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封面" sheetId="5" r:id="rId1"/>
    <sheet name="汇总" sheetId="4" r:id="rId2"/>
    <sheet name="部门整体支出绩效自评表" sheetId="1" r:id="rId3"/>
    <sheet name="预算数" sheetId="2" state="hidden" r:id="rId4"/>
    <sheet name="决算数" sheetId="3" state="hidden" r:id="rId5"/>
  </sheets>
  <definedNames>
    <definedName name="_xlnm.Print_Area" localSheetId="2">部门整体支出绩效自评表!$A$1:$I$27</definedName>
    <definedName name="_xlnm.Print_Area" localSheetId="1">汇总!$A$1:$H$26</definedName>
  </definedNames>
  <calcPr calcId="144525"/>
</workbook>
</file>

<file path=xl/sharedStrings.xml><?xml version="1.0" encoding="utf-8"?>
<sst xmlns="http://schemas.openxmlformats.org/spreadsheetml/2006/main" count="175" uniqueCount="163">
  <si>
    <t>市直整体支出绩效评价报告</t>
  </si>
  <si>
    <t>项目名称：</t>
  </si>
  <si>
    <t>2021年度市整体支出绩效评价报告</t>
  </si>
  <si>
    <t>项目类别：</t>
  </si>
  <si>
    <t>社会事业类</t>
  </si>
  <si>
    <t>项目单位：</t>
  </si>
  <si>
    <t xml:space="preserve">           上饶市乡村振兴局</t>
  </si>
  <si>
    <t>(盖章)</t>
  </si>
  <si>
    <t>评价机构：</t>
  </si>
  <si>
    <t>上饶众仁联合会计师事务所（普通合伙）</t>
  </si>
  <si>
    <t>评价年度：</t>
  </si>
  <si>
    <t xml:space="preserve">        2021年度</t>
  </si>
  <si>
    <t>主管部门：</t>
  </si>
  <si>
    <t xml:space="preserve">       上饶市乡村振兴局</t>
  </si>
  <si>
    <t xml:space="preserve">      (盖章）</t>
  </si>
  <si>
    <t>附件1</t>
  </si>
  <si>
    <t>2021年度整体支出绩效自评情况汇总审核表</t>
  </si>
  <si>
    <t>主管部门：上饶市乡村振兴局</t>
  </si>
  <si>
    <t>单位：万元</t>
  </si>
  <si>
    <t>序号</t>
  </si>
  <si>
    <t>预算单位</t>
  </si>
  <si>
    <t>项目名称</t>
  </si>
  <si>
    <t>决算数</t>
  </si>
  <si>
    <t>全年执行数</t>
  </si>
  <si>
    <t>绩效自评得分</t>
  </si>
  <si>
    <t>年初预算数</t>
  </si>
  <si>
    <t>年中追加数/追减数</t>
  </si>
  <si>
    <t>小计</t>
  </si>
  <si>
    <t>上饶市乡村振兴局</t>
  </si>
  <si>
    <t>部门提交时间</t>
  </si>
  <si>
    <t>财政局业务科审核意见（优、良、中、差）</t>
  </si>
  <si>
    <t>财政局业务科经办人签名</t>
  </si>
  <si>
    <t>业务科审核时间</t>
  </si>
  <si>
    <t>业务科盖章</t>
  </si>
  <si>
    <t>附件2</t>
  </si>
  <si>
    <t>部门整体支出绩效自评表</t>
  </si>
  <si>
    <t>（2021年度）</t>
  </si>
  <si>
    <t>部门名称</t>
  </si>
  <si>
    <t>下属预算单位个数</t>
  </si>
  <si>
    <t>整体支出规模</t>
  </si>
  <si>
    <t>全年预算数</t>
  </si>
  <si>
    <t>执行率</t>
  </si>
  <si>
    <t>资金来源：（1）财政拨款</t>
  </si>
  <si>
    <t xml:space="preserve">           （2）其他资金</t>
  </si>
  <si>
    <t>资金结构：（1）基本支出</t>
  </si>
  <si>
    <t xml:space="preserve">          （2）项目支出</t>
  </si>
  <si>
    <t>年度
总体
目标</t>
  </si>
  <si>
    <t>年初设定目标</t>
  </si>
  <si>
    <t>全年完成情况</t>
  </si>
  <si>
    <t xml:space="preserve"> 目标1：干部教育培训安排1期100人
 目标2：开展统计监测工作，下到各监测点调研7次
 目标3：开展相关工作督查考评2次</t>
  </si>
  <si>
    <t xml:space="preserve"> 目标1：本年度培训开展239期共22199人次，完成年初设定目标；
 目标2：本年度采取“双月一调度、一研判、一反馈”的统计监测工作方式，本年度完成6次调研工作，基本完成年初设定目标；
 目标3：本年度开展了5次专项督导暗访，完成年初设定目标。</t>
  </si>
  <si>
    <t>一级指标</t>
  </si>
  <si>
    <t>权重</t>
  </si>
  <si>
    <t>二级指标</t>
  </si>
  <si>
    <t>三级指标</t>
  </si>
  <si>
    <t>年度指标值</t>
  </si>
  <si>
    <t>全年完成值</t>
  </si>
  <si>
    <t>分值</t>
  </si>
  <si>
    <t>得分</t>
  </si>
  <si>
    <t>偏离及原因分析</t>
  </si>
  <si>
    <t>投入管理指标</t>
  </si>
  <si>
    <t>预算编审管理</t>
  </si>
  <si>
    <t>预算编制完整性、准确性、细化性、及时性。</t>
  </si>
  <si>
    <t>达标得5分，不达标不得分</t>
  </si>
  <si>
    <t>达标</t>
  </si>
  <si>
    <t>预算执行管理</t>
  </si>
  <si>
    <t>预算完成率=（预算完成数/预算数）×100%</t>
  </si>
  <si>
    <t>目标值≥100%，达到目标值的得5分；100%-80%（含），得4分；80%-60%（含），得3分；低于60%不得分。</t>
  </si>
  <si>
    <t>本年度预算完成数615.41万元
本年度预算数381.27万元
预算完成率＝（615.41/381.27）*100%＝161%</t>
  </si>
  <si>
    <t>部门结转结余资金管理</t>
  </si>
  <si>
    <t>部门本年度财政拨款结转结余数与财政拨款决算收入数的比率，用以评价部门对本年度结转结余资金的实际控制程度。结转结余率=（本年结转结余数/决算收入数）×100%</t>
  </si>
  <si>
    <t>结转结余率小于或等于5%的，得满分；结转结余率大于或等于15%不得分。</t>
  </si>
  <si>
    <t>本年度结转结余率数0万元
本年度决算收入数955.22万元
结转结余率＝（0/615.41）*100%＝0</t>
  </si>
  <si>
    <t>预决算信息公开管理</t>
  </si>
  <si>
    <t>①按规定内容公开预决算信息；
②按规定时限公开预决算信息；
③基础数据信息和会计信息资料真实；
④基础数据信息和会计信息资料完整；
⑤基础数据信息和汇集信息资料准确。</t>
  </si>
  <si>
    <t>每完成一项得1分。</t>
  </si>
  <si>
    <t>①按规定内容公开预决算信息，得1分；
②按规定时限公开预决算信息，得1分；
③基础数据信息和会计信息资料真实，得1分；
④基础数据信息和会计信息资料完整，得1分；
⑤基础数据信息和汇集信息资料准确，得1分。</t>
  </si>
  <si>
    <t>部门预算管理</t>
  </si>
  <si>
    <t>①已制定或具有预算资金管理办法，内部财务管理制度、会计核算制度等管理制度；
②相关管理制度合法、合规、完整；
③相关管理制度得到有效执行；
④支出符合国家财经法规和财务管理制度规定以及有关专项资金管理办法的规定；
⑤资金拨付有完整的审批程序和手续。</t>
  </si>
  <si>
    <t>①已制定或具有预算资金管理办法，内部财务管理制度、会计核算制度等管理制度，得1分；
②相关管理制度合法、合规、完整，得1分；
③相关管理制度得到有效执行，得1分；
④支出符合国家财经法规和财务管理制度规定以及有关专项资金管理办法的规定，得1分；
⑤资金拨付有完整的审批程序和手续，得1分。</t>
  </si>
  <si>
    <t>政府采购管理</t>
  </si>
  <si>
    <t>政府采购执行率=(实际采购金额/计划采购金额)*100%</t>
  </si>
  <si>
    <t>本指标得分=本指标满分分值×政府采购执行率</t>
  </si>
  <si>
    <t>本年度无政府采购</t>
  </si>
  <si>
    <t>资产管理</t>
  </si>
  <si>
    <t>①已制定或具有资产管理制度，且相关资产管理制度合法、合规、完整；
②相关资产管理制度得到有效执行；
③资产保存完整、配置合理、处置规范；
④资产账务管理合规，帐实相符；
⑤固定资产利用率达100%。</t>
  </si>
  <si>
    <t>①已制定或具有资产管理制度，且相关资产管理制度合法、合规、完整，得1分；
②相关资产管理制度得到有效执行，得1分；
③资产保存完整、配置合理、处置规范，得1分；
④资产账务管理合规，帐实相符，得1分；
⑤固定资产利用率达100%，得1分。</t>
  </si>
  <si>
    <t>产出指标</t>
  </si>
  <si>
    <t>数量指标</t>
  </si>
  <si>
    <t>1、干部教育培训安排1期100人；
2、统计数据监测调研工作7次；
3、业务工作督查考评2次以上；
4、市领导春节期间走访慰问驻村工作队、贫困户、因公去世扶贫干部的家属、因公受伤的扶贫干部30.6万元。</t>
  </si>
  <si>
    <t>1、干部教育培训安排1期100人，达成指标得2分，未完成不得分；
2、统计数据监测调研工作7次，达成指标得3分，每少一次扣1分，扣完为止；
3、业务工作督查考评2次以上得2分，每少一次扣1分，扣完为止；
4、市领导春节期间走访慰问驻村工作队、贫困户、因公去世扶贫干部的家属、因公受伤的扶贫干部30.6万元，达到指标得3分，未完成不得分。</t>
  </si>
  <si>
    <t>1、本年度培训开展239期共22199人次，得2分；
2、本年度采取“双月一调度、一研判、一反馈”的方式，本年度完成6次调研工作，得2分；  
3、本年度开展了5次专项督导暗访，得2分；
4、本年度扶贫支出30.6万元，得3分。</t>
  </si>
  <si>
    <t>本年度采取“双月一调度、一研判、一反馈”的检测调研工作方式。</t>
  </si>
  <si>
    <t>质量指标</t>
  </si>
  <si>
    <t>1、干部政策知晓率；
2、统计数据准确率；
3、年度统计监测工作省级考评。</t>
  </si>
  <si>
    <t>1、干部政策知晓率100%得5分，低于100%不得分；
2、统计数据准确率100%得5分，低于100%不得分；
3、年度统计监测工作省级考评良好以上得5分，良好以下不得分。</t>
  </si>
  <si>
    <t>1、相关政策及时下达给每位干部，政策知晓率100%，得5分；
2、统计数据无差错，准确率100%，得5分；
3、年度统计监测工作省级考评良好，得5分。</t>
  </si>
  <si>
    <t>时效指标</t>
  </si>
  <si>
    <t>1、年度干部培训完成率；
2、按照上级部署时间节点完成2021年动态调整数据上报工作；
3、走访资金完成率。</t>
  </si>
  <si>
    <t>1、年度干部培训完成率=实际培训期数/年初计划培训期数*100%，目标值≥100%，达到目标值的得1分，低于100%不得分；
2、按照上级部署时间节点完成2021年动态调整数据上报工作，按照时间节点完成上报工作得2分，未按时间节点完成上报工作不得分；
3、走访资金完成率=本年完成值/年初预期完成值*100%，目标值≥100%，达到目标值的得2分，低于100%不得分。</t>
  </si>
  <si>
    <t>1、年度干部培训完成率=239/1*100%=239%，得1分；
2、按时间节点完成上报工作，得2分；
3、走访资金完成率=30.6/30.6*100%=100%，得2分。</t>
  </si>
  <si>
    <t>效益指标</t>
  </si>
  <si>
    <t>经济效益
指标</t>
  </si>
  <si>
    <t>通过项目实施增加人口收入</t>
  </si>
  <si>
    <t>通过项目实施实现人口收入增加得10分，未增加不得分。</t>
  </si>
  <si>
    <t>本年度通过项目实施实现人口收入增加，得10分</t>
  </si>
  <si>
    <t>社会效益
指标</t>
  </si>
  <si>
    <t>非正常到省进京越级上访</t>
  </si>
  <si>
    <t>无非正常到省进京越级上访，得10分，有越级上访，不得分。</t>
  </si>
  <si>
    <t>无非正常到省进京越级上访，得10分。</t>
  </si>
  <si>
    <t>生态效益
指标</t>
  </si>
  <si>
    <t>通过项目实施改善地区生态环境</t>
  </si>
  <si>
    <t>通过项目实施实现地区生态环境改善得10分，未改善不得分。</t>
  </si>
  <si>
    <t>本年度通过项目实施实现地区生态环境改善，得10分</t>
  </si>
  <si>
    <t>满意度
指标</t>
  </si>
  <si>
    <t>服务对象
满意度指标</t>
  </si>
  <si>
    <t>通过问卷调查了解社会公众在部门履职效果、解决民众关心的热点问题、厉行节约、是否可替代性等方面的满意程度，反映和评价部门支出所带来的社会效益。</t>
  </si>
  <si>
    <t>满意度95%（含）以上计5分；85%（含）-95%，计4分；75%（含）-85%，计3分；低于75%计0分。</t>
  </si>
  <si>
    <t>脱贫地区和脱贫人口满意度高，总体评价满意，得5分。</t>
  </si>
  <si>
    <t>总分</t>
  </si>
  <si>
    <t>预算收入</t>
  </si>
  <si>
    <t>预算支出</t>
  </si>
  <si>
    <t>三公经费预算</t>
  </si>
  <si>
    <t>合计</t>
  </si>
  <si>
    <t>财政拨款经费拨款（补助）</t>
  </si>
  <si>
    <t>上年结转(结余)</t>
  </si>
  <si>
    <t>基本支出</t>
  </si>
  <si>
    <t>项目支出</t>
  </si>
  <si>
    <t>单位名称</t>
  </si>
  <si>
    <t>公务接待费</t>
  </si>
  <si>
    <t>工资福利支出</t>
  </si>
  <si>
    <t>商品和服务支出</t>
  </si>
  <si>
    <t>对个人和家庭的补助</t>
  </si>
  <si>
    <t>财政拨款</t>
  </si>
  <si>
    <t>其他资金</t>
  </si>
  <si>
    <t>行政单位</t>
  </si>
  <si>
    <t>　上饶市扶贫办公室机关</t>
  </si>
  <si>
    <t>上饶市扶贫办公室</t>
  </si>
  <si>
    <t>　　基础设施建设和经济发展</t>
  </si>
  <si>
    <t>　行政单位</t>
  </si>
  <si>
    <t>　　其他大中型水库移民后期扶持基金支出</t>
  </si>
  <si>
    <t>　　　上饶市扶贫办公室机关</t>
  </si>
  <si>
    <t>　　大中型水库移民后期扶持专项支出</t>
  </si>
  <si>
    <t>　　行政运行</t>
  </si>
  <si>
    <t>　　其他扶贫支出</t>
  </si>
  <si>
    <t>事业单位</t>
  </si>
  <si>
    <t>　上饶市扶贫和移民培训中心</t>
  </si>
  <si>
    <t>　　扶贫事业机构</t>
  </si>
  <si>
    <t>编制单位：上饶市乡村振兴局</t>
  </si>
  <si>
    <t>决算收入</t>
  </si>
  <si>
    <t>决算支出</t>
  </si>
  <si>
    <t>2021年</t>
  </si>
  <si>
    <t>一、基本支出</t>
  </si>
  <si>
    <t>一、工资福利支出</t>
  </si>
  <si>
    <t>年初结转和结余</t>
  </si>
  <si>
    <t xml:space="preserve">      人员经费</t>
  </si>
  <si>
    <t>二、商品和服务支出</t>
  </si>
  <si>
    <t xml:space="preserve">      公用经费</t>
  </si>
  <si>
    <t>三、对个人和家庭的补助</t>
  </si>
  <si>
    <t>二、项目支出</t>
  </si>
  <si>
    <t>支出合计</t>
  </si>
  <si>
    <t>经济分类支出合计</t>
  </si>
  <si>
    <t>三公决算数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</si>
</sst>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b/>
      <sz val="11"/>
      <color theme="1"/>
      <name val="宋体"/>
      <charset val="134"/>
      <scheme val="minor"/>
    </font>
    <font>
      <sz val="12"/>
      <color indexed="8"/>
      <name val="宋体"/>
      <charset val="134"/>
    </font>
    <font>
      <b/>
      <sz val="12"/>
      <color indexed="8"/>
      <name val="宋体"/>
      <charset val="134"/>
    </font>
    <font>
      <sz val="12"/>
      <color theme="1"/>
      <name val="宋体"/>
      <charset val="134"/>
      <scheme val="minor"/>
    </font>
    <font>
      <b/>
      <sz val="16"/>
      <name val="宋体"/>
      <charset val="134"/>
    </font>
    <font>
      <sz val="12"/>
      <name val="宋体"/>
      <charset val="134"/>
    </font>
    <font>
      <sz val="10"/>
      <name val="宋体"/>
      <charset val="134"/>
    </font>
    <font>
      <sz val="10"/>
      <color theme="1"/>
      <name val="宋体"/>
      <charset val="134"/>
      <scheme val="minor"/>
    </font>
    <font>
      <b/>
      <sz val="11"/>
      <name val="宋体"/>
      <charset val="134"/>
    </font>
    <font>
      <b/>
      <sz val="11"/>
      <name val="宋体"/>
      <charset val="134"/>
      <scheme val="minor"/>
    </font>
    <font>
      <sz val="16"/>
      <name val="仿宋_GB2312"/>
      <charset val="134"/>
    </font>
    <font>
      <sz val="12"/>
      <name val="仿宋"/>
      <charset val="134"/>
    </font>
    <font>
      <b/>
      <sz val="19"/>
      <color indexed="8"/>
      <name val="仿宋"/>
      <charset val="134"/>
    </font>
    <font>
      <sz val="11"/>
      <color indexed="8"/>
      <name val="仿宋"/>
      <charset val="134"/>
    </font>
    <font>
      <sz val="14"/>
      <color indexed="8"/>
      <name val="仿宋"/>
      <charset val="134"/>
    </font>
    <font>
      <sz val="12"/>
      <color indexed="8"/>
      <name val="仿宋"/>
      <charset val="134"/>
    </font>
    <font>
      <sz val="16"/>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4" tint="0.6"/>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25"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6" applyNumberFormat="0" applyFill="0" applyAlignment="0" applyProtection="0">
      <alignment vertical="center"/>
    </xf>
    <xf numFmtId="0" fontId="29" fillId="0" borderId="26" applyNumberFormat="0" applyFill="0" applyAlignment="0" applyProtection="0">
      <alignment vertical="center"/>
    </xf>
    <xf numFmtId="0" fontId="21" fillId="11" borderId="0" applyNumberFormat="0" applyBorder="0" applyAlignment="0" applyProtection="0">
      <alignment vertical="center"/>
    </xf>
    <xf numFmtId="0" fontId="24" fillId="0" borderId="27" applyNumberFormat="0" applyFill="0" applyAlignment="0" applyProtection="0">
      <alignment vertical="center"/>
    </xf>
    <xf numFmtId="0" fontId="21" fillId="12" borderId="0" applyNumberFormat="0" applyBorder="0" applyAlignment="0" applyProtection="0">
      <alignment vertical="center"/>
    </xf>
    <xf numFmtId="0" fontId="30" fillId="13" borderId="28" applyNumberFormat="0" applyAlignment="0" applyProtection="0">
      <alignment vertical="center"/>
    </xf>
    <xf numFmtId="0" fontId="31" fillId="13" borderId="24" applyNumberFormat="0" applyAlignment="0" applyProtection="0">
      <alignment vertical="center"/>
    </xf>
    <xf numFmtId="0" fontId="32" fillId="14" borderId="29"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30" applyNumberFormat="0" applyFill="0" applyAlignment="0" applyProtection="0">
      <alignment vertical="center"/>
    </xf>
    <xf numFmtId="0" fontId="34" fillId="0" borderId="31"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6" fillId="0" borderId="0"/>
  </cellStyleXfs>
  <cellXfs count="113">
    <xf numFmtId="0" fontId="0" fillId="0" borderId="0" xfId="0">
      <alignment vertical="center"/>
    </xf>
    <xf numFmtId="176" fontId="0" fillId="0" borderId="0" xfId="0" applyNumberFormat="1">
      <alignment vertical="center"/>
    </xf>
    <xf numFmtId="176" fontId="1" fillId="0" borderId="0" xfId="0" applyNumberFormat="1" applyFont="1">
      <alignment vertical="center"/>
    </xf>
    <xf numFmtId="0" fontId="1" fillId="0" borderId="1" xfId="0" applyFont="1"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vertical="center" wrapText="1"/>
    </xf>
    <xf numFmtId="49" fontId="2" fillId="0" borderId="3" xfId="0" applyNumberFormat="1" applyFont="1" applyFill="1" applyBorder="1" applyAlignment="1" applyProtection="1">
      <alignment horizontal="left" vertical="center" wrapText="1"/>
    </xf>
    <xf numFmtId="4" fontId="3" fillId="2" borderId="4" xfId="0" applyNumberFormat="1" applyFont="1" applyFill="1" applyBorder="1" applyAlignment="1" applyProtection="1">
      <alignment horizontal="right" vertical="center" wrapText="1"/>
    </xf>
    <xf numFmtId="4" fontId="2" fillId="0" borderId="4" xfId="0" applyNumberFormat="1" applyFont="1" applyFill="1" applyBorder="1" applyAlignment="1" applyProtection="1">
      <alignment horizontal="right" vertical="center" wrapText="1"/>
    </xf>
    <xf numFmtId="4" fontId="2" fillId="0" borderId="3" xfId="0" applyNumberFormat="1" applyFont="1" applyFill="1" applyBorder="1" applyAlignment="1" applyProtection="1">
      <alignment horizontal="right" vertical="center" wrapText="1"/>
    </xf>
    <xf numFmtId="4" fontId="3" fillId="2" borderId="1" xfId="0" applyNumberFormat="1" applyFont="1" applyFill="1" applyBorder="1" applyAlignment="1" applyProtection="1">
      <alignment horizontal="right" vertical="center" wrapText="1"/>
    </xf>
    <xf numFmtId="4" fontId="3" fillId="0" borderId="1" xfId="0" applyNumberFormat="1" applyFont="1" applyFill="1" applyBorder="1" applyAlignment="1" applyProtection="1">
      <alignment horizontal="right" vertical="center" wrapText="1"/>
    </xf>
    <xf numFmtId="4" fontId="2" fillId="0" borderId="1" xfId="0" applyNumberFormat="1" applyFont="1" applyFill="1" applyBorder="1" applyAlignment="1" applyProtection="1">
      <alignment horizontal="right" vertical="center" wrapText="1"/>
    </xf>
    <xf numFmtId="49" fontId="2" fillId="0" borderId="5" xfId="0" applyNumberFormat="1" applyFont="1" applyFill="1" applyBorder="1" applyAlignment="1" applyProtection="1">
      <alignment horizontal="left" vertical="center" wrapText="1"/>
    </xf>
    <xf numFmtId="4" fontId="2" fillId="2" borderId="6" xfId="0" applyNumberFormat="1" applyFont="1" applyFill="1" applyBorder="1" applyAlignment="1" applyProtection="1">
      <alignment horizontal="right" vertical="center" wrapText="1"/>
    </xf>
    <xf numFmtId="4" fontId="2" fillId="0" borderId="6" xfId="0" applyNumberFormat="1" applyFont="1" applyFill="1" applyBorder="1" applyAlignment="1" applyProtection="1">
      <alignment horizontal="right" vertical="center" wrapText="1"/>
    </xf>
    <xf numFmtId="4" fontId="2" fillId="0" borderId="5" xfId="0" applyNumberFormat="1" applyFont="1" applyFill="1" applyBorder="1" applyAlignment="1" applyProtection="1">
      <alignment horizontal="right" vertical="center" wrapText="1"/>
    </xf>
    <xf numFmtId="4" fontId="2" fillId="2" borderId="1" xfId="0" applyNumberFormat="1" applyFont="1" applyFill="1" applyBorder="1" applyAlignment="1" applyProtection="1">
      <alignment horizontal="right" vertical="center" wrapText="1"/>
    </xf>
    <xf numFmtId="49" fontId="2" fillId="2" borderId="5" xfId="0" applyNumberFormat="1" applyFont="1" applyFill="1" applyBorder="1" applyAlignment="1" applyProtection="1">
      <alignment horizontal="left" vertical="center" wrapText="1"/>
    </xf>
    <xf numFmtId="4" fontId="2" fillId="2" borderId="5" xfId="0" applyNumberFormat="1" applyFont="1" applyFill="1" applyBorder="1" applyAlignment="1" applyProtection="1">
      <alignment horizontal="right"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40" fontId="3" fillId="0" borderId="9" xfId="0" applyNumberFormat="1" applyFont="1" applyFill="1" applyBorder="1" applyAlignment="1" applyProtection="1">
      <alignment horizontal="right" vertical="center" wrapText="1"/>
    </xf>
    <xf numFmtId="40" fontId="2" fillId="0" borderId="9"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vertical="center" wrapText="1"/>
    </xf>
    <xf numFmtId="40" fontId="2" fillId="0" borderId="1" xfId="0" applyNumberFormat="1" applyFont="1" applyFill="1" applyBorder="1" applyAlignment="1" applyProtection="1">
      <alignment horizontal="right" vertical="center" wrapText="1"/>
    </xf>
    <xf numFmtId="40" fontId="2" fillId="2" borderId="9" xfId="0" applyNumberFormat="1" applyFont="1" applyFill="1" applyBorder="1" applyAlignment="1" applyProtection="1">
      <alignment horizontal="right" vertical="center" wrapText="1"/>
    </xf>
    <xf numFmtId="0" fontId="0" fillId="0" borderId="0" xfId="0" applyFill="1" applyAlignment="1"/>
    <xf numFmtId="0" fontId="0" fillId="0" borderId="0" xfId="0" applyFill="1" applyAlignment="1">
      <alignment horizontal="center"/>
    </xf>
    <xf numFmtId="0" fontId="4" fillId="0" borderId="0" xfId="0" applyFont="1" applyFill="1" applyAlignment="1"/>
    <xf numFmtId="0" fontId="5" fillId="0" borderId="0" xfId="49" applyFont="1" applyAlignment="1">
      <alignment horizontal="center" vertical="center" wrapText="1"/>
    </xf>
    <xf numFmtId="0" fontId="6" fillId="0" borderId="0" xfId="49" applyFont="1" applyAlignment="1">
      <alignment horizontal="center" vertical="center" wrapText="1"/>
    </xf>
    <xf numFmtId="0" fontId="7" fillId="0" borderId="10" xfId="49" applyFont="1" applyBorder="1" applyAlignment="1">
      <alignment horizontal="center" vertical="center" wrapText="1"/>
    </xf>
    <xf numFmtId="0" fontId="7" fillId="0" borderId="11" xfId="49" applyFont="1" applyBorder="1" applyAlignment="1">
      <alignment horizontal="center" vertical="center" wrapText="1"/>
    </xf>
    <xf numFmtId="0" fontId="7" fillId="0" borderId="12" xfId="49" applyFont="1" applyFill="1" applyBorder="1" applyAlignment="1">
      <alignment horizontal="center" vertical="center" wrapText="1"/>
    </xf>
    <xf numFmtId="0" fontId="7" fillId="0" borderId="1" xfId="49" applyFont="1" applyBorder="1" applyAlignment="1">
      <alignment horizontal="center" vertical="center" wrapText="1"/>
    </xf>
    <xf numFmtId="0" fontId="7" fillId="0" borderId="1" xfId="49" applyFont="1" applyFill="1" applyBorder="1" applyAlignment="1">
      <alignment horizontal="center" vertical="center" wrapText="1"/>
    </xf>
    <xf numFmtId="0" fontId="7" fillId="0" borderId="13" xfId="49" applyFont="1" applyBorder="1" applyAlignment="1">
      <alignment horizontal="center" vertical="center" wrapText="1"/>
    </xf>
    <xf numFmtId="0" fontId="7" fillId="0" borderId="14" xfId="49" applyFont="1" applyBorder="1" applyAlignment="1">
      <alignment horizontal="center" vertical="center" wrapText="1"/>
    </xf>
    <xf numFmtId="0" fontId="7" fillId="0" borderId="15" xfId="49" applyFont="1" applyBorder="1" applyAlignment="1">
      <alignment horizontal="center" vertical="center" wrapText="1"/>
    </xf>
    <xf numFmtId="0" fontId="7" fillId="0" borderId="16" xfId="49" applyFont="1" applyBorder="1" applyAlignment="1">
      <alignment horizontal="center" vertical="center" wrapText="1"/>
    </xf>
    <xf numFmtId="0" fontId="7" fillId="0" borderId="10" xfId="49" applyFont="1" applyFill="1" applyBorder="1" applyAlignment="1">
      <alignment horizontal="center" vertical="center" wrapText="1"/>
    </xf>
    <xf numFmtId="0" fontId="7" fillId="0" borderId="11" xfId="49" applyFont="1" applyFill="1" applyBorder="1" applyAlignment="1">
      <alignment horizontal="center" vertical="center" wrapText="1"/>
    </xf>
    <xf numFmtId="9" fontId="7" fillId="0" borderId="10" xfId="11" applyNumberFormat="1" applyFont="1" applyFill="1" applyBorder="1" applyAlignment="1" applyProtection="1">
      <alignment horizontal="center" vertical="center" wrapText="1"/>
    </xf>
    <xf numFmtId="0" fontId="7" fillId="0" borderId="1" xfId="49" applyFont="1" applyBorder="1" applyAlignment="1">
      <alignment horizontal="left" vertical="center" wrapText="1"/>
    </xf>
    <xf numFmtId="0" fontId="7" fillId="0" borderId="17" xfId="49" applyFont="1" applyBorder="1" applyAlignment="1">
      <alignment horizontal="center" vertical="center" wrapText="1"/>
    </xf>
    <xf numFmtId="0" fontId="7" fillId="0" borderId="18" xfId="49" applyFont="1" applyBorder="1" applyAlignment="1">
      <alignment horizontal="center" vertical="center" wrapText="1"/>
    </xf>
    <xf numFmtId="0" fontId="7" fillId="0" borderId="13" xfId="49" applyFont="1" applyFill="1" applyBorder="1" applyAlignment="1">
      <alignment horizontal="center" vertical="center" wrapText="1"/>
    </xf>
    <xf numFmtId="0" fontId="7" fillId="0" borderId="14" xfId="49" applyFont="1" applyFill="1" applyBorder="1" applyAlignment="1">
      <alignment horizontal="center" vertical="center" wrapText="1"/>
    </xf>
    <xf numFmtId="9" fontId="7" fillId="0" borderId="13" xfId="11" applyNumberFormat="1" applyFont="1" applyFill="1" applyBorder="1" applyAlignment="1" applyProtection="1">
      <alignment horizontal="center" vertical="center" wrapText="1"/>
    </xf>
    <xf numFmtId="0" fontId="7" fillId="0" borderId="19" xfId="49" applyFont="1" applyBorder="1" applyAlignment="1">
      <alignment horizontal="center" vertical="center" wrapText="1"/>
    </xf>
    <xf numFmtId="0" fontId="7" fillId="0" borderId="12" xfId="49" applyFont="1" applyBorder="1" applyAlignment="1">
      <alignment horizontal="center" vertical="center" wrapText="1"/>
    </xf>
    <xf numFmtId="0" fontId="7" fillId="0" borderId="2" xfId="49" applyFont="1" applyFill="1" applyBorder="1" applyAlignment="1">
      <alignment horizontal="center" vertical="center" wrapText="1"/>
    </xf>
    <xf numFmtId="0" fontId="7" fillId="0" borderId="10" xfId="49" applyFont="1" applyBorder="1" applyAlignment="1">
      <alignment horizontal="left" vertical="center" wrapText="1"/>
    </xf>
    <xf numFmtId="0" fontId="7" fillId="0" borderId="12" xfId="49" applyFont="1" applyBorder="1" applyAlignment="1">
      <alignment horizontal="left" vertical="center" wrapText="1"/>
    </xf>
    <xf numFmtId="0" fontId="7" fillId="0" borderId="20" xfId="49" applyFont="1" applyBorder="1" applyAlignment="1">
      <alignment horizontal="center" vertical="center" wrapText="1"/>
    </xf>
    <xf numFmtId="0" fontId="7" fillId="0" borderId="1" xfId="49" applyFont="1" applyFill="1" applyBorder="1" applyAlignment="1">
      <alignment horizontal="left" vertical="center" wrapText="1"/>
    </xf>
    <xf numFmtId="0" fontId="7" fillId="0" borderId="2" xfId="49" applyFont="1" applyBorder="1" applyAlignment="1">
      <alignment horizontal="center" vertical="center" wrapText="1"/>
    </xf>
    <xf numFmtId="0" fontId="7" fillId="0" borderId="13" xfId="49" applyFont="1" applyBorder="1" applyAlignment="1">
      <alignment horizontal="center" vertical="center"/>
    </xf>
    <xf numFmtId="0" fontId="7" fillId="0" borderId="1" xfId="49" applyFont="1" applyBorder="1" applyAlignment="1">
      <alignment vertical="center" wrapText="1"/>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7" fillId="0" borderId="10" xfId="49" applyFont="1" applyBorder="1" applyAlignment="1">
      <alignment vertical="center" wrapText="1"/>
    </xf>
    <xf numFmtId="0" fontId="7" fillId="0" borderId="19" xfId="49" applyFont="1" applyBorder="1" applyAlignment="1">
      <alignment horizontal="center" vertical="center"/>
    </xf>
    <xf numFmtId="0" fontId="7" fillId="0" borderId="21" xfId="49" applyFont="1" applyBorder="1" applyAlignment="1">
      <alignment vertical="center" wrapText="1"/>
    </xf>
    <xf numFmtId="9" fontId="7" fillId="0" borderId="19" xfId="49" applyNumberFormat="1" applyFont="1" applyBorder="1" applyAlignment="1">
      <alignment horizontal="center" vertical="center" wrapText="1"/>
    </xf>
    <xf numFmtId="0" fontId="0" fillId="0" borderId="1" xfId="0" applyFill="1" applyBorder="1" applyAlignment="1">
      <alignment horizontal="center"/>
    </xf>
    <xf numFmtId="9" fontId="7" fillId="0" borderId="11" xfId="11" applyNumberFormat="1" applyFont="1" applyFill="1" applyBorder="1" applyAlignment="1" applyProtection="1">
      <alignment horizontal="center" vertical="center" wrapText="1"/>
    </xf>
    <xf numFmtId="9" fontId="7" fillId="0" borderId="14" xfId="11" applyNumberFormat="1" applyFont="1" applyFill="1" applyBorder="1" applyAlignment="1" applyProtection="1">
      <alignment horizontal="center" vertical="center" wrapText="1"/>
    </xf>
    <xf numFmtId="0" fontId="0" fillId="0" borderId="15" xfId="0" applyFill="1" applyBorder="1" applyAlignment="1"/>
    <xf numFmtId="0" fontId="0" fillId="0" borderId="0" xfId="0" applyFill="1" applyAlignment="1">
      <alignment wrapText="1"/>
    </xf>
    <xf numFmtId="0" fontId="8" fillId="0" borderId="1" xfId="0" applyFont="1" applyFill="1" applyBorder="1" applyAlignment="1">
      <alignment horizontal="center" vertical="center" wrapText="1"/>
    </xf>
    <xf numFmtId="0" fontId="6" fillId="0" borderId="0" xfId="0" applyFont="1" applyFill="1" applyBorder="1" applyAlignment="1"/>
    <xf numFmtId="0" fontId="6"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9" fillId="0" borderId="22" xfId="0" applyNumberFormat="1" applyFont="1" applyFill="1" applyBorder="1" applyAlignment="1">
      <alignment horizontal="left" vertical="center"/>
    </xf>
    <xf numFmtId="0" fontId="6" fillId="0" borderId="2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left"/>
    </xf>
    <xf numFmtId="0" fontId="12" fillId="0" borderId="0" xfId="0" applyFont="1" applyFill="1" applyBorder="1" applyAlignment="1"/>
    <xf numFmtId="0" fontId="13" fillId="3" borderId="0" xfId="0" applyNumberFormat="1" applyFont="1" applyFill="1" applyBorder="1" applyAlignment="1" applyProtection="1">
      <alignment horizontal="center" vertical="center"/>
    </xf>
    <xf numFmtId="0" fontId="14" fillId="3" borderId="0" xfId="0" applyNumberFormat="1" applyFont="1" applyFill="1" applyBorder="1" applyAlignment="1" applyProtection="1"/>
    <xf numFmtId="0" fontId="15" fillId="3" borderId="0" xfId="0" applyNumberFormat="1" applyFont="1" applyFill="1" applyBorder="1" applyAlignment="1" applyProtection="1"/>
    <xf numFmtId="49" fontId="15" fillId="0" borderId="23" xfId="0" applyNumberFormat="1" applyFont="1" applyFill="1" applyBorder="1" applyAlignment="1" applyProtection="1">
      <alignment horizontal="center"/>
    </xf>
    <xf numFmtId="0" fontId="15" fillId="3" borderId="23" xfId="0" applyNumberFormat="1" applyFont="1" applyFill="1" applyBorder="1" applyAlignment="1" applyProtection="1">
      <alignment horizontal="center"/>
    </xf>
    <xf numFmtId="0" fontId="15" fillId="3" borderId="0" xfId="0" applyNumberFormat="1" applyFont="1" applyFill="1" applyBorder="1" applyAlignment="1" applyProtection="1">
      <alignment vertical="center"/>
    </xf>
    <xf numFmtId="0" fontId="15" fillId="3" borderId="0" xfId="0" applyNumberFormat="1" applyFont="1" applyFill="1" applyBorder="1" applyAlignment="1" applyProtection="1">
      <alignment horizontal="center"/>
    </xf>
    <xf numFmtId="0" fontId="15" fillId="3" borderId="0" xfId="0" applyNumberFormat="1" applyFont="1" applyFill="1" applyBorder="1" applyAlignment="1" applyProtection="1">
      <alignment horizontal="right"/>
    </xf>
    <xf numFmtId="0" fontId="15" fillId="3" borderId="23" xfId="0" applyNumberFormat="1" applyFont="1" applyFill="1" applyBorder="1" applyAlignment="1" applyProtection="1">
      <alignment horizontal="right"/>
    </xf>
    <xf numFmtId="0" fontId="15" fillId="0" borderId="22" xfId="0" applyNumberFormat="1" applyFont="1" applyFill="1" applyBorder="1" applyAlignment="1" applyProtection="1">
      <alignment horizontal="left"/>
    </xf>
    <xf numFmtId="0" fontId="15" fillId="3" borderId="22" xfId="0" applyNumberFormat="1" applyFont="1" applyFill="1" applyBorder="1" applyAlignment="1" applyProtection="1">
      <alignment horizontal="center"/>
    </xf>
    <xf numFmtId="0" fontId="16" fillId="3" borderId="0" xfId="0" applyNumberFormat="1" applyFont="1" applyFill="1" applyBorder="1" applyAlignment="1" applyProtection="1">
      <alignment horizontal="center"/>
    </xf>
    <xf numFmtId="0" fontId="15" fillId="0" borderId="22" xfId="0" applyNumberFormat="1" applyFont="1" applyFill="1" applyBorder="1" applyAlignment="1" applyProtection="1">
      <alignment horizontal="center"/>
    </xf>
    <xf numFmtId="0" fontId="16" fillId="3" borderId="22" xfId="0" applyNumberFormat="1" applyFont="1" applyFill="1" applyBorder="1" applyAlignment="1" applyProtection="1"/>
    <xf numFmtId="0" fontId="16" fillId="3" borderId="22" xfId="0" applyNumberFormat="1" applyFont="1" applyFill="1" applyBorder="1" applyAlignment="1" applyProtection="1">
      <alignment horizontal="center"/>
    </xf>
    <xf numFmtId="0" fontId="6" fillId="0" borderId="22" xfId="0" applyFont="1" applyFill="1" applyBorder="1" applyAlignment="1"/>
    <xf numFmtId="0" fontId="16" fillId="3" borderId="0" xfId="0" applyNumberFormat="1" applyFont="1" applyFill="1" applyBorder="1" applyAlignment="1" applyProtection="1"/>
    <xf numFmtId="31" fontId="17" fillId="3" borderId="0" xfId="0" applyNumberFormat="1"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topLeftCell="A4" workbookViewId="0">
      <selection activeCell="K10" sqref="K10"/>
    </sheetView>
  </sheetViews>
  <sheetFormatPr defaultColWidth="9" defaultRowHeight="14.25" customHeight="1" outlineLevelCol="7"/>
  <cols>
    <col min="1" max="1" width="12.25" style="76" customWidth="1"/>
    <col min="2" max="2" width="7.5" style="76" customWidth="1"/>
    <col min="3" max="3" width="11" style="76" customWidth="1"/>
    <col min="4" max="4" width="8.125" style="76" customWidth="1"/>
    <col min="5" max="5" width="5.75" style="76" customWidth="1"/>
    <col min="6" max="6" width="9.75" style="76" customWidth="1"/>
    <col min="7" max="7" width="6.875" style="76" customWidth="1"/>
    <col min="8" max="8" width="14" style="76" customWidth="1"/>
    <col min="9" max="16384" width="9" style="76"/>
  </cols>
  <sheetData>
    <row r="1" s="76" customFormat="1" ht="42" customHeight="1" spans="1:8">
      <c r="A1" s="92"/>
      <c r="B1" s="93"/>
      <c r="C1" s="93"/>
      <c r="D1" s="93"/>
      <c r="E1" s="93"/>
      <c r="F1" s="93"/>
      <c r="G1" s="93"/>
      <c r="H1" s="93"/>
    </row>
    <row r="2" s="76" customFormat="1" ht="36" customHeight="1" spans="1:8">
      <c r="A2" s="94" t="s">
        <v>0</v>
      </c>
      <c r="B2" s="94"/>
      <c r="C2" s="94"/>
      <c r="D2" s="94"/>
      <c r="E2" s="94"/>
      <c r="F2" s="94"/>
      <c r="G2" s="94"/>
      <c r="H2" s="94"/>
    </row>
    <row r="3" s="76" customFormat="1" ht="36" customHeight="1" spans="1:8">
      <c r="A3" s="95"/>
      <c r="B3" s="95"/>
      <c r="C3" s="95"/>
      <c r="D3" s="95"/>
      <c r="E3" s="95"/>
      <c r="F3" s="95"/>
      <c r="G3" s="95"/>
      <c r="H3" s="95"/>
    </row>
    <row r="4" s="76" customFormat="1" ht="30.75" customHeight="1" spans="1:8">
      <c r="A4" s="96" t="s">
        <v>1</v>
      </c>
      <c r="B4" s="97" t="s">
        <v>2</v>
      </c>
      <c r="C4" s="98"/>
      <c r="D4" s="98"/>
      <c r="E4" s="98"/>
      <c r="F4" s="98"/>
      <c r="G4" s="98"/>
      <c r="H4" s="98"/>
    </row>
    <row r="5" s="76" customFormat="1" ht="30.75" customHeight="1" spans="1:8">
      <c r="A5" s="99"/>
      <c r="B5" s="99"/>
      <c r="C5" s="99"/>
      <c r="D5" s="99"/>
      <c r="E5" s="99"/>
      <c r="F5" s="99"/>
      <c r="G5" s="99"/>
      <c r="H5" s="99"/>
    </row>
    <row r="6" s="76" customFormat="1" ht="30.75" customHeight="1" spans="1:8">
      <c r="A6" s="96" t="s">
        <v>3</v>
      </c>
      <c r="B6" s="97" t="s">
        <v>4</v>
      </c>
      <c r="C6" s="98"/>
      <c r="D6" s="98"/>
      <c r="E6" s="98"/>
      <c r="F6" s="98"/>
      <c r="G6" s="98"/>
      <c r="H6" s="98"/>
    </row>
    <row r="7" s="76" customFormat="1" ht="30.75" customHeight="1" spans="1:8">
      <c r="A7" s="96"/>
      <c r="B7" s="100"/>
      <c r="C7" s="100"/>
      <c r="D7" s="100"/>
      <c r="E7" s="101"/>
      <c r="F7" s="100"/>
      <c r="G7" s="100"/>
      <c r="H7" s="100"/>
    </row>
    <row r="8" s="76" customFormat="1" ht="30.75" customHeight="1" spans="1:8">
      <c r="A8" s="96" t="s">
        <v>5</v>
      </c>
      <c r="B8" s="97" t="s">
        <v>6</v>
      </c>
      <c r="C8" s="98"/>
      <c r="D8" s="98"/>
      <c r="E8" s="98"/>
      <c r="F8" s="98"/>
      <c r="G8" s="98"/>
      <c r="H8" s="102" t="s">
        <v>7</v>
      </c>
    </row>
    <row r="9" s="76" customFormat="1" ht="30.75" customHeight="1" spans="1:8">
      <c r="A9" s="96"/>
      <c r="B9" s="96"/>
      <c r="C9" s="96"/>
      <c r="D9" s="96"/>
      <c r="E9" s="96"/>
      <c r="F9" s="96"/>
      <c r="G9" s="96"/>
      <c r="H9" s="96"/>
    </row>
    <row r="10" s="76" customFormat="1" ht="30.75" customHeight="1" spans="1:8">
      <c r="A10" s="96" t="s">
        <v>8</v>
      </c>
      <c r="B10" s="103" t="s">
        <v>9</v>
      </c>
      <c r="C10" s="103"/>
      <c r="D10" s="103"/>
      <c r="E10" s="103"/>
      <c r="F10" s="103"/>
      <c r="G10" s="103"/>
      <c r="H10" s="104"/>
    </row>
    <row r="11" s="76" customFormat="1" ht="30.75" customHeight="1" spans="1:8">
      <c r="A11" s="96"/>
      <c r="B11" s="105"/>
      <c r="C11" s="105"/>
      <c r="D11" s="105"/>
      <c r="E11" s="105"/>
      <c r="F11" s="105"/>
      <c r="G11" s="105"/>
      <c r="H11" s="105"/>
    </row>
    <row r="12" s="76" customFormat="1" ht="30.75" customHeight="1" spans="1:8">
      <c r="A12" s="96" t="s">
        <v>10</v>
      </c>
      <c r="B12" s="106" t="s">
        <v>11</v>
      </c>
      <c r="C12" s="106"/>
      <c r="D12" s="106"/>
      <c r="E12" s="106"/>
      <c r="F12" s="106"/>
      <c r="G12" s="106"/>
      <c r="H12" s="107"/>
    </row>
    <row r="13" s="76" customFormat="1" ht="30.75" customHeight="1" spans="1:8">
      <c r="A13" s="96"/>
      <c r="B13" s="105"/>
      <c r="C13" s="105"/>
      <c r="D13" s="105"/>
      <c r="E13" s="105"/>
      <c r="F13" s="105"/>
      <c r="G13" s="105"/>
      <c r="H13" s="105"/>
    </row>
    <row r="14" s="76" customFormat="1" ht="30.75" customHeight="1" spans="1:8">
      <c r="A14" s="96" t="s">
        <v>12</v>
      </c>
      <c r="B14" s="104" t="s">
        <v>13</v>
      </c>
      <c r="C14" s="108"/>
      <c r="D14" s="108"/>
      <c r="E14" s="108"/>
      <c r="F14" s="108"/>
      <c r="G14" s="109"/>
      <c r="H14" s="107" t="s">
        <v>14</v>
      </c>
    </row>
    <row r="15" s="76" customFormat="1" ht="36" customHeight="1" spans="1:8">
      <c r="A15" s="96"/>
      <c r="B15" s="110"/>
      <c r="C15" s="110"/>
      <c r="D15" s="110"/>
      <c r="E15" s="110"/>
      <c r="F15" s="110"/>
      <c r="G15" s="110"/>
      <c r="H15" s="110"/>
    </row>
    <row r="16" s="76" customFormat="1" ht="36" customHeight="1" spans="1:8">
      <c r="A16" s="96"/>
      <c r="B16" s="96"/>
      <c r="C16" s="96"/>
      <c r="D16" s="96"/>
      <c r="E16" s="96"/>
      <c r="F16" s="96"/>
      <c r="G16" s="96"/>
      <c r="H16" s="96"/>
    </row>
    <row r="17" s="76" customFormat="1" ht="36" customHeight="1" spans="1:8">
      <c r="A17" s="111">
        <v>44804</v>
      </c>
      <c r="B17" s="112"/>
      <c r="C17" s="112"/>
      <c r="D17" s="112"/>
      <c r="E17" s="112"/>
      <c r="F17" s="112"/>
      <c r="G17" s="112"/>
      <c r="H17" s="112"/>
    </row>
    <row r="18" s="76" customFormat="1" ht="36" customHeight="1" spans="1:8">
      <c r="A18" s="112"/>
      <c r="B18" s="112"/>
      <c r="C18" s="112"/>
      <c r="D18" s="112"/>
      <c r="E18" s="112"/>
      <c r="F18" s="112"/>
      <c r="G18" s="112"/>
      <c r="H18" s="112"/>
    </row>
  </sheetData>
  <mergeCells count="9">
    <mergeCell ref="A2:H2"/>
    <mergeCell ref="B4:H4"/>
    <mergeCell ref="B6:H6"/>
    <mergeCell ref="B8:G8"/>
    <mergeCell ref="B10:G10"/>
    <mergeCell ref="B12:G12"/>
    <mergeCell ref="B14:G14"/>
    <mergeCell ref="A17:H17"/>
    <mergeCell ref="A18:H1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K10" sqref="K10"/>
    </sheetView>
  </sheetViews>
  <sheetFormatPr defaultColWidth="9" defaultRowHeight="14.25" outlineLevelCol="7"/>
  <cols>
    <col min="1" max="1" width="4.5" style="76" customWidth="1"/>
    <col min="2" max="2" width="13" style="76" customWidth="1"/>
    <col min="3" max="3" width="14.125" style="76" customWidth="1"/>
    <col min="4" max="4" width="15.5" style="76" customWidth="1"/>
    <col min="5" max="5" width="10.375" style="76" customWidth="1"/>
    <col min="6" max="6" width="8.125" style="76" customWidth="1"/>
    <col min="7" max="7" width="9.375" style="76" customWidth="1"/>
    <col min="8" max="8" width="8.75" style="76" customWidth="1"/>
    <col min="9" max="16384" width="9" style="76"/>
  </cols>
  <sheetData>
    <row r="1" s="76" customFormat="1" ht="18" customHeight="1" spans="1:2">
      <c r="A1" s="77" t="s">
        <v>15</v>
      </c>
      <c r="B1" s="77"/>
    </row>
    <row r="2" s="76" customFormat="1" ht="31.5" customHeight="1" spans="1:7">
      <c r="A2" s="78" t="s">
        <v>16</v>
      </c>
      <c r="B2" s="78"/>
      <c r="C2" s="78"/>
      <c r="D2" s="78"/>
      <c r="E2" s="78"/>
      <c r="F2" s="78"/>
      <c r="G2" s="78"/>
    </row>
    <row r="3" s="76" customFormat="1" ht="32.1" customHeight="1" spans="1:8">
      <c r="A3" s="79" t="s">
        <v>17</v>
      </c>
      <c r="B3" s="79"/>
      <c r="C3" s="79"/>
      <c r="G3" s="80" t="s">
        <v>18</v>
      </c>
      <c r="H3" s="80"/>
    </row>
    <row r="4" s="76" customFormat="1" ht="26.25" customHeight="1" spans="1:8">
      <c r="A4" s="81" t="s">
        <v>19</v>
      </c>
      <c r="B4" s="82" t="s">
        <v>20</v>
      </c>
      <c r="C4" s="82" t="s">
        <v>21</v>
      </c>
      <c r="D4" s="83" t="s">
        <v>22</v>
      </c>
      <c r="E4" s="83"/>
      <c r="F4" s="83"/>
      <c r="G4" s="82" t="s">
        <v>23</v>
      </c>
      <c r="H4" s="82" t="s">
        <v>24</v>
      </c>
    </row>
    <row r="5" s="76" customFormat="1" ht="29.25" customHeight="1" spans="1:8">
      <c r="A5" s="84"/>
      <c r="B5" s="85"/>
      <c r="C5" s="85"/>
      <c r="D5" s="83" t="s">
        <v>25</v>
      </c>
      <c r="E5" s="83" t="s">
        <v>26</v>
      </c>
      <c r="F5" s="83" t="s">
        <v>27</v>
      </c>
      <c r="G5" s="85"/>
      <c r="H5" s="85"/>
    </row>
    <row r="6" s="76" customFormat="1" ht="54.95" customHeight="1" spans="1:8">
      <c r="A6" s="84">
        <v>1</v>
      </c>
      <c r="B6" s="85" t="s">
        <v>28</v>
      </c>
      <c r="C6" s="85"/>
      <c r="D6" s="83">
        <v>615.41</v>
      </c>
      <c r="E6" s="83"/>
      <c r="F6" s="83">
        <f>D6</f>
        <v>615.41</v>
      </c>
      <c r="G6" s="85">
        <v>615.41</v>
      </c>
      <c r="H6" s="85">
        <f>部门整体支出绩效自评表!H27</f>
        <v>99</v>
      </c>
    </row>
    <row r="7" s="76" customFormat="1" ht="42.95" customHeight="1" spans="1:8">
      <c r="A7" s="84"/>
      <c r="B7" s="85"/>
      <c r="C7" s="85"/>
      <c r="D7" s="83"/>
      <c r="E7" s="83"/>
      <c r="F7" s="83"/>
      <c r="G7" s="85"/>
      <c r="H7" s="85"/>
    </row>
    <row r="8" s="76" customFormat="1" ht="29.25" customHeight="1" spans="1:8">
      <c r="A8" s="84"/>
      <c r="B8" s="85"/>
      <c r="C8" s="85"/>
      <c r="D8" s="83"/>
      <c r="E8" s="83"/>
      <c r="F8" s="83"/>
      <c r="G8" s="85"/>
      <c r="H8" s="85"/>
    </row>
    <row r="9" s="76" customFormat="1" ht="29.25" customHeight="1" spans="1:8">
      <c r="A9" s="84"/>
      <c r="B9" s="85"/>
      <c r="C9" s="85"/>
      <c r="D9" s="83"/>
      <c r="E9" s="83"/>
      <c r="F9" s="83"/>
      <c r="G9" s="85"/>
      <c r="H9" s="85"/>
    </row>
    <row r="10" s="76" customFormat="1" ht="29.25" customHeight="1" spans="1:8">
      <c r="A10" s="84"/>
      <c r="B10" s="85"/>
      <c r="C10" s="85"/>
      <c r="D10" s="83"/>
      <c r="E10" s="83"/>
      <c r="F10" s="83"/>
      <c r="G10" s="85"/>
      <c r="H10" s="85"/>
    </row>
    <row r="11" s="76" customFormat="1" ht="29.25" customHeight="1" spans="1:8">
      <c r="A11" s="84"/>
      <c r="B11" s="85"/>
      <c r="C11" s="85"/>
      <c r="D11" s="83"/>
      <c r="E11" s="83"/>
      <c r="F11" s="83"/>
      <c r="G11" s="85"/>
      <c r="H11" s="85"/>
    </row>
    <row r="12" s="76" customFormat="1" ht="29.25" customHeight="1" spans="1:8">
      <c r="A12" s="86"/>
      <c r="B12" s="87"/>
      <c r="C12" s="87"/>
      <c r="D12" s="82"/>
      <c r="E12" s="82"/>
      <c r="F12" s="82"/>
      <c r="G12" s="87"/>
      <c r="H12" s="87"/>
    </row>
    <row r="13" s="76" customFormat="1" ht="29.25" customHeight="1" spans="1:8">
      <c r="A13" s="88"/>
      <c r="B13" s="83"/>
      <c r="C13" s="83"/>
      <c r="D13" s="83"/>
      <c r="E13" s="83"/>
      <c r="F13" s="83"/>
      <c r="G13" s="83"/>
      <c r="H13" s="83"/>
    </row>
    <row r="14" s="76" customFormat="1" ht="60" customHeight="1" spans="1:8">
      <c r="A14" s="89" t="s">
        <v>29</v>
      </c>
      <c r="B14" s="90"/>
      <c r="C14" s="91"/>
      <c r="D14" s="91" t="s">
        <v>30</v>
      </c>
      <c r="E14" s="91"/>
      <c r="F14" s="89" t="s">
        <v>31</v>
      </c>
      <c r="G14" s="90"/>
      <c r="H14" s="91"/>
    </row>
    <row r="15" s="76" customFormat="1" ht="60" customHeight="1" spans="1:8">
      <c r="A15" s="89" t="s">
        <v>32</v>
      </c>
      <c r="B15" s="90"/>
      <c r="C15" s="91"/>
      <c r="D15" s="91" t="s">
        <v>33</v>
      </c>
      <c r="E15" s="91"/>
      <c r="F15" s="89"/>
      <c r="G15" s="90"/>
      <c r="H15" s="91"/>
    </row>
  </sheetData>
  <mergeCells count="14">
    <mergeCell ref="A1:B1"/>
    <mergeCell ref="A2:G2"/>
    <mergeCell ref="A3:C3"/>
    <mergeCell ref="G3:H3"/>
    <mergeCell ref="D4:F4"/>
    <mergeCell ref="A14:B14"/>
    <mergeCell ref="F14:G14"/>
    <mergeCell ref="A15:B15"/>
    <mergeCell ref="F15:G15"/>
    <mergeCell ref="A4:A5"/>
    <mergeCell ref="B4:B5"/>
    <mergeCell ref="C4:C5"/>
    <mergeCell ref="G4:G5"/>
    <mergeCell ref="H4:H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zoomScale="85" zoomScaleNormal="85" workbookViewId="0">
      <selection activeCell="K10" sqref="K10"/>
    </sheetView>
  </sheetViews>
  <sheetFormatPr defaultColWidth="9" defaultRowHeight="13.5"/>
  <cols>
    <col min="1" max="1" width="10.725" style="31" customWidth="1"/>
    <col min="2" max="2" width="4.275" style="31" customWidth="1"/>
    <col min="3" max="3" width="22.4583333333333" style="31" customWidth="1"/>
    <col min="4" max="4" width="33.625" style="31" customWidth="1"/>
    <col min="5" max="5" width="29" style="31" customWidth="1"/>
    <col min="6" max="6" width="34.125" style="31" customWidth="1"/>
    <col min="7" max="7" width="4.54166666666667" style="31" customWidth="1"/>
    <col min="8" max="8" width="4.275" style="31" customWidth="1"/>
    <col min="9" max="9" width="16.625" style="31" customWidth="1"/>
    <col min="10" max="10" width="9" style="31"/>
    <col min="11" max="11" width="12.8166666666667" style="31"/>
    <col min="12" max="16383" width="9" style="31"/>
  </cols>
  <sheetData>
    <row r="1" s="31" customFormat="1" ht="14.25" spans="1:1">
      <c r="A1" s="33" t="s">
        <v>34</v>
      </c>
    </row>
    <row r="2" s="31" customFormat="1" ht="17" customHeight="1" spans="1:9">
      <c r="A2" s="34" t="s">
        <v>35</v>
      </c>
      <c r="B2" s="34"/>
      <c r="C2" s="34"/>
      <c r="D2" s="34"/>
      <c r="E2" s="34"/>
      <c r="F2" s="34"/>
      <c r="G2" s="34"/>
      <c r="H2" s="34"/>
      <c r="I2" s="34"/>
    </row>
    <row r="3" s="31" customFormat="1" ht="14.25" spans="1:9">
      <c r="A3" s="35" t="s">
        <v>36</v>
      </c>
      <c r="B3" s="35"/>
      <c r="C3" s="35"/>
      <c r="D3" s="35"/>
      <c r="E3" s="35"/>
      <c r="F3" s="35"/>
      <c r="G3" s="35"/>
      <c r="H3" s="35"/>
      <c r="I3" s="35"/>
    </row>
    <row r="4" s="31" customFormat="1" ht="25" customHeight="1" spans="1:9">
      <c r="A4" s="36" t="s">
        <v>37</v>
      </c>
      <c r="B4" s="37"/>
      <c r="C4" s="36" t="s">
        <v>28</v>
      </c>
      <c r="D4" s="38"/>
      <c r="E4" s="39" t="s">
        <v>38</v>
      </c>
      <c r="F4" s="40"/>
      <c r="G4" s="39"/>
      <c r="H4" s="38">
        <v>0</v>
      </c>
      <c r="I4" s="46"/>
    </row>
    <row r="5" s="31" customFormat="1" ht="25" customHeight="1" spans="1:9">
      <c r="A5" s="41" t="s">
        <v>39</v>
      </c>
      <c r="B5" s="42"/>
      <c r="C5" s="39"/>
      <c r="D5" s="36" t="s">
        <v>40</v>
      </c>
      <c r="E5" s="37"/>
      <c r="F5" s="36" t="s">
        <v>23</v>
      </c>
      <c r="G5" s="37"/>
      <c r="H5" s="36" t="s">
        <v>41</v>
      </c>
      <c r="I5" s="37"/>
    </row>
    <row r="6" s="31" customFormat="1" ht="25" customHeight="1" spans="1:9">
      <c r="A6" s="43"/>
      <c r="B6" s="44"/>
      <c r="C6" s="39" t="s">
        <v>42</v>
      </c>
      <c r="D6" s="45">
        <v>381.27</v>
      </c>
      <c r="E6" s="46"/>
      <c r="F6" s="45">
        <v>615.41</v>
      </c>
      <c r="G6" s="46"/>
      <c r="H6" s="47">
        <f>F6/D6</f>
        <v>1.61410548954809</v>
      </c>
      <c r="I6" s="71"/>
    </row>
    <row r="7" s="31" customFormat="1" ht="25" customHeight="1" spans="1:9">
      <c r="A7" s="43"/>
      <c r="B7" s="44"/>
      <c r="C7" s="48" t="s">
        <v>43</v>
      </c>
      <c r="D7" s="45"/>
      <c r="E7" s="46"/>
      <c r="F7" s="45"/>
      <c r="G7" s="46"/>
      <c r="H7" s="47"/>
      <c r="I7" s="71"/>
    </row>
    <row r="8" s="31" customFormat="1" ht="25" customHeight="1" spans="1:9">
      <c r="A8" s="43"/>
      <c r="B8" s="44"/>
      <c r="C8" s="39" t="s">
        <v>44</v>
      </c>
      <c r="D8" s="45">
        <v>382.69</v>
      </c>
      <c r="E8" s="46"/>
      <c r="F8" s="45">
        <v>382.69</v>
      </c>
      <c r="G8" s="46"/>
      <c r="H8" s="47">
        <f>F8/D8</f>
        <v>1</v>
      </c>
      <c r="I8" s="71"/>
    </row>
    <row r="9" s="31" customFormat="1" ht="25" customHeight="1" spans="1:9">
      <c r="A9" s="49"/>
      <c r="B9" s="50"/>
      <c r="C9" s="39" t="s">
        <v>45</v>
      </c>
      <c r="D9" s="51">
        <v>232.72</v>
      </c>
      <c r="E9" s="52"/>
      <c r="F9" s="51">
        <v>232.72</v>
      </c>
      <c r="G9" s="52"/>
      <c r="H9" s="53">
        <f>F9/D9</f>
        <v>1</v>
      </c>
      <c r="I9" s="72"/>
    </row>
    <row r="10" s="31" customFormat="1" spans="1:9">
      <c r="A10" s="54" t="s">
        <v>46</v>
      </c>
      <c r="B10" s="36" t="s">
        <v>47</v>
      </c>
      <c r="C10" s="55"/>
      <c r="D10" s="37"/>
      <c r="E10" s="39" t="s">
        <v>48</v>
      </c>
      <c r="F10" s="40"/>
      <c r="G10" s="39"/>
      <c r="H10" s="39"/>
      <c r="I10" s="39"/>
    </row>
    <row r="11" s="31" customFormat="1" ht="73" customHeight="1" spans="1:10">
      <c r="A11" s="56"/>
      <c r="B11" s="57" t="s">
        <v>49</v>
      </c>
      <c r="C11" s="58"/>
      <c r="D11" s="58"/>
      <c r="E11" s="48" t="s">
        <v>50</v>
      </c>
      <c r="F11" s="48"/>
      <c r="G11" s="48"/>
      <c r="H11" s="48"/>
      <c r="I11" s="48"/>
      <c r="J11" s="73"/>
    </row>
    <row r="12" s="32" customFormat="1" spans="1:9">
      <c r="A12" s="39" t="s">
        <v>51</v>
      </c>
      <c r="B12" s="39" t="s">
        <v>52</v>
      </c>
      <c r="C12" s="39" t="s">
        <v>53</v>
      </c>
      <c r="D12" s="39" t="s">
        <v>54</v>
      </c>
      <c r="E12" s="39" t="s">
        <v>55</v>
      </c>
      <c r="F12" s="39" t="s">
        <v>56</v>
      </c>
      <c r="G12" s="39" t="s">
        <v>57</v>
      </c>
      <c r="H12" s="39" t="s">
        <v>58</v>
      </c>
      <c r="I12" s="39" t="s">
        <v>59</v>
      </c>
    </row>
    <row r="13" s="31" customFormat="1" ht="16" customHeight="1" spans="1:9">
      <c r="A13" s="54" t="s">
        <v>60</v>
      </c>
      <c r="B13" s="54">
        <v>35</v>
      </c>
      <c r="C13" s="39" t="s">
        <v>61</v>
      </c>
      <c r="D13" s="48" t="s">
        <v>62</v>
      </c>
      <c r="E13" s="39" t="s">
        <v>63</v>
      </c>
      <c r="F13" s="39" t="s">
        <v>64</v>
      </c>
      <c r="G13" s="39">
        <v>5</v>
      </c>
      <c r="H13" s="39">
        <v>5</v>
      </c>
      <c r="I13" s="39"/>
    </row>
    <row r="14" s="31" customFormat="1" ht="55" customHeight="1" spans="1:9">
      <c r="A14" s="59"/>
      <c r="B14" s="59"/>
      <c r="C14" s="39" t="s">
        <v>65</v>
      </c>
      <c r="D14" s="48" t="s">
        <v>66</v>
      </c>
      <c r="E14" s="48" t="s">
        <v>67</v>
      </c>
      <c r="F14" s="60" t="s">
        <v>68</v>
      </c>
      <c r="G14" s="40">
        <v>5</v>
      </c>
      <c r="H14" s="40">
        <v>5</v>
      </c>
      <c r="I14" s="40"/>
    </row>
    <row r="15" s="31" customFormat="1" ht="90" customHeight="1" spans="1:10">
      <c r="A15" s="59"/>
      <c r="B15" s="59"/>
      <c r="C15" s="39" t="s">
        <v>69</v>
      </c>
      <c r="D15" s="48" t="s">
        <v>70</v>
      </c>
      <c r="E15" s="60" t="s">
        <v>71</v>
      </c>
      <c r="F15" s="60" t="s">
        <v>72</v>
      </c>
      <c r="G15" s="40">
        <v>5</v>
      </c>
      <c r="H15" s="40">
        <v>5</v>
      </c>
      <c r="I15" s="40"/>
      <c r="J15" s="74"/>
    </row>
    <row r="16" s="31" customFormat="1" ht="75" customHeight="1" spans="1:9">
      <c r="A16" s="59"/>
      <c r="B16" s="59"/>
      <c r="C16" s="39" t="s">
        <v>73</v>
      </c>
      <c r="D16" s="48" t="s">
        <v>74</v>
      </c>
      <c r="E16" s="48" t="s">
        <v>75</v>
      </c>
      <c r="F16" s="48" t="s">
        <v>76</v>
      </c>
      <c r="G16" s="39">
        <v>5</v>
      </c>
      <c r="H16" s="39">
        <v>5</v>
      </c>
      <c r="I16" s="39"/>
    </row>
    <row r="17" s="31" customFormat="1" ht="144" customHeight="1" spans="1:9">
      <c r="A17" s="59"/>
      <c r="B17" s="59"/>
      <c r="C17" s="39" t="s">
        <v>77</v>
      </c>
      <c r="D17" s="48" t="s">
        <v>78</v>
      </c>
      <c r="E17" s="48" t="s">
        <v>75</v>
      </c>
      <c r="F17" s="48" t="s">
        <v>79</v>
      </c>
      <c r="G17" s="39">
        <v>5</v>
      </c>
      <c r="H17" s="39">
        <v>5</v>
      </c>
      <c r="I17" s="39"/>
    </row>
    <row r="18" s="31" customFormat="1" ht="30" customHeight="1" spans="1:9">
      <c r="A18" s="59"/>
      <c r="B18" s="59"/>
      <c r="C18" s="39" t="s">
        <v>80</v>
      </c>
      <c r="D18" s="48" t="s">
        <v>81</v>
      </c>
      <c r="E18" s="48" t="s">
        <v>82</v>
      </c>
      <c r="F18" s="40" t="s">
        <v>83</v>
      </c>
      <c r="G18" s="39">
        <v>5</v>
      </c>
      <c r="H18" s="39">
        <v>5</v>
      </c>
      <c r="I18" s="39"/>
    </row>
    <row r="19" s="31" customFormat="1" ht="110" customHeight="1" spans="1:9">
      <c r="A19" s="61"/>
      <c r="B19" s="61"/>
      <c r="C19" s="39" t="s">
        <v>84</v>
      </c>
      <c r="D19" s="48" t="s">
        <v>85</v>
      </c>
      <c r="E19" s="48" t="s">
        <v>75</v>
      </c>
      <c r="F19" s="48" t="s">
        <v>86</v>
      </c>
      <c r="G19" s="39">
        <v>5</v>
      </c>
      <c r="H19" s="39">
        <v>5</v>
      </c>
      <c r="I19" s="39"/>
    </row>
    <row r="20" s="31" customFormat="1" ht="147" customHeight="1" spans="1:9">
      <c r="A20" s="39" t="s">
        <v>87</v>
      </c>
      <c r="B20" s="41">
        <v>30</v>
      </c>
      <c r="C20" s="62" t="s">
        <v>88</v>
      </c>
      <c r="D20" s="63" t="s">
        <v>89</v>
      </c>
      <c r="E20" s="63" t="s">
        <v>90</v>
      </c>
      <c r="F20" s="48" t="s">
        <v>91</v>
      </c>
      <c r="G20" s="64">
        <v>10</v>
      </c>
      <c r="H20" s="65">
        <v>9</v>
      </c>
      <c r="I20" s="75" t="s">
        <v>92</v>
      </c>
    </row>
    <row r="21" s="31" customFormat="1" ht="90" customHeight="1" spans="1:9">
      <c r="A21" s="39"/>
      <c r="B21" s="43"/>
      <c r="C21" s="62" t="s">
        <v>93</v>
      </c>
      <c r="D21" s="66" t="s">
        <v>94</v>
      </c>
      <c r="E21" s="66" t="s">
        <v>95</v>
      </c>
      <c r="F21" s="60" t="s">
        <v>96</v>
      </c>
      <c r="G21" s="64">
        <v>15</v>
      </c>
      <c r="H21" s="65">
        <v>15</v>
      </c>
      <c r="I21" s="65"/>
    </row>
    <row r="22" s="31" customFormat="1" ht="150" customHeight="1" spans="1:9">
      <c r="A22" s="39"/>
      <c r="B22" s="43"/>
      <c r="C22" s="62" t="s">
        <v>97</v>
      </c>
      <c r="D22" s="66" t="s">
        <v>98</v>
      </c>
      <c r="E22" s="66" t="s">
        <v>99</v>
      </c>
      <c r="F22" s="48" t="s">
        <v>100</v>
      </c>
      <c r="G22" s="64">
        <v>5</v>
      </c>
      <c r="H22" s="65">
        <v>5</v>
      </c>
      <c r="I22" s="65"/>
    </row>
    <row r="23" s="31" customFormat="1" ht="31" customHeight="1" spans="1:9">
      <c r="A23" s="39" t="s">
        <v>101</v>
      </c>
      <c r="B23" s="41">
        <v>30</v>
      </c>
      <c r="C23" s="62" t="s">
        <v>102</v>
      </c>
      <c r="D23" s="66" t="s">
        <v>103</v>
      </c>
      <c r="E23" s="36" t="s">
        <v>104</v>
      </c>
      <c r="F23" s="39" t="s">
        <v>105</v>
      </c>
      <c r="G23" s="64">
        <v>10</v>
      </c>
      <c r="H23" s="65">
        <v>10</v>
      </c>
      <c r="I23" s="65"/>
    </row>
    <row r="24" s="31" customFormat="1" ht="30" customHeight="1" spans="1:9">
      <c r="A24" s="39"/>
      <c r="B24" s="43"/>
      <c r="C24" s="62" t="s">
        <v>106</v>
      </c>
      <c r="D24" s="66" t="s">
        <v>107</v>
      </c>
      <c r="E24" s="36" t="s">
        <v>108</v>
      </c>
      <c r="F24" s="39" t="s">
        <v>109</v>
      </c>
      <c r="G24" s="64">
        <v>10</v>
      </c>
      <c r="H24" s="65">
        <v>10</v>
      </c>
      <c r="I24" s="65"/>
    </row>
    <row r="25" s="31" customFormat="1" ht="33" customHeight="1" spans="1:9">
      <c r="A25" s="39"/>
      <c r="B25" s="43"/>
      <c r="C25" s="62" t="s">
        <v>110</v>
      </c>
      <c r="D25" s="66" t="s">
        <v>111</v>
      </c>
      <c r="E25" s="36" t="s">
        <v>112</v>
      </c>
      <c r="F25" s="39" t="s">
        <v>113</v>
      </c>
      <c r="G25" s="64">
        <v>10</v>
      </c>
      <c r="H25" s="65">
        <v>10</v>
      </c>
      <c r="I25" s="65"/>
    </row>
    <row r="26" s="31" customFormat="1" ht="57" customHeight="1" spans="1:9">
      <c r="A26" s="67" t="s">
        <v>114</v>
      </c>
      <c r="B26" s="41">
        <v>5</v>
      </c>
      <c r="C26" s="67" t="s">
        <v>115</v>
      </c>
      <c r="D26" s="68" t="s">
        <v>116</v>
      </c>
      <c r="E26" s="39" t="s">
        <v>117</v>
      </c>
      <c r="F26" s="69" t="s">
        <v>118</v>
      </c>
      <c r="G26" s="64">
        <v>5</v>
      </c>
      <c r="H26" s="64">
        <v>5</v>
      </c>
      <c r="I26" s="64"/>
    </row>
    <row r="27" s="31" customFormat="1" ht="26" customHeight="1" spans="1:9">
      <c r="A27" s="70" t="s">
        <v>119</v>
      </c>
      <c r="B27" s="70"/>
      <c r="C27" s="70"/>
      <c r="D27" s="70"/>
      <c r="E27" s="70"/>
      <c r="F27" s="70"/>
      <c r="G27" s="65">
        <f>SUM(G13:G26)</f>
        <v>100</v>
      </c>
      <c r="H27" s="65">
        <f>SUM(H13:H26)</f>
        <v>99</v>
      </c>
      <c r="I27" s="65"/>
    </row>
  </sheetData>
  <mergeCells count="34">
    <mergeCell ref="A2:I2"/>
    <mergeCell ref="A3:I3"/>
    <mergeCell ref="A4:B4"/>
    <mergeCell ref="C4:D4"/>
    <mergeCell ref="E4:G4"/>
    <mergeCell ref="H4:I4"/>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B10:D10"/>
    <mergeCell ref="E10:I10"/>
    <mergeCell ref="B11:D11"/>
    <mergeCell ref="E11:I11"/>
    <mergeCell ref="A27:F27"/>
    <mergeCell ref="A10:A11"/>
    <mergeCell ref="A13:A19"/>
    <mergeCell ref="A20:A22"/>
    <mergeCell ref="A23:A25"/>
    <mergeCell ref="B13:B19"/>
    <mergeCell ref="B20:B22"/>
    <mergeCell ref="B23:B25"/>
    <mergeCell ref="A5:B9"/>
  </mergeCells>
  <pageMargins left="0.75" right="0.75" top="1" bottom="1" header="0.5" footer="0.5"/>
  <pageSetup paperSize="9" scale="5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workbookViewId="0">
      <selection activeCell="D6" sqref="D6:E6"/>
    </sheetView>
  </sheetViews>
  <sheetFormatPr defaultColWidth="8.725" defaultRowHeight="13.5"/>
  <cols>
    <col min="1" max="1" width="42.0916666666667" customWidth="1"/>
    <col min="2" max="2" width="8.81666666666667"/>
    <col min="3" max="3" width="9.54166666666667" customWidth="1"/>
    <col min="5" max="6" width="8.81666666666667"/>
    <col min="10" max="10" width="8.81666666666667"/>
  </cols>
  <sheetData>
    <row r="1" ht="26" customHeight="1" spans="1:13">
      <c r="A1" s="3" t="s">
        <v>120</v>
      </c>
      <c r="B1" s="3"/>
      <c r="C1" s="3"/>
      <c r="D1" s="3"/>
      <c r="E1" s="3" t="s">
        <v>121</v>
      </c>
      <c r="F1" s="3"/>
      <c r="G1" s="3"/>
      <c r="H1" s="3"/>
      <c r="I1" s="3"/>
      <c r="J1" s="3"/>
      <c r="K1" s="3"/>
      <c r="M1" t="s">
        <v>122</v>
      </c>
    </row>
    <row r="2" ht="14.25" spans="1:16">
      <c r="A2" s="4"/>
      <c r="B2" s="4" t="s">
        <v>123</v>
      </c>
      <c r="C2" s="4" t="s">
        <v>124</v>
      </c>
      <c r="D2" s="4" t="s">
        <v>125</v>
      </c>
      <c r="E2" s="5"/>
      <c r="F2" s="6" t="s">
        <v>126</v>
      </c>
      <c r="G2" s="6"/>
      <c r="H2" s="6"/>
      <c r="I2" s="6"/>
      <c r="J2" s="22" t="s">
        <v>127</v>
      </c>
      <c r="K2" s="23"/>
      <c r="M2" s="24" t="s">
        <v>128</v>
      </c>
      <c r="N2" s="24" t="s">
        <v>129</v>
      </c>
      <c r="O2" s="24"/>
      <c r="P2" s="24"/>
    </row>
    <row r="3" ht="48" customHeight="1" spans="1:16">
      <c r="A3" s="4"/>
      <c r="B3" s="4"/>
      <c r="C3" s="4"/>
      <c r="D3" s="7"/>
      <c r="E3" s="4" t="s">
        <v>123</v>
      </c>
      <c r="F3" s="4" t="s">
        <v>27</v>
      </c>
      <c r="G3" s="4" t="s">
        <v>130</v>
      </c>
      <c r="H3" s="4" t="s">
        <v>131</v>
      </c>
      <c r="I3" s="4" t="s">
        <v>132</v>
      </c>
      <c r="J3" s="25" t="s">
        <v>27</v>
      </c>
      <c r="K3" s="4" t="s">
        <v>131</v>
      </c>
      <c r="M3" s="24"/>
      <c r="N3" s="24" t="s">
        <v>27</v>
      </c>
      <c r="O3" s="24" t="s">
        <v>133</v>
      </c>
      <c r="P3" s="24" t="s">
        <v>134</v>
      </c>
    </row>
    <row r="4" ht="14.25" spans="1:16">
      <c r="A4" s="8" t="s">
        <v>123</v>
      </c>
      <c r="B4" s="9">
        <f>C4+D4</f>
        <v>955.22</v>
      </c>
      <c r="C4" s="10">
        <v>666.65</v>
      </c>
      <c r="D4" s="11">
        <v>288.57</v>
      </c>
      <c r="E4" s="12">
        <f>F4+J4</f>
        <v>955.22</v>
      </c>
      <c r="F4" s="13">
        <v>517.57</v>
      </c>
      <c r="G4" s="14">
        <v>464.68</v>
      </c>
      <c r="H4" s="14">
        <v>46.21</v>
      </c>
      <c r="I4" s="14">
        <v>6.68</v>
      </c>
      <c r="J4" s="26">
        <v>437.65</v>
      </c>
      <c r="K4" s="14">
        <v>437.65</v>
      </c>
      <c r="M4" s="24"/>
      <c r="N4" s="24"/>
      <c r="O4" s="24"/>
      <c r="P4" s="24"/>
    </row>
    <row r="5" ht="14.25" spans="1:16">
      <c r="A5" s="15" t="s">
        <v>135</v>
      </c>
      <c r="B5" s="16">
        <f t="shared" ref="B5:B14" si="0">C5+D5</f>
        <v>820.63</v>
      </c>
      <c r="C5" s="17">
        <v>532.07</v>
      </c>
      <c r="D5" s="18">
        <v>288.56</v>
      </c>
      <c r="E5" s="19">
        <f>F5+J5</f>
        <v>820.63</v>
      </c>
      <c r="F5" s="14">
        <v>382.98</v>
      </c>
      <c r="G5" s="14">
        <v>336.46</v>
      </c>
      <c r="H5" s="14">
        <v>40.49</v>
      </c>
      <c r="I5" s="14">
        <v>6.03</v>
      </c>
      <c r="J5" s="27">
        <v>437.65</v>
      </c>
      <c r="K5" s="14">
        <v>437.65</v>
      </c>
      <c r="M5" s="28" t="s">
        <v>123</v>
      </c>
      <c r="N5" s="29">
        <f>O5+P5</f>
        <v>4.33</v>
      </c>
      <c r="O5" s="29">
        <v>3</v>
      </c>
      <c r="P5" s="29">
        <v>1.33</v>
      </c>
    </row>
    <row r="6" ht="28.5" spans="1:16">
      <c r="A6" s="20" t="s">
        <v>136</v>
      </c>
      <c r="B6" s="16">
        <f t="shared" si="0"/>
        <v>820.63</v>
      </c>
      <c r="C6" s="16">
        <v>532.07</v>
      </c>
      <c r="D6" s="21">
        <v>288.56</v>
      </c>
      <c r="E6" s="19">
        <f t="shared" ref="E5:E14" si="1">F6+J6</f>
        <v>820.63</v>
      </c>
      <c r="F6" s="19">
        <v>382.98</v>
      </c>
      <c r="G6" s="19">
        <v>336.46</v>
      </c>
      <c r="H6" s="19">
        <v>40.49</v>
      </c>
      <c r="I6" s="19">
        <v>6.03</v>
      </c>
      <c r="J6" s="30">
        <v>437.65</v>
      </c>
      <c r="K6" s="19">
        <v>437.65</v>
      </c>
      <c r="M6" s="28" t="s">
        <v>137</v>
      </c>
      <c r="N6" s="29">
        <f>O6+P6</f>
        <v>4.33</v>
      </c>
      <c r="O6" s="29">
        <v>3</v>
      </c>
      <c r="P6" s="29">
        <v>1.33</v>
      </c>
    </row>
    <row r="7" ht="28.5" spans="1:16">
      <c r="A7" s="15" t="s">
        <v>138</v>
      </c>
      <c r="B7" s="16">
        <f t="shared" si="0"/>
        <v>45</v>
      </c>
      <c r="C7" s="17">
        <v>45</v>
      </c>
      <c r="D7" s="18"/>
      <c r="E7" s="19">
        <f t="shared" si="1"/>
        <v>45</v>
      </c>
      <c r="F7" s="14"/>
      <c r="G7" s="14"/>
      <c r="H7" s="14"/>
      <c r="I7" s="14"/>
      <c r="J7" s="27">
        <v>45</v>
      </c>
      <c r="K7" s="14">
        <v>45</v>
      </c>
      <c r="M7" s="28" t="s">
        <v>139</v>
      </c>
      <c r="N7" s="29">
        <f>O7+P7</f>
        <v>4.33</v>
      </c>
      <c r="O7" s="29">
        <v>3</v>
      </c>
      <c r="P7" s="29">
        <v>1.33</v>
      </c>
    </row>
    <row r="8" ht="57" spans="1:16">
      <c r="A8" s="15" t="s">
        <v>140</v>
      </c>
      <c r="B8" s="16">
        <f t="shared" si="0"/>
        <v>68.07</v>
      </c>
      <c r="C8" s="17"/>
      <c r="D8" s="18">
        <v>68.07</v>
      </c>
      <c r="E8" s="19">
        <f t="shared" si="1"/>
        <v>68.07</v>
      </c>
      <c r="F8" s="14"/>
      <c r="G8" s="14"/>
      <c r="H8" s="14"/>
      <c r="I8" s="14"/>
      <c r="J8" s="27">
        <v>68.07</v>
      </c>
      <c r="K8" s="14">
        <v>68.07</v>
      </c>
      <c r="M8" s="28" t="s">
        <v>141</v>
      </c>
      <c r="N8" s="29">
        <f>O8+P8</f>
        <v>4.33</v>
      </c>
      <c r="O8" s="29">
        <v>3</v>
      </c>
      <c r="P8" s="29">
        <v>1.33</v>
      </c>
    </row>
    <row r="9" ht="14.25" spans="1:11">
      <c r="A9" s="15" t="s">
        <v>142</v>
      </c>
      <c r="B9" s="16">
        <f t="shared" si="0"/>
        <v>45</v>
      </c>
      <c r="C9" s="17"/>
      <c r="D9" s="18">
        <v>45</v>
      </c>
      <c r="E9" s="19">
        <f t="shared" si="1"/>
        <v>45</v>
      </c>
      <c r="F9" s="14"/>
      <c r="G9" s="14"/>
      <c r="H9" s="14"/>
      <c r="I9" s="14"/>
      <c r="J9" s="27">
        <v>45</v>
      </c>
      <c r="K9" s="14">
        <v>45</v>
      </c>
    </row>
    <row r="10" ht="14.25" spans="1:11">
      <c r="A10" s="15" t="s">
        <v>143</v>
      </c>
      <c r="B10" s="16">
        <f t="shared" si="0"/>
        <v>382.98</v>
      </c>
      <c r="C10" s="17">
        <v>381.57</v>
      </c>
      <c r="D10" s="18">
        <v>1.41</v>
      </c>
      <c r="E10" s="19">
        <f t="shared" si="1"/>
        <v>382.98</v>
      </c>
      <c r="F10" s="14">
        <v>382.98</v>
      </c>
      <c r="G10" s="14">
        <v>336.46</v>
      </c>
      <c r="H10" s="14">
        <v>40.49</v>
      </c>
      <c r="I10" s="14">
        <v>6.03</v>
      </c>
      <c r="J10" s="27"/>
      <c r="K10" s="14"/>
    </row>
    <row r="11" ht="14.25" spans="1:11">
      <c r="A11" s="15" t="s">
        <v>144</v>
      </c>
      <c r="B11" s="16">
        <f t="shared" si="0"/>
        <v>279.58</v>
      </c>
      <c r="C11" s="17">
        <v>105.5</v>
      </c>
      <c r="D11" s="18">
        <v>174.08</v>
      </c>
      <c r="E11" s="19">
        <f t="shared" si="1"/>
        <v>279.58</v>
      </c>
      <c r="F11" s="14"/>
      <c r="G11" s="14"/>
      <c r="H11" s="14"/>
      <c r="I11" s="14"/>
      <c r="J11" s="27">
        <v>279.58</v>
      </c>
      <c r="K11" s="14">
        <v>279.58</v>
      </c>
    </row>
    <row r="12" ht="14.25" spans="1:11">
      <c r="A12" s="15" t="s">
        <v>145</v>
      </c>
      <c r="B12" s="16">
        <f t="shared" si="0"/>
        <v>134.59</v>
      </c>
      <c r="C12" s="17">
        <v>134.58</v>
      </c>
      <c r="D12" s="18">
        <v>0.01</v>
      </c>
      <c r="E12" s="19">
        <f t="shared" si="1"/>
        <v>134.59</v>
      </c>
      <c r="F12" s="14">
        <v>134.59</v>
      </c>
      <c r="G12" s="14">
        <v>128.22</v>
      </c>
      <c r="H12" s="14">
        <v>5.72</v>
      </c>
      <c r="I12" s="14">
        <v>0.65</v>
      </c>
      <c r="J12" s="27"/>
      <c r="K12" s="14"/>
    </row>
    <row r="13" ht="14.25" spans="1:11">
      <c r="A13" s="20" t="s">
        <v>146</v>
      </c>
      <c r="B13" s="16">
        <f t="shared" si="0"/>
        <v>134.59</v>
      </c>
      <c r="C13" s="16">
        <v>134.58</v>
      </c>
      <c r="D13" s="21">
        <v>0.01</v>
      </c>
      <c r="E13" s="19">
        <f t="shared" si="1"/>
        <v>134.59</v>
      </c>
      <c r="F13" s="19">
        <v>134.59</v>
      </c>
      <c r="G13" s="19">
        <v>128.22</v>
      </c>
      <c r="H13" s="19">
        <v>5.72</v>
      </c>
      <c r="I13" s="19">
        <v>0.65</v>
      </c>
      <c r="J13" s="30"/>
      <c r="K13" s="19"/>
    </row>
    <row r="14" ht="14.25" spans="1:11">
      <c r="A14" s="15" t="s">
        <v>147</v>
      </c>
      <c r="B14" s="16">
        <f t="shared" si="0"/>
        <v>134.59</v>
      </c>
      <c r="C14" s="17">
        <v>134.58</v>
      </c>
      <c r="D14" s="18">
        <v>0.01</v>
      </c>
      <c r="E14" s="19">
        <f t="shared" si="1"/>
        <v>134.59</v>
      </c>
      <c r="F14" s="14">
        <v>134.59</v>
      </c>
      <c r="G14" s="14">
        <v>128.22</v>
      </c>
      <c r="H14" s="14">
        <v>5.72</v>
      </c>
      <c r="I14" s="14">
        <v>0.65</v>
      </c>
      <c r="J14" s="27"/>
      <c r="K14" s="14"/>
    </row>
  </sheetData>
  <mergeCells count="13">
    <mergeCell ref="A1:D1"/>
    <mergeCell ref="E1:K1"/>
    <mergeCell ref="F2:I2"/>
    <mergeCell ref="J2:K2"/>
    <mergeCell ref="N2:P2"/>
    <mergeCell ref="A2:A3"/>
    <mergeCell ref="B2:B3"/>
    <mergeCell ref="C2:C3"/>
    <mergeCell ref="D2:D3"/>
    <mergeCell ref="M2:M4"/>
    <mergeCell ref="N3:N4"/>
    <mergeCell ref="O3:O4"/>
    <mergeCell ref="P3:P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D6" sqref="D6:E6"/>
    </sheetView>
  </sheetViews>
  <sheetFormatPr defaultColWidth="8.725" defaultRowHeight="13.5"/>
  <cols>
    <col min="2" max="2" width="16.275" customWidth="1"/>
    <col min="3" max="3" width="16.4583333333333"/>
    <col min="6" max="6" width="16.275" customWidth="1"/>
    <col min="7" max="7" width="15.1833333333333" customWidth="1"/>
    <col min="9" max="9" width="25.275" customWidth="1"/>
    <col min="10" max="10" width="15.1833333333333"/>
  </cols>
  <sheetData>
    <row r="1" spans="1:1">
      <c r="A1" t="s">
        <v>148</v>
      </c>
    </row>
    <row r="2" spans="3:10">
      <c r="C2" t="s">
        <v>149</v>
      </c>
      <c r="F2" t="s">
        <v>150</v>
      </c>
      <c r="J2" s="1"/>
    </row>
    <row r="3" spans="2:10">
      <c r="B3" t="s">
        <v>151</v>
      </c>
      <c r="C3" s="1">
        <v>3812698.77</v>
      </c>
      <c r="F3" t="s">
        <v>152</v>
      </c>
      <c r="G3" s="1">
        <f>G4+G5</f>
        <v>3826856.7</v>
      </c>
      <c r="I3" t="s">
        <v>153</v>
      </c>
      <c r="J3" s="1">
        <v>3363272.7</v>
      </c>
    </row>
    <row r="4" spans="2:10">
      <c r="B4" t="s">
        <v>154</v>
      </c>
      <c r="C4" s="1">
        <v>2341421.88</v>
      </c>
      <c r="F4" t="s">
        <v>155</v>
      </c>
      <c r="G4" s="1">
        <v>3528948.7</v>
      </c>
      <c r="I4" t="s">
        <v>156</v>
      </c>
      <c r="J4" s="1">
        <v>2625171.95</v>
      </c>
    </row>
    <row r="5" spans="2:10">
      <c r="B5" t="s">
        <v>123</v>
      </c>
      <c r="C5" s="2">
        <f>C3+C4</f>
        <v>6154120.65</v>
      </c>
      <c r="F5" t="s">
        <v>157</v>
      </c>
      <c r="G5" s="1">
        <v>297908</v>
      </c>
      <c r="I5" t="s">
        <v>158</v>
      </c>
      <c r="J5" s="1">
        <v>165676</v>
      </c>
    </row>
    <row r="6" spans="6:7">
      <c r="F6" t="s">
        <v>159</v>
      </c>
      <c r="G6" s="1">
        <v>2327263.95</v>
      </c>
    </row>
    <row r="7" spans="6:10">
      <c r="F7" t="s">
        <v>160</v>
      </c>
      <c r="G7" s="1">
        <f>G3+G6</f>
        <v>6154120.65</v>
      </c>
      <c r="I7" t="s">
        <v>161</v>
      </c>
      <c r="J7" s="1">
        <f>J3+J4+J5</f>
        <v>6154120.65</v>
      </c>
    </row>
    <row r="9" spans="6:7">
      <c r="F9" t="s">
        <v>162</v>
      </c>
      <c r="G9" s="1">
        <v>11818</v>
      </c>
    </row>
    <row r="13" spans="7:7">
      <c r="G13">
        <v>382.68</v>
      </c>
    </row>
    <row r="14" spans="7:7">
      <c r="G14">
        <v>232.73</v>
      </c>
    </row>
    <row r="16" spans="7:7">
      <c r="G16">
        <f>613.88+1.53</f>
        <v>615.41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封面</vt:lpstr>
      <vt:lpstr>汇总</vt:lpstr>
      <vt:lpstr>部门整体支出绩效自评表</vt:lpstr>
      <vt:lpstr>预算数</vt:lpstr>
      <vt:lpstr>决算数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不易</cp:lastModifiedBy>
  <dcterms:created xsi:type="dcterms:W3CDTF">2022-08-02T06:50:00Z</dcterms:created>
  <dcterms:modified xsi:type="dcterms:W3CDTF">2022-09-29T09:10:23Z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1B1DCF2874B147FFB3227BE5AFE0C720</vt:lpwstr>
  </property>
  <property fmtid="{D5CDD505-2E9C-101B-9397-08002B2CF9AE}" pid="3" name="KSOProductBuildVer">
    <vt:lpwstr>2052-11.1.0.12358</vt:lpwstr>
  </property>
</Properties>
</file>