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附件1" sheetId="1" r:id="rId1"/>
    <sheet name="附件2" sheetId="2" r:id="rId2"/>
    <sheet name="附件3" sheetId="3" r:id="rId3"/>
    <sheet name="附表4" sheetId="4" r:id="rId4"/>
    <sheet name="Sheet1" sheetId="5" state="hidden" r:id="rId5"/>
    <sheet name="Sheet2" sheetId="6" state="hidden" r:id="rId6"/>
  </sheets>
  <definedNames>
    <definedName name="_xlnm.Print_Area" localSheetId="3">'附表4'!$A$1:$G$27</definedName>
  </definedNames>
  <calcPr fullCalcOnLoad="1"/>
</workbook>
</file>

<file path=xl/sharedStrings.xml><?xml version="1.0" encoding="utf-8"?>
<sst xmlns="http://schemas.openxmlformats.org/spreadsheetml/2006/main" count="445" uniqueCount="375">
  <si>
    <t>附件1</t>
  </si>
  <si>
    <t>部门基本情况表</t>
  </si>
  <si>
    <t>金额单位：万元</t>
  </si>
  <si>
    <t>部门名称</t>
  </si>
  <si>
    <t>上饶市扶贫办公室</t>
  </si>
  <si>
    <t>部门职能</t>
  </si>
  <si>
    <r>
      <t xml:space="preserve"> </t>
    </r>
    <r>
      <rPr>
        <sz val="10"/>
        <rFont val="宋体"/>
        <family val="0"/>
      </rPr>
      <t>依</t>
    </r>
    <r>
      <rPr>
        <sz val="10"/>
        <rFont val="Times New Roman"/>
        <family val="1"/>
      </rPr>
      <t xml:space="preserve"> </t>
    </r>
    <r>
      <rPr>
        <sz val="10"/>
        <rFont val="宋体"/>
        <family val="0"/>
      </rPr>
      <t>据</t>
    </r>
    <r>
      <rPr>
        <sz val="10"/>
        <rFont val="Times New Roman"/>
        <family val="1"/>
      </rPr>
      <t xml:space="preserve">:  </t>
    </r>
    <r>
      <rPr>
        <sz val="10"/>
        <rFont val="宋体"/>
        <family val="0"/>
      </rPr>
      <t>饶府办</t>
    </r>
    <r>
      <rPr>
        <sz val="10"/>
        <rFont val="Times New Roman"/>
        <family val="1"/>
      </rPr>
      <t>[2010]21</t>
    </r>
    <r>
      <rPr>
        <sz val="10"/>
        <rFont val="宋体"/>
        <family val="0"/>
      </rPr>
      <t>号</t>
    </r>
  </si>
  <si>
    <r>
      <t>（一）贯彻执行党和国家及省、市有关扶贫开发、老区建设和水库移民工作的方针、政策，结合实际制定具体配套措施并组织实施</t>
    </r>
    <r>
      <rPr>
        <sz val="10"/>
        <rFont val="Times New Roman"/>
        <family val="1"/>
      </rPr>
      <t>;</t>
    </r>
    <r>
      <rPr>
        <sz val="10"/>
        <rFont val="宋体"/>
        <family val="0"/>
      </rPr>
      <t>负责全市扶贫开发和水库移民工作的统筹协调、服务指导和监督管理工作。</t>
    </r>
    <r>
      <rPr>
        <sz val="10"/>
        <rFont val="Times New Roman"/>
        <family val="1"/>
      </rPr>
      <t xml:space="preserve"> 
</t>
    </r>
    <r>
      <rPr>
        <sz val="10"/>
        <rFont val="宋体"/>
        <family val="0"/>
      </rPr>
      <t>（二）在全市经济社会发展总体规划的框架内，拟订全市老区、贫困地区扶贫开发规划和年度工作计划并组织实施</t>
    </r>
    <r>
      <rPr>
        <sz val="10"/>
        <rFont val="Times New Roman"/>
        <family val="1"/>
      </rPr>
      <t>;</t>
    </r>
    <r>
      <rPr>
        <sz val="10"/>
        <rFont val="宋体"/>
        <family val="0"/>
      </rPr>
      <t>会同有关部门编制全市水库移民后期扶持规划和年度项目计划并组织实施</t>
    </r>
    <r>
      <rPr>
        <sz val="10"/>
        <rFont val="Times New Roman"/>
        <family val="1"/>
      </rPr>
      <t>;</t>
    </r>
    <r>
      <rPr>
        <sz val="10"/>
        <rFont val="宋体"/>
        <family val="0"/>
      </rPr>
      <t>按权限审核全市深山区、地质灾害区移民和新建大中型水库</t>
    </r>
    <r>
      <rPr>
        <sz val="10"/>
        <rFont val="Times New Roman"/>
        <family val="1"/>
      </rPr>
      <t>(</t>
    </r>
    <r>
      <rPr>
        <sz val="10"/>
        <rFont val="宋体"/>
        <family val="0"/>
      </rPr>
      <t>水电站</t>
    </r>
    <r>
      <rPr>
        <sz val="10"/>
        <rFont val="Times New Roman"/>
        <family val="1"/>
      </rPr>
      <t>)</t>
    </r>
    <r>
      <rPr>
        <sz val="10"/>
        <rFont val="宋体"/>
        <family val="0"/>
      </rPr>
      <t>移民等各种移民安置规划。</t>
    </r>
    <r>
      <rPr>
        <sz val="10"/>
        <rFont val="Times New Roman"/>
        <family val="1"/>
      </rPr>
      <t xml:space="preserve"> 
</t>
    </r>
    <r>
      <rPr>
        <sz val="10"/>
        <rFont val="宋体"/>
        <family val="0"/>
      </rPr>
      <t>（三）参与制定全市扶贫开发、老区建设和水库移民资金使用管理办法</t>
    </r>
    <r>
      <rPr>
        <sz val="10"/>
        <rFont val="Times New Roman"/>
        <family val="1"/>
      </rPr>
      <t>;</t>
    </r>
    <r>
      <rPr>
        <sz val="10"/>
        <rFont val="宋体"/>
        <family val="0"/>
      </rPr>
      <t>按规定会同有关部门管理使用扶贫和水库移民资金</t>
    </r>
    <r>
      <rPr>
        <sz val="10"/>
        <rFont val="Times New Roman"/>
        <family val="1"/>
      </rPr>
      <t>;</t>
    </r>
    <r>
      <rPr>
        <sz val="10"/>
        <rFont val="宋体"/>
        <family val="0"/>
      </rPr>
      <t>指导全市扶贫机构的财务会计工作</t>
    </r>
    <r>
      <rPr>
        <sz val="10"/>
        <rFont val="Times New Roman"/>
        <family val="1"/>
      </rPr>
      <t>;</t>
    </r>
    <r>
      <rPr>
        <sz val="10"/>
        <rFont val="宋体"/>
        <family val="0"/>
      </rPr>
      <t>会同有关部门对全市扶贫开发、老区建设和水库移民资金使用情况进行稽查、审查和监督、检查。</t>
    </r>
    <r>
      <rPr>
        <sz val="10"/>
        <rFont val="Times New Roman"/>
        <family val="1"/>
      </rPr>
      <t xml:space="preserve"> 
</t>
    </r>
    <r>
      <rPr>
        <sz val="10"/>
        <rFont val="宋体"/>
        <family val="0"/>
      </rPr>
      <t>（四）负责老区、贫困地区科技扶贫的培训、示范、推广工作</t>
    </r>
    <r>
      <rPr>
        <sz val="10"/>
        <rFont val="Times New Roman"/>
        <family val="1"/>
      </rPr>
      <t>;</t>
    </r>
    <r>
      <rPr>
        <sz val="10"/>
        <rFont val="宋体"/>
        <family val="0"/>
      </rPr>
      <t>负责建档立卡贫困群众</t>
    </r>
    <r>
      <rPr>
        <sz val="10"/>
        <rFont val="Times New Roman"/>
        <family val="1"/>
      </rPr>
      <t>“</t>
    </r>
    <r>
      <rPr>
        <sz val="10"/>
        <rFont val="宋体"/>
        <family val="0"/>
      </rPr>
      <t>雨露计划</t>
    </r>
    <r>
      <rPr>
        <sz val="10"/>
        <rFont val="Times New Roman"/>
        <family val="1"/>
      </rPr>
      <t>”</t>
    </r>
    <r>
      <rPr>
        <sz val="10"/>
        <rFont val="宋体"/>
        <family val="0"/>
      </rPr>
      <t>培训工作</t>
    </r>
    <r>
      <rPr>
        <sz val="10"/>
        <rFont val="Times New Roman"/>
        <family val="1"/>
      </rPr>
      <t>;</t>
    </r>
    <r>
      <rPr>
        <sz val="10"/>
        <rFont val="宋体"/>
        <family val="0"/>
      </rPr>
      <t>组织开展水库移民的生产技术培训工作</t>
    </r>
    <r>
      <rPr>
        <sz val="10"/>
        <rFont val="Times New Roman"/>
        <family val="1"/>
      </rPr>
      <t>;</t>
    </r>
    <r>
      <rPr>
        <sz val="10"/>
        <rFont val="宋体"/>
        <family val="0"/>
      </rPr>
      <t>组织开展扶贫干部培训工作。</t>
    </r>
    <r>
      <rPr>
        <sz val="10"/>
        <rFont val="Times New Roman"/>
        <family val="1"/>
      </rPr>
      <t xml:space="preserve"> 
</t>
    </r>
    <r>
      <rPr>
        <sz val="10"/>
        <rFont val="宋体"/>
        <family val="0"/>
      </rPr>
      <t>（五）组织、协调和指导全市社会扶贫工作</t>
    </r>
    <r>
      <rPr>
        <sz val="10"/>
        <rFont val="Times New Roman"/>
        <family val="1"/>
      </rPr>
      <t>;</t>
    </r>
    <r>
      <rPr>
        <sz val="10"/>
        <rFont val="宋体"/>
        <family val="0"/>
      </rPr>
      <t>组织本市党政机关和社会各界开展结对帮扶工作</t>
    </r>
    <r>
      <rPr>
        <sz val="10"/>
        <rFont val="Times New Roman"/>
        <family val="1"/>
      </rPr>
      <t>;</t>
    </r>
    <r>
      <rPr>
        <sz val="10"/>
        <rFont val="宋体"/>
        <family val="0"/>
      </rPr>
      <t>协助贫困地区开展对外联络工作</t>
    </r>
    <r>
      <rPr>
        <sz val="10"/>
        <rFont val="Times New Roman"/>
        <family val="1"/>
      </rPr>
      <t>;</t>
    </r>
    <r>
      <rPr>
        <sz val="10"/>
        <rFont val="宋体"/>
        <family val="0"/>
      </rPr>
      <t>争取并按规定接受境外政府和非政府组织的援助</t>
    </r>
    <r>
      <rPr>
        <sz val="10"/>
        <rFont val="Times New Roman"/>
        <family val="1"/>
      </rPr>
      <t>;</t>
    </r>
    <r>
      <rPr>
        <sz val="10"/>
        <rFont val="宋体"/>
        <family val="0"/>
      </rPr>
      <t>负责外资扶贫款项的引进、管理等相关工作。</t>
    </r>
    <r>
      <rPr>
        <sz val="10"/>
        <rFont val="Times New Roman"/>
        <family val="1"/>
      </rPr>
      <t xml:space="preserve"> 
</t>
    </r>
    <r>
      <rPr>
        <sz val="10"/>
        <rFont val="宋体"/>
        <family val="0"/>
      </rPr>
      <t>（六）负责全市扶贫开发、老区建设和水库移民后期扶持项目的管理，会同有关部门对全市扶贫开发、老区建设和水库移民后期扶持项目的实施情况进行监督检查</t>
    </r>
    <r>
      <rPr>
        <sz val="10"/>
        <rFont val="Times New Roman"/>
        <family val="1"/>
      </rPr>
      <t>;</t>
    </r>
    <r>
      <rPr>
        <sz val="10"/>
        <rFont val="宋体"/>
        <family val="0"/>
      </rPr>
      <t>负责全市扶贫开发、老区建设和水库移民统计监测工作。</t>
    </r>
    <r>
      <rPr>
        <sz val="10"/>
        <rFont val="Times New Roman"/>
        <family val="1"/>
      </rPr>
      <t xml:space="preserve"> 
</t>
    </r>
    <r>
      <rPr>
        <sz val="10"/>
        <rFont val="宋体"/>
        <family val="0"/>
      </rPr>
      <t>（七）完成职责领域的相关人才工作。</t>
    </r>
    <r>
      <rPr>
        <sz val="10"/>
        <rFont val="Times New Roman"/>
        <family val="1"/>
      </rPr>
      <t xml:space="preserve">
</t>
    </r>
    <r>
      <rPr>
        <sz val="10"/>
        <rFont val="宋体"/>
        <family val="0"/>
      </rPr>
      <t xml:space="preserve">（八）承办市委、市政府交办的其他事项。
</t>
    </r>
  </si>
  <si>
    <r>
      <t xml:space="preserve"> </t>
    </r>
    <r>
      <rPr>
        <sz val="10"/>
        <rFont val="宋体"/>
        <family val="0"/>
      </rPr>
      <t>近三年单位职能是否出现过变化：有</t>
    </r>
    <r>
      <rPr>
        <sz val="10"/>
        <rFont val="Times New Roman"/>
        <family val="1"/>
      </rPr>
      <t xml:space="preserve"> </t>
    </r>
    <r>
      <rPr>
        <sz val="10"/>
        <rFont val="宋体"/>
        <family val="0"/>
      </rPr>
      <t>□</t>
    </r>
    <r>
      <rPr>
        <sz val="10"/>
        <rFont val="Times New Roman"/>
        <family val="1"/>
      </rPr>
      <t xml:space="preserve">             </t>
    </r>
    <r>
      <rPr>
        <sz val="10"/>
        <rFont val="宋体"/>
        <family val="0"/>
      </rPr>
      <t>无√</t>
    </r>
  </si>
  <si>
    <r>
      <t xml:space="preserve"> </t>
    </r>
    <r>
      <rPr>
        <sz val="10"/>
        <rFont val="宋体"/>
        <family val="0"/>
      </rPr>
      <t>如出现过变化，请简述变化内容：</t>
    </r>
  </si>
  <si>
    <r>
      <t>部门基本信息（截止</t>
    </r>
    <r>
      <rPr>
        <sz val="10"/>
        <rFont val="Times New Roman"/>
        <family val="1"/>
      </rPr>
      <t>2020</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t>
    </r>
  </si>
  <si>
    <t>成立时间</t>
  </si>
  <si>
    <t>职能部门个数</t>
  </si>
  <si>
    <t>在职员工人数</t>
  </si>
  <si>
    <t>外聘人员人数</t>
  </si>
  <si>
    <r>
      <t xml:space="preserve">  </t>
    </r>
    <r>
      <rPr>
        <sz val="10"/>
        <rFont val="宋体"/>
        <family val="0"/>
      </rPr>
      <t>单位负责人：</t>
    </r>
  </si>
  <si>
    <t>郑小明</t>
  </si>
  <si>
    <r>
      <t>联系人：</t>
    </r>
    <r>
      <rPr>
        <sz val="10"/>
        <rFont val="Times New Roman"/>
        <family val="1"/>
      </rPr>
      <t xml:space="preserve">                </t>
    </r>
  </si>
  <si>
    <t>万卉新</t>
  </si>
  <si>
    <t xml:space="preserve"> 联系电话：</t>
  </si>
  <si>
    <t>0793-8209111</t>
  </si>
  <si>
    <t>部门财务信息</t>
  </si>
  <si>
    <r>
      <t>2019</t>
    </r>
    <r>
      <rPr>
        <sz val="10"/>
        <rFont val="宋体"/>
        <family val="0"/>
      </rPr>
      <t>年初预算数</t>
    </r>
  </si>
  <si>
    <r>
      <t>2019</t>
    </r>
    <r>
      <rPr>
        <sz val="10"/>
        <rFont val="宋体"/>
        <family val="0"/>
      </rPr>
      <t>年决算数</t>
    </r>
  </si>
  <si>
    <r>
      <t>2020</t>
    </r>
    <r>
      <rPr>
        <sz val="10"/>
        <rFont val="宋体"/>
        <family val="0"/>
      </rPr>
      <t>年初预算数</t>
    </r>
  </si>
  <si>
    <r>
      <t>2020</t>
    </r>
    <r>
      <rPr>
        <sz val="10"/>
        <rFont val="宋体"/>
        <family val="0"/>
      </rPr>
      <t>年决算数</t>
    </r>
  </si>
  <si>
    <r>
      <t>2020</t>
    </r>
    <r>
      <rPr>
        <sz val="10"/>
        <rFont val="宋体"/>
        <family val="0"/>
      </rPr>
      <t>年决算数构成</t>
    </r>
  </si>
  <si>
    <t xml:space="preserve">一、部门预算： </t>
  </si>
  <si>
    <r>
      <t xml:space="preserve">    </t>
    </r>
    <r>
      <rPr>
        <sz val="10"/>
        <rFont val="宋体"/>
        <family val="0"/>
      </rPr>
      <t>其中：</t>
    </r>
    <r>
      <rPr>
        <sz val="10"/>
        <rFont val="Times New Roman"/>
        <family val="1"/>
      </rPr>
      <t xml:space="preserve">1. </t>
    </r>
    <r>
      <rPr>
        <sz val="10"/>
        <rFont val="宋体"/>
        <family val="0"/>
      </rPr>
      <t>公用经费支出</t>
    </r>
    <r>
      <rPr>
        <sz val="10"/>
        <rFont val="Times New Roman"/>
        <family val="1"/>
      </rPr>
      <t xml:space="preserve"> </t>
    </r>
  </si>
  <si>
    <r>
      <t xml:space="preserve">                 2. </t>
    </r>
    <r>
      <rPr>
        <sz val="10"/>
        <rFont val="宋体"/>
        <family val="0"/>
      </rPr>
      <t>人员经费支出</t>
    </r>
  </si>
  <si>
    <r>
      <t xml:space="preserve">                 3.</t>
    </r>
    <r>
      <rPr>
        <sz val="10"/>
        <rFont val="宋体"/>
        <family val="0"/>
      </rPr>
      <t>三公经费支出</t>
    </r>
  </si>
  <si>
    <r>
      <t xml:space="preserve">                 4.</t>
    </r>
    <r>
      <rPr>
        <sz val="10"/>
        <rFont val="宋体"/>
        <family val="0"/>
      </rPr>
      <t>财政采购支出</t>
    </r>
  </si>
  <si>
    <t>二、资金来源</t>
  </si>
  <si>
    <r>
      <t xml:space="preserve">              1.</t>
    </r>
    <r>
      <rPr>
        <sz val="10"/>
        <rFont val="宋体"/>
        <family val="0"/>
      </rPr>
      <t>财政拨款</t>
    </r>
  </si>
  <si>
    <r>
      <t xml:space="preserve">              2.</t>
    </r>
    <r>
      <rPr>
        <sz val="10"/>
        <rFont val="宋体"/>
        <family val="0"/>
      </rPr>
      <t>事业收入</t>
    </r>
  </si>
  <si>
    <r>
      <t xml:space="preserve">              3.</t>
    </r>
    <r>
      <rPr>
        <sz val="10"/>
        <rFont val="宋体"/>
        <family val="0"/>
      </rPr>
      <t>其他资金</t>
    </r>
  </si>
  <si>
    <r>
      <t>2020</t>
    </r>
    <r>
      <rPr>
        <sz val="10"/>
        <rFont val="宋体"/>
        <family val="0"/>
      </rPr>
      <t>年度工作计划（工作内容</t>
    </r>
    <r>
      <rPr>
        <sz val="10"/>
        <rFont val="Times New Roman"/>
        <family val="1"/>
      </rPr>
      <t>/</t>
    </r>
    <r>
      <rPr>
        <sz val="10"/>
        <rFont val="宋体"/>
        <family val="0"/>
      </rPr>
      <t>工作量化目标</t>
    </r>
    <r>
      <rPr>
        <sz val="10"/>
        <rFont val="Times New Roman"/>
        <family val="1"/>
      </rPr>
      <t>/</t>
    </r>
    <r>
      <rPr>
        <sz val="10"/>
        <rFont val="宋体"/>
        <family val="0"/>
      </rPr>
      <t>时间要求等）</t>
    </r>
    <r>
      <rPr>
        <b/>
        <sz val="10"/>
        <rFont val="Times New Roman"/>
        <family val="1"/>
      </rPr>
      <t>*</t>
    </r>
  </si>
  <si>
    <t>一、确保完成2020年度贫困退出工作任务</t>
  </si>
  <si>
    <t>二、全面完成对年度培训工作</t>
  </si>
  <si>
    <t>三、认真指导各县全面完成贫困人口2020年度动态管理工作</t>
  </si>
  <si>
    <t>四、督促指导好各县完成年度项目建设任务</t>
  </si>
  <si>
    <t>需要说明的其他问题</t>
  </si>
  <si>
    <t>部门负责人：</t>
  </si>
  <si>
    <t>填表人：</t>
  </si>
  <si>
    <t>填报日期：</t>
  </si>
  <si>
    <t>附表2</t>
  </si>
  <si>
    <t>2020年度部门职能分解完成情况表</t>
  </si>
  <si>
    <t>序号</t>
  </si>
  <si>
    <t>部门职能内容</t>
  </si>
  <si>
    <t>年初工作目标内容</t>
  </si>
  <si>
    <t>年末目标完成情况</t>
  </si>
  <si>
    <t>完成时间</t>
  </si>
  <si>
    <t>上年度是否有同样的工作内容？</t>
  </si>
  <si>
    <t>（一）贯彻执行党和国家及省、市有关扶贫开发、老区建设和水库移民工作的方针、政策，结合实际制定具体配套措施并组织实施;负责全市扶贫开发和水库移民工作的统筹协调、服务指导和监督管理工作。 
（二）在全市经济社会发展总体规划的框架内，拟订全市老区、贫困地区扶贫开发规划和年度工作计划并组织实施;会同有关部门编制全市水库移民后期扶持规划和年度项目计划并组织实施;按权限审核全市深山区、地质灾害区移民和新建大中型水库(水电站)移民等各种移民安置规划。 
（三）参与制定全市扶贫开发、老区建设和水库移民资金使用管理办法;按规定会同有关部门管理使用扶贫和水库移民资金;指导全市扶贫机构的财务会计工作;会同有关部门对全市扶贫开发、老区建设和水库移民资金使用情况进行稽查、审查和监督、检查。 
（四）负责老区、贫困地区科技扶贫的培训、示范、推广工作;负责建档立卡贫困群众“雨露计划”培训工作;组织开展水库移民的生产技术培训工作;组织开展扶贫干部培训工作。 
（五）组织、协调和指导全市社会扶贫工作;组织本市党政机关和社会各界开展结对帮扶工作;协助贫困地区开展对外联络工作;争取并按规定接受境外政府和非政府组织的援助;负责外资扶贫款项的引进、管理等相关工作。 
（六）负责全市扶贫开发、老区建设和水库移民后期扶持项目的管理，会同有关部门对全市扶贫开发、老区建设和水库移民后期扶持项目的实施情况进行监督检查;负责全市扶贫开发、老区建设和水库移民统计监测工作。 
（七）完成职责领域的相关人才工作。
（八）承办市委、市政府交办的其他事项。</t>
  </si>
  <si>
    <r>
      <t>确保完成20</t>
    </r>
    <r>
      <rPr>
        <sz val="10"/>
        <rFont val="宋体"/>
        <family val="0"/>
      </rPr>
      <t>20</t>
    </r>
    <r>
      <rPr>
        <sz val="10"/>
        <rFont val="宋体"/>
        <family val="0"/>
      </rPr>
      <t>年度贫困退出工作任务</t>
    </r>
  </si>
  <si>
    <t>全市4个贫困县全部摘帽、542个“十三五”贫困村全部出列、现行标准下55.73万农村贫困人口全部实现脱贫。</t>
  </si>
  <si>
    <r>
      <t>20</t>
    </r>
    <r>
      <rPr>
        <sz val="10"/>
        <rFont val="宋体"/>
        <family val="0"/>
      </rPr>
      <t>20</t>
    </r>
    <r>
      <rPr>
        <sz val="10"/>
        <rFont val="宋体"/>
        <family val="0"/>
      </rPr>
      <t>年</t>
    </r>
  </si>
  <si>
    <t>是</t>
  </si>
  <si>
    <t>全面完成对年度培训工作</t>
  </si>
  <si>
    <r>
      <t>按照2020年脱贫攻坚培训工作计划，全市共举办各类扶贫干部培训班2089期、培训160672人次；按照新选派驻村干部和新上任的乡村干部培训计划要求，全市完成举办专题培训班16</t>
    </r>
    <r>
      <rPr>
        <sz val="10"/>
        <rFont val="宋体"/>
        <family val="0"/>
      </rPr>
      <t>期，</t>
    </r>
    <r>
      <rPr>
        <sz val="10"/>
        <rFont val="宋体"/>
        <family val="0"/>
      </rPr>
      <t>4475</t>
    </r>
    <r>
      <rPr>
        <sz val="10"/>
        <rFont val="宋体"/>
        <family val="0"/>
      </rPr>
      <t>人参加培训（新任干部</t>
    </r>
    <r>
      <rPr>
        <sz val="10"/>
        <rFont val="宋体"/>
        <family val="0"/>
      </rPr>
      <t>404</t>
    </r>
    <r>
      <rPr>
        <sz val="10"/>
        <rFont val="宋体"/>
        <family val="0"/>
      </rPr>
      <t>人）。</t>
    </r>
  </si>
  <si>
    <r>
      <t>认真指导各县全面完成贫困人口20</t>
    </r>
    <r>
      <rPr>
        <sz val="10"/>
        <rFont val="宋体"/>
        <family val="0"/>
      </rPr>
      <t>20</t>
    </r>
    <r>
      <rPr>
        <sz val="10"/>
        <rFont val="宋体"/>
        <family val="0"/>
      </rPr>
      <t>年度动态管理工作</t>
    </r>
  </si>
  <si>
    <t>开展扶贫统计监测工作，下到各监测点调研10次。开展贫困地区相关工作督查考评1次，按照上级部署时间节点完成2020年扶贫动态调整数据上报工作。</t>
  </si>
  <si>
    <t>督促指导好各县完成年度项目建设任务</t>
  </si>
  <si>
    <t>《上饶市2020年脱贫攻坚工作要点》《上饶市脱贫攻坚挂牌督战实施方案》《关于认真贯彻落实省扶贫开发领导小组赣开发〔2020〕3号文件要求扎实做好全市脱贫攻坚总结宣传工作的通知》《关于进一步加强防止返贫监测和帮扶工作的通知》等重要指导性文件，逐一明确任务、明确责任、明确时限，统筹政策、统筹力量、统筹进度，确保各项脱贫攻坚政策措施得到快速有效落实，为高质量打赢脱贫攻坚收官战奠定坚实基础。</t>
  </si>
  <si>
    <t>附件3</t>
  </si>
  <si>
    <t>2020年度整体支出绩效自评情况汇总审核表</t>
  </si>
  <si>
    <t>主管部门：上饶市扶贫办公室</t>
  </si>
  <si>
    <t>单位：万元</t>
  </si>
  <si>
    <t>预算单位</t>
  </si>
  <si>
    <t>项目名称</t>
  </si>
  <si>
    <t>决算数</t>
  </si>
  <si>
    <t>全年执行数</t>
  </si>
  <si>
    <t>绩效自评得分</t>
  </si>
  <si>
    <t>年初预算数</t>
  </si>
  <si>
    <t>年中追加数/追减数</t>
  </si>
  <si>
    <t>小计</t>
  </si>
  <si>
    <t>部门提交时间</t>
  </si>
  <si>
    <t>财政局业务科审核意见（优、良、中、差）</t>
  </si>
  <si>
    <t>财政局业务科经办人签名</t>
  </si>
  <si>
    <t>业务科审核时间</t>
  </si>
  <si>
    <t>业务科盖章</t>
  </si>
  <si>
    <t>附件4</t>
  </si>
  <si>
    <r>
      <t>上饶市扶贫办公室</t>
    </r>
    <r>
      <rPr>
        <b/>
        <sz val="18"/>
        <color indexed="8"/>
        <rFont val="宋体"/>
        <family val="0"/>
      </rPr>
      <t>部门整体支出绩效评价指标体系及评分标准</t>
    </r>
  </si>
  <si>
    <t>一级指标</t>
  </si>
  <si>
    <t>二级指标</t>
  </si>
  <si>
    <t>三级指标</t>
  </si>
  <si>
    <t>评分标准</t>
  </si>
  <si>
    <t>评分依据及简要说明</t>
  </si>
  <si>
    <t>得分</t>
  </si>
  <si>
    <t>投入（15分）</t>
  </si>
  <si>
    <t>部门预算配置(15分)</t>
  </si>
  <si>
    <t>财政供养人员控制率（5分）</t>
  </si>
  <si>
    <t>在职人员控制率=（在职人员数/编制数）×100%。   目标值≤100%；达到目标值得5分，每超出1个百分点扣1分，扣完为止。</t>
  </si>
  <si>
    <r>
      <t>在职人数1</t>
    </r>
    <r>
      <rPr>
        <sz val="10"/>
        <rFont val="宋体"/>
        <family val="0"/>
      </rPr>
      <t>4</t>
    </r>
    <r>
      <rPr>
        <sz val="10"/>
        <rFont val="宋体"/>
        <family val="0"/>
      </rPr>
      <t>人，编制数</t>
    </r>
    <r>
      <rPr>
        <sz val="10"/>
        <rFont val="宋体"/>
        <family val="0"/>
      </rPr>
      <t>14</t>
    </r>
    <r>
      <rPr>
        <sz val="10"/>
        <rFont val="宋体"/>
        <family val="0"/>
      </rPr>
      <t>人；                   在职人员控制率＝（</t>
    </r>
    <r>
      <rPr>
        <sz val="10"/>
        <rFont val="宋体"/>
        <family val="0"/>
      </rPr>
      <t>14</t>
    </r>
    <r>
      <rPr>
        <sz val="10"/>
        <rFont val="宋体"/>
        <family val="0"/>
      </rPr>
      <t>/</t>
    </r>
    <r>
      <rPr>
        <sz val="10"/>
        <rFont val="宋体"/>
        <family val="0"/>
      </rPr>
      <t>14</t>
    </r>
    <r>
      <rPr>
        <sz val="10"/>
        <rFont val="宋体"/>
        <family val="0"/>
      </rPr>
      <t>）*100%＝100%</t>
    </r>
  </si>
  <si>
    <t>“三公经费”变动率（4分）</t>
  </si>
  <si>
    <t>“三公经费”变动率=〔（本年度“三公经费”总额-上年度“三公经费”总额）/上年度“三公经费”总额〕×100%。  目标值≤0，达到目标值得4 分；“三公经费”变动率&gt;0，每超过1个百分点扣0.5分，变动率达10%以上的得零分。</t>
  </si>
  <si>
    <t>本年度“三公经费”总额1.34万元                  上年度“三公经费”总额1.35万元                 “三公经费”变动率＝（1.34-1.35）/1.35*100%＝
-1%</t>
  </si>
  <si>
    <t>重点项目支出安排率（6分）</t>
  </si>
  <si>
    <t>重点支出安排率=（重点项目支出/项目总支出）×100%。 重点支出安排率≥90%，计6分；80%（含）-90%，计5分；70%（含）-80%，计4分；60%（含）-70%，计1 分；低于60%不得分。</t>
  </si>
  <si>
    <t>本年度无重点项目支出</t>
  </si>
  <si>
    <t>过        程（40)分</t>
  </si>
  <si>
    <t>部门会计核算管理（20分）</t>
  </si>
  <si>
    <t>预算完成率（4分）</t>
  </si>
  <si>
    <r>
      <t>预算完成率=（预算完成数/预算数）×100%。  目标值≥100%，达到目标值的得</t>
    </r>
    <r>
      <rPr>
        <sz val="10"/>
        <rFont val="宋体"/>
        <family val="0"/>
      </rPr>
      <t>4</t>
    </r>
    <r>
      <rPr>
        <sz val="10"/>
        <rFont val="宋体"/>
        <family val="0"/>
      </rPr>
      <t>分；100%-90%（含），得</t>
    </r>
    <r>
      <rPr>
        <sz val="10"/>
        <rFont val="宋体"/>
        <family val="0"/>
      </rPr>
      <t>3</t>
    </r>
    <r>
      <rPr>
        <sz val="10"/>
        <rFont val="宋体"/>
        <family val="0"/>
      </rPr>
      <t>分；90%-80%（含），得</t>
    </r>
    <r>
      <rPr>
        <sz val="10"/>
        <rFont val="宋体"/>
        <family val="0"/>
      </rPr>
      <t>2</t>
    </r>
    <r>
      <rPr>
        <sz val="10"/>
        <rFont val="宋体"/>
        <family val="0"/>
      </rPr>
      <t>分；低于80%不得分。</t>
    </r>
  </si>
  <si>
    <r>
      <t>本年度预算完成数675.31万元                       本年度预算数675.31</t>
    </r>
    <r>
      <rPr>
        <sz val="10"/>
        <rFont val="宋体"/>
        <family val="0"/>
      </rPr>
      <t>万元                         预算完成率＝（675.31/</t>
    </r>
    <r>
      <rPr>
        <sz val="10"/>
        <rFont val="宋体"/>
        <family val="0"/>
      </rPr>
      <t>675.31</t>
    </r>
    <r>
      <rPr>
        <sz val="10"/>
        <rFont val="宋体"/>
        <family val="0"/>
      </rPr>
      <t>）*100%＝</t>
    </r>
    <r>
      <rPr>
        <sz val="10"/>
        <rFont val="宋体"/>
        <family val="0"/>
      </rPr>
      <t>100</t>
    </r>
    <r>
      <rPr>
        <sz val="10"/>
        <rFont val="宋体"/>
        <family val="0"/>
      </rPr>
      <t>%</t>
    </r>
  </si>
  <si>
    <t>结转结余资金控制率（2分）</t>
  </si>
  <si>
    <t xml:space="preserve">部门本年度财政拨款结转结余数与财政拨款决算收入数的比率，用以评价部门对本年度结转结余资金的实际控制程度。结转结余率小于或等于5%的，得满分；结转结余率大于或等于15%的，得0分；结转结余率在5%-15%之间的，按公式计算得分。
某部门得分=（15%－结转结余率）÷（15%-5%）×该指标分值。
结转结余率=（本年结转结余数/决算收入数）×100%。
</t>
  </si>
  <si>
    <r>
      <t>本年结转结余数242.57万元，决算收入</t>
    </r>
    <r>
      <rPr>
        <sz val="10"/>
        <rFont val="宋体"/>
        <family val="0"/>
      </rPr>
      <t>710.07</t>
    </r>
    <r>
      <rPr>
        <sz val="10"/>
        <rFont val="宋体"/>
        <family val="0"/>
      </rPr>
      <t>万元。  结转结余率=（</t>
    </r>
    <r>
      <rPr>
        <sz val="10"/>
        <rFont val="宋体"/>
        <family val="0"/>
      </rPr>
      <t>242.57</t>
    </r>
    <r>
      <rPr>
        <sz val="10"/>
        <rFont val="宋体"/>
        <family val="0"/>
      </rPr>
      <t>÷</t>
    </r>
    <r>
      <rPr>
        <sz val="10"/>
        <rFont val="宋体"/>
        <family val="0"/>
      </rPr>
      <t>710.07</t>
    </r>
    <r>
      <rPr>
        <sz val="10"/>
        <rFont val="宋体"/>
        <family val="0"/>
      </rPr>
      <t>）×100%=34.</t>
    </r>
    <r>
      <rPr>
        <sz val="10"/>
        <rFont val="宋体"/>
        <family val="0"/>
      </rPr>
      <t>16</t>
    </r>
    <r>
      <rPr>
        <sz val="10"/>
        <rFont val="宋体"/>
        <family val="0"/>
      </rPr>
      <t>%       结转结余率大于或等于15%，得0分</t>
    </r>
  </si>
  <si>
    <r>
      <t>支付进度率</t>
    </r>
    <r>
      <rPr>
        <sz val="10"/>
        <rFont val="宋体"/>
        <family val="0"/>
      </rPr>
      <t>（8分）</t>
    </r>
  </si>
  <si>
    <t>全年支付进度=部门全年实际支出÷（上年结余结转+本年部门预算安排+全年执行中追加追减）×100%。  全年进度：结果≥100%，得8分；&lt;100%的，按实际支付进度率×8计算。</t>
  </si>
  <si>
    <r>
      <t>部门全年实际支出675.31</t>
    </r>
    <r>
      <rPr>
        <sz val="10"/>
        <rFont val="宋体"/>
        <family val="0"/>
      </rPr>
      <t>万元                        上年结余结转</t>
    </r>
    <r>
      <rPr>
        <sz val="10"/>
        <rFont val="宋体"/>
        <family val="0"/>
      </rPr>
      <t>207.81</t>
    </r>
    <r>
      <rPr>
        <sz val="10"/>
        <rFont val="宋体"/>
        <family val="0"/>
      </rPr>
      <t>万元                              本年预算安排</t>
    </r>
    <r>
      <rPr>
        <sz val="10"/>
        <rFont val="宋体"/>
        <family val="0"/>
      </rPr>
      <t>519.76</t>
    </r>
    <r>
      <rPr>
        <sz val="10"/>
        <rFont val="宋体"/>
        <family val="0"/>
      </rPr>
      <t>万元                            全年执行中追加数</t>
    </r>
    <r>
      <rPr>
        <sz val="10"/>
        <rFont val="宋体"/>
        <family val="0"/>
      </rPr>
      <t>190.31</t>
    </r>
    <r>
      <rPr>
        <sz val="10"/>
        <rFont val="宋体"/>
        <family val="0"/>
      </rPr>
      <t>万元                                 全年支付进度＝</t>
    </r>
    <r>
      <rPr>
        <sz val="10"/>
        <rFont val="宋体"/>
        <family val="0"/>
      </rPr>
      <t>675.31</t>
    </r>
    <r>
      <rPr>
        <sz val="10"/>
        <rFont val="宋体"/>
        <family val="0"/>
      </rPr>
      <t>/（</t>
    </r>
    <r>
      <rPr>
        <sz val="10"/>
        <rFont val="宋体"/>
        <family val="0"/>
      </rPr>
      <t>207.81</t>
    </r>
    <r>
      <rPr>
        <sz val="10"/>
        <rFont val="宋体"/>
        <family val="0"/>
      </rPr>
      <t>+</t>
    </r>
    <r>
      <rPr>
        <sz val="10"/>
        <rFont val="宋体"/>
        <family val="0"/>
      </rPr>
      <t>519.76</t>
    </r>
    <r>
      <rPr>
        <sz val="10"/>
        <rFont val="宋体"/>
        <family val="0"/>
      </rPr>
      <t>+</t>
    </r>
    <r>
      <rPr>
        <sz val="10"/>
        <rFont val="宋体"/>
        <family val="0"/>
      </rPr>
      <t>190.31</t>
    </r>
    <r>
      <rPr>
        <sz val="10"/>
        <rFont val="宋体"/>
        <family val="0"/>
      </rPr>
      <t>）*100%＝7</t>
    </r>
    <r>
      <rPr>
        <sz val="10"/>
        <rFont val="宋体"/>
        <family val="0"/>
      </rPr>
      <t>3.57</t>
    </r>
    <r>
      <rPr>
        <sz val="10"/>
        <rFont val="宋体"/>
        <family val="0"/>
      </rPr>
      <t>%</t>
    </r>
  </si>
  <si>
    <t>公用经费控制率（3分）</t>
  </si>
  <si>
    <t>公用经费控制率=（实际支出公用经费总额/预算安排公用经费总额）×100%。  目标值为≤100%；达到目标值得3分，未达到目标值的每增加0.3个百分点扣0.1分，扣完为止。</t>
  </si>
  <si>
    <r>
      <t>实际支出公用经费总额3</t>
    </r>
    <r>
      <rPr>
        <sz val="10"/>
        <color indexed="63"/>
        <rFont val="宋体"/>
        <family val="0"/>
      </rPr>
      <t>3.72</t>
    </r>
    <r>
      <rPr>
        <sz val="10"/>
        <color indexed="63"/>
        <rFont val="宋体"/>
        <family val="0"/>
      </rPr>
      <t>万元                          预算安排公用经费总额</t>
    </r>
    <r>
      <rPr>
        <sz val="10"/>
        <color indexed="63"/>
        <rFont val="宋体"/>
        <family val="0"/>
      </rPr>
      <t>33.72</t>
    </r>
    <r>
      <rPr>
        <sz val="10"/>
        <color indexed="63"/>
        <rFont val="宋体"/>
        <family val="0"/>
      </rPr>
      <t>万元                                   公用经费控制率＝（</t>
    </r>
    <r>
      <rPr>
        <sz val="10"/>
        <color indexed="63"/>
        <rFont val="宋体"/>
        <family val="0"/>
      </rPr>
      <t>33.72</t>
    </r>
    <r>
      <rPr>
        <sz val="10"/>
        <color indexed="63"/>
        <rFont val="宋体"/>
        <family val="0"/>
      </rPr>
      <t>/</t>
    </r>
    <r>
      <rPr>
        <sz val="10"/>
        <color indexed="63"/>
        <rFont val="宋体"/>
        <family val="0"/>
      </rPr>
      <t>33.72</t>
    </r>
    <r>
      <rPr>
        <sz val="10"/>
        <color indexed="63"/>
        <rFont val="宋体"/>
        <family val="0"/>
      </rPr>
      <t>）*100%＝100%</t>
    </r>
  </si>
  <si>
    <t>政府采购执行率（3分）</t>
  </si>
  <si>
    <t>政府采购执行率等于100%的，得3分；
每减少一个百分点，扣0.2分，扣完为止。</t>
  </si>
  <si>
    <t>本年度无政府采购</t>
  </si>
  <si>
    <t>部门预算管理（10 ）分</t>
  </si>
  <si>
    <t>管理制度健全性（3分）</t>
  </si>
  <si>
    <t>①已制定或具有预算资金管理办法，内部财务管理制度、会计核算制度等管理制度，1分；      ②相关管理制度合法、合规、完整，1分；     ③相关管理制度得到有效执行，1分。</t>
  </si>
  <si>
    <t>《上饶市扶贫办机关财务管理制度》</t>
  </si>
  <si>
    <t>资金使用合规性（4分）</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</si>
  <si>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⑤资金使用无截留、挤占、挪用、虚列支出等情况。以上情况每出现一例不符合要求的扣1分，扣完为止。</t>
  </si>
  <si>
    <t>《上饶市扶贫办内部控制制度》、《上饶市扶贫办差旅费管理办法》</t>
  </si>
  <si>
    <t>预决算信息公开性（3分）</t>
  </si>
  <si>
    <t>①按规定内容公开预决算信息，1分；
②按规定时限公开预决算信息，0.5分；
③基础数据信息和会计信息资料真实，0.5分；
④基础数据信息和会计信息资料完整，0.5分；
⑤基础数据信息和汇集信息资料准确，0.5分。</t>
  </si>
  <si>
    <t>预算信息在上饶市人民政府信息公开平台网站上予以公开公布。</t>
  </si>
  <si>
    <t>部门资产管理（10 ）分</t>
  </si>
  <si>
    <t>管理制度健全性（4分）</t>
  </si>
  <si>
    <t xml:space="preserve">①已制定或具有资产管理制度，且相关资产管理制度合法、合规、完整，2分；
②相关资产管理制度得到有效执行，2分。 </t>
  </si>
  <si>
    <t>《上饶市扶贫办机关财务管理制度》、《上饶市扶贫办国有资产管理办法》</t>
  </si>
  <si>
    <t>资产管理安全性(4分）</t>
  </si>
  <si>
    <t>①资产保存完整；
②资产配置合理；
③资产处置规范； 
④资产账务管理合规，帐实相符；
⑤资产有偿使用及处置收入及时足额上缴；
以上情况每出现一例不符合有关要求的扣1分，扣完为止。</t>
  </si>
  <si>
    <t>《上饶市扶贫办国有资产管理办法》</t>
  </si>
  <si>
    <t>固定资产利用率（2分）</t>
  </si>
  <si>
    <t>固定资产利用率=（实际在用固定资产总额/所有固定资产总额）×100%。每低于一个百分点扣0.1分，扣完为止。</t>
  </si>
  <si>
    <t xml:space="preserve">实际在用固定资产总额51.66万元；所有固定资产总额   51.66万元； 固定资产利用率=（51.66/51.66）×100%=100%                             </t>
  </si>
  <si>
    <t>产  出（28）分</t>
  </si>
  <si>
    <t>职责履行（28分）</t>
  </si>
  <si>
    <t>年度重点工作办结率（5分）</t>
  </si>
  <si>
    <t>重点工作办结率=（重点工作实际完成数/交办或下达数）×100%×5。  单位应根据实际部门职责，细化、量化成相应的个性化指标。</t>
  </si>
  <si>
    <t xml:space="preserve">本年度无重点项目支出，均属于行政职能 </t>
  </si>
  <si>
    <t>重点项目支出节约率（5分）</t>
  </si>
  <si>
    <r>
      <t>重点项目支出节约率=（重点项目支出预算数-重点项目实际支出数）/重点项目支出预算数×100%。目标值</t>
    </r>
    <r>
      <rPr>
        <sz val="10"/>
        <rFont val="Arial"/>
        <family val="2"/>
      </rPr>
      <t>≥10%</t>
    </r>
    <r>
      <rPr>
        <sz val="10"/>
        <rFont val="宋体"/>
        <family val="0"/>
      </rPr>
      <t>，得5分；7%（含）-10%，计4分；5%（含）-7%，计3分；2%（含）-5%，计2 分；低于2%不得分。</t>
    </r>
  </si>
  <si>
    <t>年度培训计划完成率（9分）</t>
  </si>
  <si>
    <t>完成上年度培训计划，全部完成得9分，未完成工作量扣除相应未完成培训计划工作量。</t>
  </si>
  <si>
    <t>按照2020年脱贫攻坚培训工作计划，全市共举办各类扶贫干部培训班2089期、培训160672人次；按照新选派驻村干部和新上任的乡村干部培训计划要求，全市完成举办专题培训班16期，4475人参加培训（新任干部404人）。</t>
  </si>
  <si>
    <t>脱贫任务完成率（9分）</t>
  </si>
  <si>
    <t>完成上年度计划的脱贫任务，全部完成得9分，未完成工作量扣除相应未完成任务计划工作量。</t>
  </si>
  <si>
    <t>效  果（17）分</t>
  </si>
  <si>
    <t>履职效果(17分）</t>
  </si>
  <si>
    <t>部门整体效益（8分）</t>
  </si>
  <si>
    <t xml:space="preserve"> 部门将绩效结果主动对外公开、预算绩效管理工作开展情况向同级政府、人大等部门报告，用以反映和考核部门在结果应用方面的创新情况。
评价要点：1.部门是否按要求对社会公开绩效评价结果。
2.部门是否将预算绩效管理工作开展情况向同级政府、人大等部门报告。 
</t>
  </si>
  <si>
    <t>全部符合（8分）；
符合其中两项（6分）
符合其中一项（4分）
没有结果应用（0分）。</t>
  </si>
  <si>
    <t>干部职工满意度（5分）</t>
  </si>
  <si>
    <t>干部职工对工作环境及学习成长提升的满意度</t>
  </si>
  <si>
    <t>按照满意度调查的优秀、良好、合格、不合格给予该项指标打分：
优秀（5分）；良好（3分）；合格（1分）；不合格（0分）。</t>
  </si>
  <si>
    <t>社会公众满意度（4分）</t>
  </si>
  <si>
    <t>通过问卷调查了解社会公众在部门履职效果、解决民众关心的热点问题、厉行节约、是否可替代性等方面的满意程度，反映和评价部门支出所带来的社会效益。95%（含）以上计4分；85%（含）-95%，计3分；75%（含）-85%，计1分；低于75%计0分。</t>
  </si>
  <si>
    <t>贫困地区和贫困人口满意度高，总体评价满意。</t>
  </si>
  <si>
    <r>
      <t xml:space="preserve">  </t>
    </r>
    <r>
      <rPr>
        <sz val="12"/>
        <rFont val="仿宋_GB2312"/>
        <family val="0"/>
      </rPr>
      <t>注：该指标体系评分表参照财政部《部门整体支出绩效评价共性指标体系框架》</t>
    </r>
  </si>
  <si>
    <r>
      <t xml:space="preserve">      </t>
    </r>
    <r>
      <rPr>
        <sz val="12"/>
        <rFont val="仿宋_GB2312"/>
        <family val="0"/>
      </rPr>
      <t>制定,满意度调查可根据部门类别自行制定。</t>
    </r>
  </si>
  <si>
    <t>分值</t>
  </si>
  <si>
    <t>评价标准</t>
  </si>
  <si>
    <t>指标说明</t>
  </si>
  <si>
    <t>投入</t>
  </si>
  <si>
    <t>预算配置</t>
  </si>
  <si>
    <t>在职人员控制率</t>
  </si>
  <si>
    <r>
      <t>以</t>
    </r>
    <r>
      <rPr>
        <sz val="11"/>
        <color indexed="8"/>
        <rFont val="Microsoft YaHei UI"/>
        <family val="2"/>
      </rPr>
      <t>100%</t>
    </r>
    <r>
      <rPr>
        <sz val="11"/>
        <color indexed="8"/>
        <rFont val="宋体"/>
        <family val="0"/>
      </rPr>
      <t>为标准。在职人员控制率≦</t>
    </r>
    <r>
      <rPr>
        <sz val="11"/>
        <color indexed="8"/>
        <rFont val="Microsoft YaHei UI"/>
        <family val="2"/>
      </rPr>
      <t>100%</t>
    </r>
    <r>
      <rPr>
        <sz val="11"/>
        <color indexed="8"/>
        <rFont val="宋体"/>
        <family val="0"/>
      </rPr>
      <t>，计</t>
    </r>
    <r>
      <rPr>
        <sz val="11"/>
        <color indexed="8"/>
        <rFont val="Microsoft YaHei UI"/>
        <family val="2"/>
      </rPr>
      <t>5</t>
    </r>
    <r>
      <rPr>
        <sz val="11"/>
        <color indexed="8"/>
        <rFont val="宋体"/>
        <family val="0"/>
      </rPr>
      <t>分；每超过一个百分点扣</t>
    </r>
    <r>
      <rPr>
        <sz val="11"/>
        <color indexed="8"/>
        <rFont val="Microsoft YaHei UI"/>
        <family val="2"/>
      </rPr>
      <t>0.5</t>
    </r>
    <r>
      <rPr>
        <sz val="11"/>
        <color indexed="8"/>
        <rFont val="宋体"/>
        <family val="0"/>
      </rPr>
      <t>分，扣完为止。</t>
    </r>
  </si>
  <si>
    <r>
      <t>在职人员控制率</t>
    </r>
    <r>
      <rPr>
        <sz val="11"/>
        <color indexed="8"/>
        <rFont val="Microsoft YaHei UI"/>
        <family val="2"/>
      </rPr>
      <t>=</t>
    </r>
    <r>
      <rPr>
        <sz val="11"/>
        <color indexed="8"/>
        <rFont val="宋体"/>
        <family val="0"/>
      </rPr>
      <t>（在职人员数</t>
    </r>
    <r>
      <rPr>
        <sz val="11"/>
        <color indexed="8"/>
        <rFont val="Microsoft YaHei UI"/>
        <family val="2"/>
      </rPr>
      <t>/</t>
    </r>
    <r>
      <rPr>
        <sz val="11"/>
        <color indexed="8"/>
        <rFont val="宋体"/>
        <family val="0"/>
      </rPr>
      <t>编制数）</t>
    </r>
    <r>
      <rPr>
        <sz val="11"/>
        <color indexed="8"/>
        <rFont val="Microsoft YaHei UI"/>
        <family val="2"/>
      </rPr>
      <t>×100%</t>
    </r>
    <r>
      <rPr>
        <sz val="11"/>
        <color indexed="8"/>
        <rFont val="宋体"/>
        <family val="0"/>
      </rPr>
      <t>，在职人员数：部门（单位）实际在职人数，以财政厅确定的部门决算编制口径为准。</t>
    </r>
  </si>
  <si>
    <t>编制数：机构编制部门核定批复的部门（单位）的人员编制数。</t>
  </si>
  <si>
    <r>
      <t>“</t>
    </r>
    <r>
      <rPr>
        <sz val="11"/>
        <color indexed="8"/>
        <rFont val="宋体"/>
        <family val="0"/>
      </rPr>
      <t>三公经费</t>
    </r>
    <r>
      <rPr>
        <sz val="11"/>
        <color indexed="8"/>
        <rFont val="Microsoft YaHei UI"/>
        <family val="2"/>
      </rPr>
      <t>”</t>
    </r>
    <r>
      <rPr>
        <sz val="11"/>
        <color indexed="8"/>
        <rFont val="宋体"/>
        <family val="0"/>
      </rPr>
      <t>变动率</t>
    </r>
  </si>
  <si>
    <r>
      <t>“</t>
    </r>
    <r>
      <rPr>
        <sz val="11"/>
        <color indexed="8"/>
        <rFont val="宋体"/>
        <family val="0"/>
      </rPr>
      <t>三公经费</t>
    </r>
    <r>
      <rPr>
        <sz val="11"/>
        <color indexed="8"/>
        <rFont val="Microsoft YaHei UI"/>
        <family val="2"/>
      </rPr>
      <t>”</t>
    </r>
    <r>
      <rPr>
        <sz val="11"/>
        <color indexed="8"/>
        <rFont val="宋体"/>
        <family val="0"/>
      </rPr>
      <t>变动率≦</t>
    </r>
    <r>
      <rPr>
        <sz val="11"/>
        <color indexed="8"/>
        <rFont val="Microsoft YaHei UI"/>
        <family val="2"/>
      </rPr>
      <t>0,</t>
    </r>
    <r>
      <rPr>
        <sz val="11"/>
        <color indexed="8"/>
        <rFont val="宋体"/>
        <family val="0"/>
      </rPr>
      <t>计</t>
    </r>
    <r>
      <rPr>
        <sz val="11"/>
        <color indexed="8"/>
        <rFont val="Microsoft YaHei UI"/>
        <family val="2"/>
      </rPr>
      <t>5</t>
    </r>
    <r>
      <rPr>
        <sz val="11"/>
        <color indexed="8"/>
        <rFont val="宋体"/>
        <family val="0"/>
      </rPr>
      <t>分；</t>
    </r>
    <r>
      <rPr>
        <sz val="11"/>
        <color indexed="8"/>
        <rFont val="Microsoft YaHei UI"/>
        <family val="2"/>
      </rPr>
      <t>“</t>
    </r>
    <r>
      <rPr>
        <sz val="11"/>
        <color indexed="8"/>
        <rFont val="宋体"/>
        <family val="0"/>
      </rPr>
      <t>三公经费</t>
    </r>
    <r>
      <rPr>
        <sz val="11"/>
        <color indexed="8"/>
        <rFont val="Microsoft YaHei UI"/>
        <family val="2"/>
      </rPr>
      <t>”</t>
    </r>
    <r>
      <rPr>
        <sz val="11"/>
        <color indexed="8"/>
        <rFont val="宋体"/>
        <family val="0"/>
      </rPr>
      <t>＞</t>
    </r>
    <r>
      <rPr>
        <sz val="11"/>
        <color indexed="8"/>
        <rFont val="Microsoft YaHei UI"/>
        <family val="2"/>
      </rPr>
      <t>0</t>
    </r>
    <r>
      <rPr>
        <sz val="11"/>
        <color indexed="8"/>
        <rFont val="宋体"/>
        <family val="0"/>
      </rPr>
      <t>，每超过一个百分点扣</t>
    </r>
    <r>
      <rPr>
        <sz val="11"/>
        <color indexed="8"/>
        <rFont val="Microsoft YaHei UI"/>
        <family val="2"/>
      </rPr>
      <t>0.5</t>
    </r>
    <r>
      <rPr>
        <sz val="11"/>
        <color indexed="8"/>
        <rFont val="宋体"/>
        <family val="0"/>
      </rPr>
      <t>分，扣完为止。</t>
    </r>
  </si>
  <si>
    <r>
      <t>“</t>
    </r>
    <r>
      <rPr>
        <sz val="11"/>
        <color indexed="8"/>
        <rFont val="宋体"/>
        <family val="0"/>
      </rPr>
      <t>三公经费</t>
    </r>
    <r>
      <rPr>
        <sz val="11"/>
        <color indexed="8"/>
        <rFont val="Microsoft YaHei UI"/>
        <family val="2"/>
      </rPr>
      <t>”</t>
    </r>
    <r>
      <rPr>
        <sz val="11"/>
        <color indexed="8"/>
        <rFont val="宋体"/>
        <family val="0"/>
      </rPr>
      <t>变动率</t>
    </r>
    <r>
      <rPr>
        <sz val="11"/>
        <color indexed="8"/>
        <rFont val="Microsoft YaHei UI"/>
        <family val="2"/>
      </rPr>
      <t>=[</t>
    </r>
    <r>
      <rPr>
        <sz val="11"/>
        <color indexed="8"/>
        <rFont val="宋体"/>
        <family val="0"/>
      </rPr>
      <t>（本年度</t>
    </r>
    <r>
      <rPr>
        <sz val="11"/>
        <color indexed="8"/>
        <rFont val="Microsoft YaHei UI"/>
        <family val="2"/>
      </rPr>
      <t>“</t>
    </r>
    <r>
      <rPr>
        <sz val="11"/>
        <color indexed="8"/>
        <rFont val="宋体"/>
        <family val="0"/>
      </rPr>
      <t>三公经费</t>
    </r>
    <r>
      <rPr>
        <sz val="11"/>
        <color indexed="8"/>
        <rFont val="Microsoft YaHei UI"/>
        <family val="2"/>
      </rPr>
      <t>”</t>
    </r>
    <r>
      <rPr>
        <sz val="11"/>
        <color indexed="8"/>
        <rFont val="宋体"/>
        <family val="0"/>
      </rPr>
      <t>预算数</t>
    </r>
    <r>
      <rPr>
        <sz val="11"/>
        <color indexed="8"/>
        <rFont val="Microsoft YaHei UI"/>
        <family val="2"/>
      </rPr>
      <t>-</t>
    </r>
    <r>
      <rPr>
        <sz val="11"/>
        <color indexed="8"/>
        <rFont val="宋体"/>
        <family val="0"/>
      </rPr>
      <t>上年度</t>
    </r>
    <r>
      <rPr>
        <sz val="11"/>
        <color indexed="8"/>
        <rFont val="Microsoft YaHei UI"/>
        <family val="2"/>
      </rPr>
      <t>“</t>
    </r>
    <r>
      <rPr>
        <sz val="11"/>
        <color indexed="8"/>
        <rFont val="宋体"/>
        <family val="0"/>
      </rPr>
      <t>三公经费</t>
    </r>
    <r>
      <rPr>
        <sz val="11"/>
        <color indexed="8"/>
        <rFont val="Microsoft YaHei UI"/>
        <family val="2"/>
      </rPr>
      <t>”</t>
    </r>
    <r>
      <rPr>
        <sz val="11"/>
        <color indexed="8"/>
        <rFont val="宋体"/>
        <family val="0"/>
      </rPr>
      <t>预算数）</t>
    </r>
    <r>
      <rPr>
        <sz val="11"/>
        <color indexed="8"/>
        <rFont val="Microsoft YaHei UI"/>
        <family val="2"/>
      </rPr>
      <t>/</t>
    </r>
    <r>
      <rPr>
        <sz val="11"/>
        <color indexed="8"/>
        <rFont val="宋体"/>
        <family val="0"/>
      </rPr>
      <t>上年度</t>
    </r>
    <r>
      <rPr>
        <sz val="11"/>
        <color indexed="8"/>
        <rFont val="Microsoft YaHei UI"/>
        <family val="2"/>
      </rPr>
      <t>“</t>
    </r>
    <r>
      <rPr>
        <sz val="11"/>
        <color indexed="8"/>
        <rFont val="宋体"/>
        <family val="0"/>
      </rPr>
      <t>三公经费</t>
    </r>
    <r>
      <rPr>
        <sz val="11"/>
        <color indexed="8"/>
        <rFont val="Microsoft YaHei UI"/>
        <family val="2"/>
      </rPr>
      <t>”</t>
    </r>
    <r>
      <rPr>
        <sz val="11"/>
        <color indexed="8"/>
        <rFont val="宋体"/>
        <family val="0"/>
      </rPr>
      <t>预算数</t>
    </r>
    <r>
      <rPr>
        <sz val="11"/>
        <color indexed="8"/>
        <rFont val="Microsoft YaHei UI"/>
        <family val="2"/>
      </rPr>
      <t>]×100%</t>
    </r>
  </si>
  <si>
    <r>
      <t>过</t>
    </r>
    <r>
      <rPr>
        <sz val="11"/>
        <color indexed="8"/>
        <rFont val="Microsoft YaHei UI"/>
        <family val="2"/>
      </rPr>
      <t>                                                                                                                                       </t>
    </r>
    <r>
      <rPr>
        <sz val="11"/>
        <color indexed="8"/>
        <rFont val="宋体"/>
        <family val="0"/>
      </rPr>
      <t>程</t>
    </r>
  </si>
  <si>
    <t>预算执行</t>
  </si>
  <si>
    <t>预算完成率</t>
  </si>
  <si>
    <r>
      <t>100%</t>
    </r>
    <r>
      <rPr>
        <sz val="11"/>
        <color indexed="8"/>
        <rFont val="宋体"/>
        <family val="0"/>
      </rPr>
      <t>计满分，每低于</t>
    </r>
    <r>
      <rPr>
        <sz val="11"/>
        <color indexed="8"/>
        <rFont val="Microsoft YaHei UI"/>
        <family val="2"/>
      </rPr>
      <t>5%</t>
    </r>
    <r>
      <rPr>
        <sz val="11"/>
        <color indexed="8"/>
        <rFont val="宋体"/>
        <family val="0"/>
      </rPr>
      <t>扣</t>
    </r>
    <r>
      <rPr>
        <sz val="11"/>
        <color indexed="8"/>
        <rFont val="Microsoft YaHei UI"/>
        <family val="2"/>
      </rPr>
      <t>2</t>
    </r>
    <r>
      <rPr>
        <sz val="11"/>
        <color indexed="8"/>
        <rFont val="宋体"/>
        <family val="0"/>
      </rPr>
      <t>分，扣完为止。</t>
    </r>
  </si>
  <si>
    <r>
      <t>预算完成率</t>
    </r>
    <r>
      <rPr>
        <sz val="11"/>
        <color indexed="8"/>
        <rFont val="Microsoft YaHei UI"/>
        <family val="2"/>
      </rPr>
      <t>=</t>
    </r>
    <r>
      <rPr>
        <sz val="11"/>
        <color indexed="8"/>
        <rFont val="宋体"/>
        <family val="0"/>
      </rPr>
      <t>（上年结转</t>
    </r>
    <r>
      <rPr>
        <sz val="11"/>
        <color indexed="8"/>
        <rFont val="Microsoft YaHei UI"/>
        <family val="2"/>
      </rPr>
      <t>+</t>
    </r>
    <r>
      <rPr>
        <sz val="11"/>
        <color indexed="8"/>
        <rFont val="宋体"/>
        <family val="0"/>
      </rPr>
      <t>年初预算</t>
    </r>
    <r>
      <rPr>
        <sz val="11"/>
        <color indexed="8"/>
        <rFont val="Microsoft YaHei UI"/>
        <family val="2"/>
      </rPr>
      <t>+</t>
    </r>
    <r>
      <rPr>
        <sz val="11"/>
        <color indexed="8"/>
        <rFont val="宋体"/>
        <family val="0"/>
      </rPr>
      <t>本年追加预算</t>
    </r>
    <r>
      <rPr>
        <sz val="11"/>
        <color indexed="8"/>
        <rFont val="Microsoft YaHei UI"/>
        <family val="2"/>
      </rPr>
      <t>-</t>
    </r>
    <r>
      <rPr>
        <sz val="11"/>
        <color indexed="8"/>
        <rFont val="宋体"/>
        <family val="0"/>
      </rPr>
      <t>年末结余</t>
    </r>
    <r>
      <rPr>
        <sz val="11"/>
        <color indexed="8"/>
        <rFont val="Microsoft YaHei UI"/>
        <family val="2"/>
      </rPr>
      <t>/</t>
    </r>
    <r>
      <rPr>
        <sz val="11"/>
        <color indexed="8"/>
        <rFont val="宋体"/>
        <family val="0"/>
      </rPr>
      <t>上年结转</t>
    </r>
    <r>
      <rPr>
        <sz val="11"/>
        <color indexed="8"/>
        <rFont val="Microsoft YaHei UI"/>
        <family val="2"/>
      </rPr>
      <t>+</t>
    </r>
    <r>
      <rPr>
        <sz val="11"/>
        <color indexed="8"/>
        <rFont val="宋体"/>
        <family val="0"/>
      </rPr>
      <t>年初预算</t>
    </r>
    <r>
      <rPr>
        <sz val="11"/>
        <color indexed="8"/>
        <rFont val="Microsoft YaHei UI"/>
        <family val="2"/>
      </rPr>
      <t>+</t>
    </r>
    <r>
      <rPr>
        <sz val="11"/>
        <color indexed="8"/>
        <rFont val="宋体"/>
        <family val="0"/>
      </rPr>
      <t>本年追加预算）</t>
    </r>
    <r>
      <rPr>
        <sz val="11"/>
        <color indexed="8"/>
        <rFont val="Microsoft YaHei UI"/>
        <family val="2"/>
      </rPr>
      <t>×100%</t>
    </r>
    <r>
      <rPr>
        <sz val="11"/>
        <color indexed="8"/>
        <rFont val="宋体"/>
        <family val="0"/>
      </rPr>
      <t>。</t>
    </r>
  </si>
  <si>
    <t>预算控制率</t>
  </si>
  <si>
    <r>
      <t>预算控制率</t>
    </r>
    <r>
      <rPr>
        <sz val="11"/>
        <color indexed="8"/>
        <rFont val="Microsoft YaHei UI"/>
        <family val="2"/>
      </rPr>
      <t>=0</t>
    </r>
    <r>
      <rPr>
        <sz val="11"/>
        <color indexed="8"/>
        <rFont val="宋体"/>
        <family val="0"/>
      </rPr>
      <t>，计</t>
    </r>
    <r>
      <rPr>
        <sz val="11"/>
        <color indexed="8"/>
        <rFont val="Microsoft YaHei UI"/>
        <family val="2"/>
      </rPr>
      <t>5</t>
    </r>
    <r>
      <rPr>
        <sz val="11"/>
        <color indexed="8"/>
        <rFont val="宋体"/>
        <family val="0"/>
      </rPr>
      <t>分；</t>
    </r>
    <r>
      <rPr>
        <sz val="11"/>
        <color indexed="8"/>
        <rFont val="Microsoft YaHei UI"/>
        <family val="2"/>
      </rPr>
      <t>0-10%</t>
    </r>
    <r>
      <rPr>
        <sz val="11"/>
        <color indexed="8"/>
        <rFont val="宋体"/>
        <family val="0"/>
      </rPr>
      <t>（含），计</t>
    </r>
    <r>
      <rPr>
        <sz val="11"/>
        <color indexed="8"/>
        <rFont val="Microsoft YaHei UI"/>
        <family val="2"/>
      </rPr>
      <t>4</t>
    </r>
    <r>
      <rPr>
        <sz val="11"/>
        <color indexed="8"/>
        <rFont val="宋体"/>
        <family val="0"/>
      </rPr>
      <t>分；</t>
    </r>
    <r>
      <rPr>
        <sz val="11"/>
        <color indexed="8"/>
        <rFont val="Microsoft YaHei UI"/>
        <family val="2"/>
      </rPr>
      <t>10-20%</t>
    </r>
    <r>
      <rPr>
        <sz val="11"/>
        <color indexed="8"/>
        <rFont val="宋体"/>
        <family val="0"/>
      </rPr>
      <t>（含），计</t>
    </r>
    <r>
      <rPr>
        <sz val="11"/>
        <color indexed="8"/>
        <rFont val="Microsoft YaHei UI"/>
        <family val="2"/>
      </rPr>
      <t>3</t>
    </r>
    <r>
      <rPr>
        <sz val="11"/>
        <color indexed="8"/>
        <rFont val="宋体"/>
        <family val="0"/>
      </rPr>
      <t>分；</t>
    </r>
    <r>
      <rPr>
        <sz val="11"/>
        <color indexed="8"/>
        <rFont val="Microsoft YaHei UI"/>
        <family val="2"/>
      </rPr>
      <t>20-30%</t>
    </r>
    <r>
      <rPr>
        <sz val="11"/>
        <color indexed="8"/>
        <rFont val="宋体"/>
        <family val="0"/>
      </rPr>
      <t>（含），计</t>
    </r>
    <r>
      <rPr>
        <sz val="11"/>
        <color indexed="8"/>
        <rFont val="Microsoft YaHei UI"/>
        <family val="2"/>
      </rPr>
      <t>2</t>
    </r>
    <r>
      <rPr>
        <sz val="11"/>
        <color indexed="8"/>
        <rFont val="宋体"/>
        <family val="0"/>
      </rPr>
      <t>分；大于</t>
    </r>
    <r>
      <rPr>
        <sz val="11"/>
        <color indexed="8"/>
        <rFont val="Microsoft YaHei UI"/>
        <family val="2"/>
      </rPr>
      <t>30%</t>
    </r>
    <r>
      <rPr>
        <sz val="11"/>
        <color indexed="8"/>
        <rFont val="宋体"/>
        <family val="0"/>
      </rPr>
      <t>不得分</t>
    </r>
  </si>
  <si>
    <r>
      <t>预算控制率</t>
    </r>
    <r>
      <rPr>
        <sz val="11"/>
        <color indexed="8"/>
        <rFont val="Microsoft YaHei UI"/>
        <family val="2"/>
      </rPr>
      <t>=</t>
    </r>
    <r>
      <rPr>
        <sz val="11"/>
        <color indexed="8"/>
        <rFont val="宋体"/>
        <family val="0"/>
      </rPr>
      <t>（本年追加预算</t>
    </r>
    <r>
      <rPr>
        <sz val="11"/>
        <color indexed="8"/>
        <rFont val="Microsoft YaHei UI"/>
        <family val="2"/>
      </rPr>
      <t>/</t>
    </r>
    <r>
      <rPr>
        <sz val="11"/>
        <color indexed="8"/>
        <rFont val="宋体"/>
        <family val="0"/>
      </rPr>
      <t>年初预算）</t>
    </r>
    <r>
      <rPr>
        <sz val="11"/>
        <color indexed="8"/>
        <rFont val="Microsoft YaHei UI"/>
        <family val="2"/>
      </rPr>
      <t>×100%</t>
    </r>
    <r>
      <rPr>
        <sz val="11"/>
        <color indexed="8"/>
        <rFont val="宋体"/>
        <family val="0"/>
      </rPr>
      <t>。</t>
    </r>
  </si>
  <si>
    <t>新建楼堂馆所面积控制率</t>
  </si>
  <si>
    <r>
      <t>100%</t>
    </r>
    <r>
      <rPr>
        <sz val="11"/>
        <color indexed="8"/>
        <rFont val="宋体"/>
        <family val="0"/>
      </rPr>
      <t>以下（含）计满分，每超出</t>
    </r>
    <r>
      <rPr>
        <sz val="11"/>
        <color indexed="8"/>
        <rFont val="Microsoft YaHei UI"/>
        <family val="2"/>
      </rPr>
      <t>5%</t>
    </r>
    <r>
      <rPr>
        <sz val="11"/>
        <color indexed="8"/>
        <rFont val="宋体"/>
        <family val="0"/>
      </rPr>
      <t>扣</t>
    </r>
    <r>
      <rPr>
        <sz val="11"/>
        <color indexed="8"/>
        <rFont val="Microsoft YaHei UI"/>
        <family val="2"/>
      </rPr>
      <t>2</t>
    </r>
    <r>
      <rPr>
        <sz val="11"/>
        <color indexed="8"/>
        <rFont val="宋体"/>
        <family val="0"/>
      </rPr>
      <t>分，扣完为止。没有楼梯馆所项目的部门按满分计算</t>
    </r>
  </si>
  <si>
    <r>
      <t>楼堂馆所面积控制率</t>
    </r>
    <r>
      <rPr>
        <sz val="11"/>
        <color indexed="8"/>
        <rFont val="Microsoft YaHei UI"/>
        <family val="2"/>
      </rPr>
      <t>=</t>
    </r>
    <r>
      <rPr>
        <sz val="11"/>
        <color indexed="8"/>
        <rFont val="宋体"/>
        <family val="0"/>
      </rPr>
      <t>实际建设面积</t>
    </r>
    <r>
      <rPr>
        <sz val="11"/>
        <color indexed="8"/>
        <rFont val="Microsoft YaHei UI"/>
        <family val="2"/>
      </rPr>
      <t>/</t>
    </r>
    <r>
      <rPr>
        <sz val="11"/>
        <color indexed="8"/>
        <rFont val="宋体"/>
        <family val="0"/>
      </rPr>
      <t>批准建设面积</t>
    </r>
    <r>
      <rPr>
        <sz val="11"/>
        <color indexed="8"/>
        <rFont val="Microsoft YaHei UI"/>
        <family val="2"/>
      </rPr>
      <t>×100% </t>
    </r>
    <r>
      <rPr>
        <sz val="11"/>
        <color indexed="8"/>
        <rFont val="宋体"/>
        <family val="0"/>
      </rPr>
      <t>。</t>
    </r>
  </si>
  <si>
    <r>
      <t>该指标以</t>
    </r>
    <r>
      <rPr>
        <sz val="11"/>
        <color indexed="8"/>
        <rFont val="Microsoft YaHei UI"/>
        <family val="2"/>
      </rPr>
      <t>2016</t>
    </r>
    <r>
      <rPr>
        <sz val="11"/>
        <color indexed="8"/>
        <rFont val="宋体"/>
        <family val="0"/>
      </rPr>
      <t>年完工的新建楼堂馆所为评价内容。</t>
    </r>
  </si>
  <si>
    <t>新建楼堂馆所投资概算控制率</t>
  </si>
  <si>
    <r>
      <t>100%</t>
    </r>
    <r>
      <rPr>
        <sz val="11"/>
        <color indexed="8"/>
        <rFont val="宋体"/>
        <family val="0"/>
      </rPr>
      <t>以下（含）计满分，每超出</t>
    </r>
    <r>
      <rPr>
        <sz val="11"/>
        <color indexed="8"/>
        <rFont val="Microsoft YaHei UI"/>
        <family val="2"/>
      </rPr>
      <t>5%</t>
    </r>
    <r>
      <rPr>
        <sz val="11"/>
        <color indexed="8"/>
        <rFont val="宋体"/>
        <family val="0"/>
      </rPr>
      <t>扣</t>
    </r>
    <r>
      <rPr>
        <sz val="11"/>
        <color indexed="8"/>
        <rFont val="Microsoft YaHei UI"/>
        <family val="2"/>
      </rPr>
      <t>2</t>
    </r>
    <r>
      <rPr>
        <sz val="11"/>
        <color indexed="8"/>
        <rFont val="宋体"/>
        <family val="0"/>
      </rPr>
      <t>分，扣完为止。</t>
    </r>
  </si>
  <si>
    <r>
      <t>楼堂馆所投资预算控制率</t>
    </r>
    <r>
      <rPr>
        <sz val="11"/>
        <color indexed="8"/>
        <rFont val="Microsoft YaHei UI"/>
        <family val="2"/>
      </rPr>
      <t>=</t>
    </r>
    <r>
      <rPr>
        <sz val="11"/>
        <color indexed="8"/>
        <rFont val="宋体"/>
        <family val="0"/>
      </rPr>
      <t>实际投资金额</t>
    </r>
    <r>
      <rPr>
        <sz val="11"/>
        <color indexed="8"/>
        <rFont val="Microsoft YaHei UI"/>
        <family val="2"/>
      </rPr>
      <t>/</t>
    </r>
    <r>
      <rPr>
        <sz val="11"/>
        <color indexed="8"/>
        <rFont val="宋体"/>
        <family val="0"/>
      </rPr>
      <t>批准投资金额</t>
    </r>
    <r>
      <rPr>
        <sz val="11"/>
        <color indexed="8"/>
        <rFont val="Microsoft YaHei UI"/>
        <family val="2"/>
      </rPr>
      <t>×100% </t>
    </r>
    <r>
      <rPr>
        <sz val="11"/>
        <color indexed="8"/>
        <rFont val="宋体"/>
        <family val="0"/>
      </rPr>
      <t>。</t>
    </r>
  </si>
  <si>
    <t>预算管理</t>
  </si>
  <si>
    <t>公用经费控制率</t>
  </si>
  <si>
    <r>
      <t>100%</t>
    </r>
    <r>
      <rPr>
        <sz val="11"/>
        <color indexed="8"/>
        <rFont val="宋体"/>
        <family val="0"/>
      </rPr>
      <t>以下（含）计满分，每超出</t>
    </r>
    <r>
      <rPr>
        <sz val="11"/>
        <color indexed="8"/>
        <rFont val="Microsoft YaHei UI"/>
        <family val="2"/>
      </rPr>
      <t>1%</t>
    </r>
    <r>
      <rPr>
        <sz val="11"/>
        <color indexed="8"/>
        <rFont val="宋体"/>
        <family val="0"/>
      </rPr>
      <t>扣</t>
    </r>
    <r>
      <rPr>
        <sz val="11"/>
        <color indexed="8"/>
        <rFont val="Microsoft YaHei UI"/>
        <family val="2"/>
      </rPr>
      <t>1</t>
    </r>
    <r>
      <rPr>
        <sz val="11"/>
        <color indexed="8"/>
        <rFont val="宋体"/>
        <family val="0"/>
      </rPr>
      <t>分，扣完为止。</t>
    </r>
  </si>
  <si>
    <r>
      <t>公用经费控制率</t>
    </r>
    <r>
      <rPr>
        <sz val="11"/>
        <color indexed="8"/>
        <rFont val="Microsoft YaHei UI"/>
        <family val="2"/>
      </rPr>
      <t>=</t>
    </r>
    <r>
      <rPr>
        <sz val="11"/>
        <color indexed="8"/>
        <rFont val="宋体"/>
        <family val="0"/>
      </rPr>
      <t>（实际支出公用经费总额</t>
    </r>
    <r>
      <rPr>
        <sz val="11"/>
        <color indexed="8"/>
        <rFont val="Microsoft YaHei UI"/>
        <family val="2"/>
      </rPr>
      <t>/</t>
    </r>
    <r>
      <rPr>
        <sz val="11"/>
        <color indexed="8"/>
        <rFont val="宋体"/>
        <family val="0"/>
      </rPr>
      <t>预算安排公用经费总额）</t>
    </r>
    <r>
      <rPr>
        <sz val="11"/>
        <color indexed="8"/>
        <rFont val="Microsoft YaHei UI"/>
        <family val="2"/>
      </rPr>
      <t>×100%</t>
    </r>
    <r>
      <rPr>
        <sz val="11"/>
        <color indexed="8"/>
        <rFont val="宋体"/>
        <family val="0"/>
      </rPr>
      <t>。</t>
    </r>
  </si>
  <si>
    <t>公用经费支出是指部门基本支出中的一般商品和服务支出。</t>
  </si>
  <si>
    <r>
      <t>“</t>
    </r>
    <r>
      <rPr>
        <sz val="11"/>
        <color indexed="8"/>
        <rFont val="宋体"/>
        <family val="0"/>
      </rPr>
      <t>三公经费</t>
    </r>
    <r>
      <rPr>
        <sz val="11"/>
        <color indexed="8"/>
        <rFont val="Microsoft YaHei UI"/>
        <family val="2"/>
      </rPr>
      <t>”</t>
    </r>
    <r>
      <rPr>
        <sz val="11"/>
        <color indexed="8"/>
        <rFont val="宋体"/>
        <family val="0"/>
      </rPr>
      <t>控制率</t>
    </r>
  </si>
  <si>
    <r>
      <t>“</t>
    </r>
    <r>
      <rPr>
        <sz val="11"/>
        <color indexed="8"/>
        <rFont val="宋体"/>
        <family val="0"/>
      </rPr>
      <t>三公经费</t>
    </r>
    <r>
      <rPr>
        <sz val="11"/>
        <color indexed="8"/>
        <rFont val="Microsoft YaHei UI"/>
        <family val="2"/>
      </rPr>
      <t>”</t>
    </r>
    <r>
      <rPr>
        <sz val="11"/>
        <color indexed="8"/>
        <rFont val="宋体"/>
        <family val="0"/>
      </rPr>
      <t>控制率</t>
    </r>
    <r>
      <rPr>
        <sz val="11"/>
        <color indexed="8"/>
        <rFont val="Microsoft YaHei UI"/>
        <family val="2"/>
      </rPr>
      <t>-</t>
    </r>
    <r>
      <rPr>
        <sz val="11"/>
        <color indexed="8"/>
        <rFont val="宋体"/>
        <family val="0"/>
      </rPr>
      <t>（</t>
    </r>
    <r>
      <rPr>
        <sz val="11"/>
        <color indexed="8"/>
        <rFont val="Microsoft YaHei UI"/>
        <family val="2"/>
      </rPr>
      <t>“</t>
    </r>
    <r>
      <rPr>
        <sz val="11"/>
        <color indexed="8"/>
        <rFont val="宋体"/>
        <family val="0"/>
      </rPr>
      <t>三公经费</t>
    </r>
    <r>
      <rPr>
        <sz val="11"/>
        <color indexed="8"/>
        <rFont val="Microsoft YaHei UI"/>
        <family val="2"/>
      </rPr>
      <t>”</t>
    </r>
    <r>
      <rPr>
        <sz val="11"/>
        <color indexed="8"/>
        <rFont val="宋体"/>
        <family val="0"/>
      </rPr>
      <t>实际支出数</t>
    </r>
    <r>
      <rPr>
        <sz val="11"/>
        <color indexed="8"/>
        <rFont val="Microsoft YaHei UI"/>
        <family val="2"/>
      </rPr>
      <t>/“</t>
    </r>
    <r>
      <rPr>
        <sz val="11"/>
        <color indexed="8"/>
        <rFont val="宋体"/>
        <family val="0"/>
      </rPr>
      <t>三公经费</t>
    </r>
    <r>
      <rPr>
        <sz val="11"/>
        <color indexed="8"/>
        <rFont val="Microsoft YaHei UI"/>
        <family val="2"/>
      </rPr>
      <t>”</t>
    </r>
    <r>
      <rPr>
        <sz val="11"/>
        <color indexed="8"/>
        <rFont val="宋体"/>
        <family val="0"/>
      </rPr>
      <t>预算安排数）</t>
    </r>
    <r>
      <rPr>
        <sz val="11"/>
        <color indexed="8"/>
        <rFont val="Microsoft YaHei UI"/>
        <family val="2"/>
      </rPr>
      <t>×100%</t>
    </r>
    <r>
      <rPr>
        <sz val="11"/>
        <color indexed="8"/>
        <rFont val="宋体"/>
        <family val="0"/>
      </rPr>
      <t>。</t>
    </r>
  </si>
  <si>
    <t>政府采购执行率</t>
  </si>
  <si>
    <r>
      <t>100%</t>
    </r>
    <r>
      <rPr>
        <sz val="11"/>
        <color indexed="8"/>
        <rFont val="宋体"/>
        <family val="0"/>
      </rPr>
      <t>计满分，每超过（降低）</t>
    </r>
    <r>
      <rPr>
        <sz val="11"/>
        <color indexed="8"/>
        <rFont val="Microsoft YaHei UI"/>
        <family val="2"/>
      </rPr>
      <t>5%</t>
    </r>
    <r>
      <rPr>
        <sz val="11"/>
        <color indexed="8"/>
        <rFont val="宋体"/>
        <family val="0"/>
      </rPr>
      <t>扣</t>
    </r>
    <r>
      <rPr>
        <sz val="11"/>
        <color indexed="8"/>
        <rFont val="Microsoft YaHei UI"/>
        <family val="2"/>
      </rPr>
      <t>2</t>
    </r>
    <r>
      <rPr>
        <sz val="11"/>
        <color indexed="8"/>
        <rFont val="宋体"/>
        <family val="0"/>
      </rPr>
      <t>分。扣完为止。</t>
    </r>
  </si>
  <si>
    <r>
      <t>政府采购执行率</t>
    </r>
    <r>
      <rPr>
        <sz val="11"/>
        <color indexed="8"/>
        <rFont val="Microsoft YaHei UI"/>
        <family val="2"/>
      </rPr>
      <t>=</t>
    </r>
    <r>
      <rPr>
        <sz val="11"/>
        <color indexed="8"/>
        <rFont val="宋体"/>
        <family val="0"/>
      </rPr>
      <t>（实际政府采购金额</t>
    </r>
    <r>
      <rPr>
        <sz val="11"/>
        <color indexed="8"/>
        <rFont val="Microsoft YaHei UI"/>
        <family val="2"/>
      </rPr>
      <t>/</t>
    </r>
    <r>
      <rPr>
        <sz val="11"/>
        <color indexed="8"/>
        <rFont val="宋体"/>
        <family val="0"/>
      </rPr>
      <t>政府采购预算数）</t>
    </r>
    <r>
      <rPr>
        <sz val="11"/>
        <color indexed="8"/>
        <rFont val="Microsoft YaHei UI"/>
        <family val="2"/>
      </rPr>
      <t>×100%                </t>
    </r>
  </si>
  <si>
    <t>管理制度</t>
  </si>
  <si>
    <r>
      <t>①</t>
    </r>
    <r>
      <rPr>
        <sz val="13"/>
        <color indexed="63"/>
        <rFont val="Microsoft YaHei UI"/>
        <family val="2"/>
      </rPr>
      <t>有内部财务管理制度、会计核算制度等管理制度，</t>
    </r>
    <r>
      <rPr>
        <sz val="11"/>
        <color indexed="8"/>
        <rFont val="Microsoft YaHei UI"/>
        <family val="2"/>
      </rPr>
      <t>2</t>
    </r>
    <r>
      <rPr>
        <sz val="11"/>
        <color indexed="8"/>
        <rFont val="宋体"/>
        <family val="0"/>
      </rPr>
      <t>分；</t>
    </r>
  </si>
  <si>
    <t>健全性</t>
  </si>
  <si>
    <r>
      <t>②有本部门厉行节约制度</t>
    </r>
    <r>
      <rPr>
        <sz val="11"/>
        <color indexed="8"/>
        <rFont val="Microsoft YaHei UI"/>
        <family val="2"/>
      </rPr>
      <t>,2</t>
    </r>
    <r>
      <rPr>
        <sz val="11"/>
        <color indexed="8"/>
        <rFont val="宋体"/>
        <family val="0"/>
      </rPr>
      <t>分；</t>
    </r>
  </si>
  <si>
    <r>
      <t>③相关管理制度合法、合规、完整，</t>
    </r>
    <r>
      <rPr>
        <sz val="11"/>
        <color indexed="8"/>
        <rFont val="Microsoft YaHei UI"/>
        <family val="2"/>
      </rPr>
      <t>2</t>
    </r>
    <r>
      <rPr>
        <sz val="11"/>
        <color indexed="8"/>
        <rFont val="宋体"/>
        <family val="0"/>
      </rPr>
      <t>分；</t>
    </r>
  </si>
  <si>
    <r>
      <t>④相关管理制度得到有效执行，</t>
    </r>
    <r>
      <rPr>
        <sz val="11"/>
        <color indexed="8"/>
        <rFont val="Microsoft YaHei UI"/>
        <family val="2"/>
      </rPr>
      <t>2</t>
    </r>
    <r>
      <rPr>
        <sz val="11"/>
        <color indexed="8"/>
        <rFont val="宋体"/>
        <family val="0"/>
      </rPr>
      <t>分。</t>
    </r>
  </si>
  <si>
    <t>资金使用合规性</t>
  </si>
  <si>
    <t>①支出符合国家财经法规和财务管理制度规定以及有关专项资金管理办法的规定；</t>
  </si>
  <si>
    <t>②资金拨付有完整的审批程序和手续；</t>
  </si>
  <si>
    <t>③项目支出按规定经过评估论证；</t>
  </si>
  <si>
    <t>④支出符合部门预算批复的用途；</t>
  </si>
  <si>
    <t>⑤资金使用无截留、挤占、挪用、虚列支出等情况。</t>
  </si>
  <si>
    <r>
      <t>以上情况每出现一例不符合要求的扣</t>
    </r>
    <r>
      <rPr>
        <sz val="11"/>
        <color indexed="8"/>
        <rFont val="Microsoft YaHei UI"/>
        <family val="2"/>
      </rPr>
      <t>1</t>
    </r>
    <r>
      <rPr>
        <sz val="11"/>
        <color indexed="8"/>
        <rFont val="宋体"/>
        <family val="0"/>
      </rPr>
      <t>分，扣完为止。</t>
    </r>
  </si>
  <si>
    <t>预决算信息公开性</t>
  </si>
  <si>
    <r>
      <t>①</t>
    </r>
    <r>
      <rPr>
        <sz val="13"/>
        <color indexed="63"/>
        <rFont val="Times New Roman"/>
        <family val="1"/>
      </rPr>
      <t>按规定内容公开预决算信息，</t>
    </r>
    <r>
      <rPr>
        <sz val="13"/>
        <color indexed="63"/>
        <rFont val="Microsoft YaHei UI"/>
        <family val="2"/>
      </rPr>
      <t>1</t>
    </r>
    <r>
      <rPr>
        <sz val="13"/>
        <color indexed="63"/>
        <rFont val="Times New Roman"/>
        <family val="1"/>
      </rPr>
      <t>分；</t>
    </r>
  </si>
  <si>
    <t>预决算信息是指与部门预算、执行、决算、监督、绩效等管理相关的信息。</t>
  </si>
  <si>
    <r>
      <t>②</t>
    </r>
    <r>
      <rPr>
        <sz val="13"/>
        <color indexed="63"/>
        <rFont val="Times New Roman"/>
        <family val="1"/>
      </rPr>
      <t>按规定时限公开预决算信息，</t>
    </r>
    <r>
      <rPr>
        <sz val="13"/>
        <color indexed="63"/>
        <rFont val="Microsoft YaHei UI"/>
        <family val="2"/>
      </rPr>
      <t>1</t>
    </r>
    <r>
      <rPr>
        <sz val="13"/>
        <color indexed="63"/>
        <rFont val="Times New Roman"/>
        <family val="1"/>
      </rPr>
      <t>分；</t>
    </r>
  </si>
  <si>
    <r>
      <t>③</t>
    </r>
    <r>
      <rPr>
        <sz val="13"/>
        <color indexed="63"/>
        <rFont val="Times New Roman"/>
        <family val="1"/>
      </rPr>
      <t>基础数据信息和会计信息资料真实，</t>
    </r>
    <r>
      <rPr>
        <sz val="13"/>
        <color indexed="63"/>
        <rFont val="Microsoft YaHei UI"/>
        <family val="2"/>
      </rPr>
      <t>1</t>
    </r>
    <r>
      <rPr>
        <sz val="13"/>
        <color indexed="63"/>
        <rFont val="Times New Roman"/>
        <family val="1"/>
      </rPr>
      <t>分；</t>
    </r>
  </si>
  <si>
    <r>
      <t>④</t>
    </r>
    <r>
      <rPr>
        <sz val="13"/>
        <color indexed="63"/>
        <rFont val="Times New Roman"/>
        <family val="1"/>
      </rPr>
      <t>基础数据信息和会计信息资料完整，</t>
    </r>
    <r>
      <rPr>
        <sz val="13"/>
        <color indexed="63"/>
        <rFont val="Microsoft YaHei UI"/>
        <family val="2"/>
      </rPr>
      <t>1</t>
    </r>
    <r>
      <rPr>
        <sz val="13"/>
        <color indexed="63"/>
        <rFont val="Times New Roman"/>
        <family val="1"/>
      </rPr>
      <t>分；</t>
    </r>
  </si>
  <si>
    <r>
      <t>⑤</t>
    </r>
    <r>
      <rPr>
        <sz val="13"/>
        <color indexed="63"/>
        <rFont val="Times New Roman"/>
        <family val="1"/>
      </rPr>
      <t>基础数据信息和汇集信息资料准确，</t>
    </r>
    <r>
      <rPr>
        <sz val="13"/>
        <color indexed="63"/>
        <rFont val="Microsoft YaHei UI"/>
        <family val="2"/>
      </rPr>
      <t>1</t>
    </r>
    <r>
      <rPr>
        <sz val="13"/>
        <color indexed="63"/>
        <rFont val="Times New Roman"/>
        <family val="1"/>
      </rPr>
      <t>分。</t>
    </r>
    <r>
      <rPr>
        <sz val="13"/>
        <color indexed="63"/>
        <rFont val="Microsoft YaHei UI"/>
        <family val="2"/>
      </rPr>
      <t> </t>
    </r>
  </si>
  <si>
    <t>产出及效率</t>
  </si>
  <si>
    <t>职责履行</t>
  </si>
  <si>
    <t>重点工作实际完成率</t>
  </si>
  <si>
    <r>
      <t>根据绩效办</t>
    </r>
    <r>
      <rPr>
        <sz val="11"/>
        <color indexed="8"/>
        <rFont val="Microsoft YaHei UI"/>
        <family val="2"/>
      </rPr>
      <t>2016</t>
    </r>
    <r>
      <rPr>
        <sz val="11"/>
        <color indexed="8"/>
        <rFont val="宋体"/>
        <family val="0"/>
      </rPr>
      <t>年对各部门为民办实事和部门重点工程与重点工作考核分数折算。</t>
    </r>
  </si>
  <si>
    <r>
      <t>该项得分</t>
    </r>
    <r>
      <rPr>
        <sz val="11"/>
        <color indexed="8"/>
        <rFont val="Microsoft YaHei UI"/>
        <family val="2"/>
      </rPr>
      <t>=</t>
    </r>
    <r>
      <rPr>
        <sz val="11"/>
        <color indexed="8"/>
        <rFont val="宋体"/>
        <family val="0"/>
      </rPr>
      <t>（绩效办对应部分考核得分</t>
    </r>
    <r>
      <rPr>
        <sz val="11"/>
        <color indexed="8"/>
        <rFont val="Microsoft YaHei UI"/>
        <family val="2"/>
      </rPr>
      <t>/350</t>
    </r>
    <r>
      <rPr>
        <sz val="11"/>
        <color indexed="8"/>
        <rFont val="宋体"/>
        <family val="0"/>
      </rPr>
      <t>）</t>
    </r>
    <r>
      <rPr>
        <sz val="11"/>
        <color indexed="8"/>
        <rFont val="Microsoft YaHei UI"/>
        <family val="2"/>
      </rPr>
      <t>*8</t>
    </r>
  </si>
  <si>
    <r>
      <t>履职</t>
    </r>
    <r>
      <rPr>
        <sz val="11"/>
        <color indexed="8"/>
        <rFont val="Microsoft YaHei UI"/>
        <family val="2"/>
      </rPr>
      <t> </t>
    </r>
    <r>
      <rPr>
        <sz val="11"/>
        <color indexed="8"/>
        <rFont val="宋体"/>
        <family val="0"/>
      </rPr>
      <t>效益</t>
    </r>
  </si>
  <si>
    <t>社会效益</t>
  </si>
  <si>
    <r>
      <t>项目实施有利于全民体育运动的发展，有利于增强人民体质，得</t>
    </r>
    <r>
      <rPr>
        <sz val="11"/>
        <color indexed="63"/>
        <rFont val="Microsoft YaHei UI"/>
        <family val="2"/>
      </rPr>
      <t>3</t>
    </r>
    <r>
      <rPr>
        <sz val="11"/>
        <color indexed="63"/>
        <rFont val="宋体"/>
        <family val="0"/>
      </rPr>
      <t>分，否则扣</t>
    </r>
    <r>
      <rPr>
        <sz val="11"/>
        <color indexed="63"/>
        <rFont val="Microsoft YaHei UI"/>
        <family val="2"/>
      </rPr>
      <t>1-3</t>
    </r>
    <r>
      <rPr>
        <sz val="11"/>
        <color indexed="63"/>
        <rFont val="宋体"/>
        <family val="0"/>
      </rPr>
      <t>分。</t>
    </r>
  </si>
  <si>
    <t>项目实施是否有利于全民体育运动的发展，是否有利于增强人民体质。</t>
  </si>
  <si>
    <t>可持续影响</t>
  </si>
  <si>
    <r>
      <t>项目实施后，有可持续潜力，并能推动体育事业的健康发展得</t>
    </r>
    <r>
      <rPr>
        <sz val="11"/>
        <color indexed="63"/>
        <rFont val="Microsoft YaHei UI"/>
        <family val="2"/>
      </rPr>
      <t>3</t>
    </r>
    <r>
      <rPr>
        <sz val="11"/>
        <color indexed="63"/>
        <rFont val="宋体"/>
        <family val="0"/>
      </rPr>
      <t>分，其它情形扣</t>
    </r>
    <r>
      <rPr>
        <sz val="11"/>
        <color indexed="63"/>
        <rFont val="Microsoft YaHei UI"/>
        <family val="2"/>
      </rPr>
      <t>1-3</t>
    </r>
    <r>
      <rPr>
        <sz val="11"/>
        <color indexed="63"/>
        <rFont val="宋体"/>
        <family val="0"/>
      </rPr>
      <t>分。</t>
    </r>
  </si>
  <si>
    <r>
      <t>1</t>
    </r>
    <r>
      <rPr>
        <sz val="11"/>
        <color indexed="63"/>
        <rFont val="宋体"/>
        <family val="0"/>
      </rPr>
      <t>、项目有无可持续潜力；</t>
    </r>
    <r>
      <rPr>
        <sz val="11"/>
        <color indexed="63"/>
        <rFont val="Microsoft YaHei UI"/>
        <family val="2"/>
      </rPr>
      <t>2</t>
    </r>
    <r>
      <rPr>
        <sz val="11"/>
        <color indexed="63"/>
        <rFont val="宋体"/>
        <family val="0"/>
      </rPr>
      <t>、能否推动体育事业的健康发展。</t>
    </r>
  </si>
  <si>
    <t>行政效能</t>
  </si>
  <si>
    <r>
      <t>促进部门改进文风会风，加强经费及资产管理，推动网上办事，提高行政效率，降低行政成本效果较好的计</t>
    </r>
    <r>
      <rPr>
        <sz val="11"/>
        <color indexed="8"/>
        <rFont val="Microsoft YaHei UI"/>
        <family val="2"/>
      </rPr>
      <t>6</t>
    </r>
    <r>
      <rPr>
        <sz val="11"/>
        <color indexed="8"/>
        <rFont val="宋体"/>
        <family val="0"/>
      </rPr>
      <t>分；一般</t>
    </r>
    <r>
      <rPr>
        <sz val="11"/>
        <color indexed="8"/>
        <rFont val="Microsoft YaHei UI"/>
        <family val="2"/>
      </rPr>
      <t>3</t>
    </r>
    <r>
      <rPr>
        <sz val="11"/>
        <color indexed="8"/>
        <rFont val="宋体"/>
        <family val="0"/>
      </rPr>
      <t>分；无效果或者效果不明显</t>
    </r>
    <r>
      <rPr>
        <sz val="11"/>
        <color indexed="8"/>
        <rFont val="Microsoft YaHei UI"/>
        <family val="2"/>
      </rPr>
      <t>0</t>
    </r>
    <r>
      <rPr>
        <sz val="11"/>
        <color indexed="8"/>
        <rFont val="宋体"/>
        <family val="0"/>
      </rPr>
      <t>分。</t>
    </r>
  </si>
  <si>
    <t>根据部门自评材料评定。</t>
  </si>
  <si>
    <t>社会公众或服务对象满意度</t>
  </si>
  <si>
    <r>
      <t>90%</t>
    </r>
    <r>
      <rPr>
        <sz val="11"/>
        <color indexed="8"/>
        <rFont val="宋体"/>
        <family val="0"/>
      </rPr>
      <t>（含）以上计</t>
    </r>
    <r>
      <rPr>
        <sz val="11"/>
        <color indexed="8"/>
        <rFont val="Microsoft YaHei UI"/>
        <family val="2"/>
      </rPr>
      <t>6</t>
    </r>
    <r>
      <rPr>
        <sz val="11"/>
        <color indexed="8"/>
        <rFont val="宋体"/>
        <family val="0"/>
      </rPr>
      <t>分；</t>
    </r>
  </si>
  <si>
    <t>社会公众或服务对象是指部门（单位）履行职责而影响到的部门、群体或个人，一般采取社会调查的方式。</t>
  </si>
  <si>
    <r>
      <t>80%</t>
    </r>
    <r>
      <rPr>
        <sz val="11"/>
        <color indexed="8"/>
        <rFont val="宋体"/>
        <family val="0"/>
      </rPr>
      <t>（含）</t>
    </r>
    <r>
      <rPr>
        <sz val="11"/>
        <color indexed="8"/>
        <rFont val="Microsoft YaHei UI"/>
        <family val="2"/>
      </rPr>
      <t>-90%</t>
    </r>
    <r>
      <rPr>
        <sz val="11"/>
        <color indexed="8"/>
        <rFont val="宋体"/>
        <family val="0"/>
      </rPr>
      <t>，计</t>
    </r>
    <r>
      <rPr>
        <sz val="11"/>
        <color indexed="8"/>
        <rFont val="Microsoft YaHei UI"/>
        <family val="2"/>
      </rPr>
      <t>4</t>
    </r>
    <r>
      <rPr>
        <sz val="11"/>
        <color indexed="8"/>
        <rFont val="宋体"/>
        <family val="0"/>
      </rPr>
      <t>分；</t>
    </r>
  </si>
  <si>
    <r>
      <t>70%</t>
    </r>
    <r>
      <rPr>
        <sz val="11"/>
        <color indexed="8"/>
        <rFont val="宋体"/>
        <family val="0"/>
      </rPr>
      <t>（含）</t>
    </r>
    <r>
      <rPr>
        <sz val="11"/>
        <color indexed="8"/>
        <rFont val="Microsoft YaHei UI"/>
        <family val="2"/>
      </rPr>
      <t>-80%</t>
    </r>
    <r>
      <rPr>
        <sz val="11"/>
        <color indexed="8"/>
        <rFont val="宋体"/>
        <family val="0"/>
      </rPr>
      <t>，计</t>
    </r>
    <r>
      <rPr>
        <sz val="11"/>
        <color indexed="8"/>
        <rFont val="Microsoft YaHei UI"/>
        <family val="2"/>
      </rPr>
      <t>2</t>
    </r>
    <r>
      <rPr>
        <sz val="11"/>
        <color indexed="8"/>
        <rFont val="宋体"/>
        <family val="0"/>
      </rPr>
      <t>分；</t>
    </r>
  </si>
  <si>
    <r>
      <t>低于</t>
    </r>
    <r>
      <rPr>
        <sz val="11"/>
        <color indexed="8"/>
        <rFont val="Microsoft YaHei UI"/>
        <family val="2"/>
      </rPr>
      <t>70%</t>
    </r>
    <r>
      <rPr>
        <sz val="11"/>
        <color indexed="8"/>
        <rFont val="宋体"/>
        <family val="0"/>
      </rPr>
      <t>计</t>
    </r>
    <r>
      <rPr>
        <sz val="11"/>
        <color indexed="8"/>
        <rFont val="Microsoft YaHei UI"/>
        <family val="2"/>
      </rPr>
      <t>0</t>
    </r>
    <r>
      <rPr>
        <sz val="11"/>
        <color indexed="8"/>
        <rFont val="宋体"/>
        <family val="0"/>
      </rPr>
      <t>分。</t>
    </r>
  </si>
  <si>
    <t>合计</t>
  </si>
  <si>
    <r>
      <t>       </t>
    </r>
    <r>
      <rPr>
        <b/>
        <sz val="14"/>
        <color indexed="8"/>
        <rFont val="宋体"/>
        <family val="0"/>
      </rPr>
      <t>2019年度部门整体支出绩效评价指标体系及评分标准</t>
    </r>
  </si>
  <si>
    <t>目标值</t>
  </si>
  <si>
    <t>完成情况</t>
  </si>
  <si>
    <t>预算编制（10分）</t>
  </si>
  <si>
    <t>部门预算（4分）</t>
  </si>
  <si>
    <t>完整性（2分）</t>
  </si>
  <si>
    <t>部门预算收入中，除公共预算拨款外，政府性基金拨款、事业收入、事业单位经营收入、其他收入、上年结转等收入数据完整，得2分；收入来源未编报齐全或编报数据有错误的，出现1处，扣0.5分，扣完为止</t>
  </si>
  <si>
    <t>全部符合</t>
  </si>
  <si>
    <t>1、上面要求做项目整体支出绩效评价的文件、整体项目支出绩效评价，是自评还是？</t>
  </si>
  <si>
    <t>准确性（2分）</t>
  </si>
  <si>
    <t>部门预算编列预算科目准确，得1分；专项业务费细化、分类填报准确，得1分；编列科目、专项业务费细化和分类填报每出错1处，扣分0.5分，扣完为止。</t>
  </si>
  <si>
    <t>两项全部符合</t>
  </si>
  <si>
    <t>绩效目标（6分）</t>
  </si>
  <si>
    <t>以预算绩效目标编制的规范性、合理性，以及覆盖率评价绩效目标管理情况。部门预算中专项业务经费项目绩效目标编制完整合理的，得1.5分；部门整体绩效目标编制完整合理的，得1.5分；专项资金绩效目标编制完整合理、明确量化，以及覆盖率达到年度要求的，得3分。绩效目标编制不明确、不量化的发现一个扣0.5分，扣完为止。</t>
  </si>
  <si>
    <t>四项全部符合</t>
  </si>
  <si>
    <t>预算执行（55分）</t>
  </si>
  <si>
    <t>部门预算完成率（5分）</t>
  </si>
  <si>
    <t>预算完成率（5分）</t>
  </si>
  <si>
    <t>部门（单位）年度财政拨款支出决算数与收入决算数的比率*5分计算得分。预算完成率大于等于95%的，得满分；完成率小于等于85%的，得0分；完成率在95%-85%之间的，按公式计算得分。预算完成率=财政拨款支出决算数÷财政拨款收入决算数*100%。部门得分=[部门预算完成率-85%]÷[95%-85%]×分值。</t>
  </si>
  <si>
    <t>目标值：≥95%</t>
  </si>
  <si>
    <t>支出决算数：</t>
  </si>
  <si>
    <t>收入决算数：</t>
  </si>
  <si>
    <t>完成率：</t>
  </si>
  <si>
    <t>预算调整率</t>
  </si>
  <si>
    <t>部门本年度预算调整数与预算数的比率，用以反映和评价部门预算的调整程度。预算调整率=（本年追加追减预算/年初预算）×100%。</t>
  </si>
  <si>
    <t>目标值≤10%</t>
  </si>
  <si>
    <t>预算调整数：</t>
  </si>
  <si>
    <t>（4分）</t>
  </si>
  <si>
    <t>达到目标值得2分，超过目标值上限的每增加1个百分点扣0.1分，扣完为止。（注：增人增资、中央、省级下拨资金、财政统筹奖金除外，其余均须纳入）</t>
  </si>
  <si>
    <t>预算数：</t>
  </si>
  <si>
    <t>调整率：</t>
  </si>
  <si>
    <t>结转结余资金控制率（3分）</t>
  </si>
  <si>
    <t>结转结余率（3分）</t>
  </si>
  <si>
    <t>部门本年度财政拨款结转结余数与财政拨款决算收入数的比率，用以评价部门对本年度结转结余资金的实际控制程度。结转结余率小于或等于5%的，得满分；结转结余率大于或等于15%的，得0分；结转结余率在5%-15%之间的，按公式计算得分。</t>
  </si>
  <si>
    <t>目标值≤5%</t>
  </si>
  <si>
    <t>结转结余数：</t>
  </si>
  <si>
    <t>某部门得分=（15%－结转结余率）÷（15%-5%）×该指标分值。</t>
  </si>
  <si>
    <t>结转结余率=（本年结转结余数/决算收入数）×100%。</t>
  </si>
  <si>
    <t>决算收入数：</t>
  </si>
  <si>
    <t>结转结余率：</t>
  </si>
  <si>
    <t>某部门公用经费控制率=（部门决算公用经费实际支出数/部门决算公用经费支出调整预算数）×100%。公用经费控制率小于或等于100%的，得3分；否则每增加1个百分点扣0.1分，扣完为止。</t>
  </si>
  <si>
    <t>目标值≤100%</t>
  </si>
  <si>
    <t>公用经费实际支出数：</t>
  </si>
  <si>
    <t>公用经费支出调整预算数：</t>
  </si>
  <si>
    <t>控制率：</t>
  </si>
  <si>
    <t>三公经费控制率（6分）</t>
  </si>
  <si>
    <t>预算动态变动率（3分）</t>
  </si>
  <si>
    <t>三公经费动态变动率=[（本年度三公经费预算总额-上年度三公经费预算总额）÷上年度三公经费预算总额]×100%。三公经费本年度小于等于上年度的得满分；否则每增加1个百分点扣0.5分，扣完为止。</t>
  </si>
  <si>
    <t>目标值≤0%</t>
  </si>
  <si>
    <t>本年度三公经费预算总额：</t>
  </si>
  <si>
    <t>上年度三公经费预算总额：</t>
  </si>
  <si>
    <t>变动率：</t>
  </si>
  <si>
    <t>支出控制率（3分）</t>
  </si>
  <si>
    <t>三公经费支出控制率=三公经费实际支出数÷三公经费预算数。三公经费实际支出数小于等于预算数的得满分；否则每增加1个百分点扣0.5分，扣完为止。</t>
  </si>
  <si>
    <t>三公经费实际支出数：</t>
  </si>
  <si>
    <t>三公经费预算数：</t>
  </si>
  <si>
    <t>政府采购预算执行率（5分）</t>
  </si>
  <si>
    <t>政府采购预算执行率=政府采购实际支付金额÷政府采购预算数×5分计算得分。</t>
  </si>
  <si>
    <t>目标值：100%</t>
  </si>
  <si>
    <t>采购实际数：</t>
  </si>
  <si>
    <t>采购预算数：</t>
  </si>
  <si>
    <t>执行率：</t>
  </si>
  <si>
    <t>采购制度健全性</t>
  </si>
  <si>
    <t>部门为加强采购管理，进一步落实采购人主体责任，反映和评价采购人在采购工作中地内控制度建设和执行情况。</t>
  </si>
  <si>
    <t>（2分）</t>
  </si>
  <si>
    <t>评价要点：</t>
  </si>
  <si>
    <t>1．是否建立了政府采购内部控制制度（明确采购事项的责任处室和责任人）；</t>
  </si>
  <si>
    <t>2．是否建立了政府采购验收履约制度；</t>
  </si>
  <si>
    <t>3．是否建立了集体研究确定采购方式；</t>
  </si>
  <si>
    <t>4．是否建立了集体研究确定代理机构制度。</t>
  </si>
  <si>
    <t>达到目标值得2分，少一项扣0.5分，扣完为止。</t>
  </si>
  <si>
    <t>部门预算管理制度健全性</t>
  </si>
  <si>
    <t>部门为加强预算管理、规范财务行为而制定的管理制度是否健全完整，用以反映和考核部门预算管理制度对完成主要职责或促进事业发展的保障情况。</t>
  </si>
  <si>
    <t>三项全部符合</t>
  </si>
  <si>
    <t>（3分）</t>
  </si>
  <si>
    <t>1．是否已制定或具有预算资金管理办法、内部财务管理制度、会计核算制度等管理制度；</t>
  </si>
  <si>
    <t>2．相关管理制度是否合法、合规；</t>
  </si>
  <si>
    <t>3．相关管理制度是否得到有效执行。</t>
  </si>
  <si>
    <t>达到目标值得3分，少一项扣1分，扣完为止。</t>
  </si>
  <si>
    <t>资金使用合规性（7分）</t>
  </si>
  <si>
    <t>1.符合国家财经法规和财务管理制度规定以及有关部门资金管理办法的规定；2.资金的拨付有完整的审批过程和手续；3.项目的重大开支经过评估论证；4.符合部门预算批复的用途；5.不存在截留、挤占、挪用、虚列支出等情况；6.不存在违反财经纪律，被有关部门约谈的情况；7.不存在违反财经纪律，被公开通报批评的情况。总分7分，违反前4项的，每项扣1分；违反第5项或第6项扣4分；违反第7项扣7分，扣完为止。</t>
  </si>
  <si>
    <t>七项全部符合</t>
  </si>
  <si>
    <t>（7分）</t>
  </si>
  <si>
    <t>部门资产管理制度健全性</t>
  </si>
  <si>
    <t>部门为加强资产管理、规范资产管理行为而制定的管理制度是否健全完整，用以反映和考核部门资产管理制度对完成主要职责或促进社会发展的保障情况。</t>
  </si>
  <si>
    <t>1．是否已制定或具有资产管理制度；</t>
  </si>
  <si>
    <t>2．相关资金管理制度是否合法、合规、完整；</t>
  </si>
  <si>
    <t>3．相关资产管理制度是否得到有效执行。</t>
  </si>
  <si>
    <t>资产管理安全性</t>
  </si>
  <si>
    <t>部门的资产是否保存完整、使用合规、收入及时足额上缴，用以反映和评价部门资产运行情况。</t>
  </si>
  <si>
    <t>1．资产是否保存完整；</t>
  </si>
  <si>
    <t>2．资产处置是否合理、规范；</t>
  </si>
  <si>
    <t>3．资产账务管理是否合规、账实相符；</t>
  </si>
  <si>
    <t>4．资产有偿使用及处置收入是否及时足额上缴。</t>
  </si>
  <si>
    <t>达到目标值得4分，少一项扣1分，扣完为止。</t>
  </si>
  <si>
    <t>固定资产利用率</t>
  </si>
  <si>
    <t>部门实际在用固定资产总额与所有固定资产总额的比率，用以反映和评价部门固定资产使用效率。</t>
  </si>
  <si>
    <t>目标值≥90</t>
  </si>
  <si>
    <t>实际在用数：</t>
  </si>
  <si>
    <t>固定资产利用率=（实际在用固定资产总额/所有固定资产总额）×100%。</t>
  </si>
  <si>
    <t>所有数：</t>
  </si>
  <si>
    <t>达到目标值得3分，采用完成比率法计分：得分=固定资产利用率/90%×100%×3。</t>
  </si>
  <si>
    <t>利用率：</t>
  </si>
  <si>
    <t>年度重点</t>
  </si>
  <si>
    <t>部门年度重点工作实际完成数量与年初计划、年中交办或下达数量的比率，用以反映部门对重点工作的办理落实程度。</t>
  </si>
  <si>
    <t>实际完成数量：</t>
  </si>
  <si>
    <t>工作办结率</t>
  </si>
  <si>
    <t>重点工作办结率=（重点工作实际完成数量/应完成数量）×100%。</t>
  </si>
  <si>
    <t>应完成数量：</t>
  </si>
  <si>
    <t>达到目标值得7分，采用完成比率法计分：得分=重点工作办结率×7，≤80%不得分。</t>
  </si>
  <si>
    <t>办结率：</t>
  </si>
  <si>
    <t>预算管理（20分）</t>
  </si>
  <si>
    <t>预决算信息公开（5分）</t>
  </si>
  <si>
    <t>按照政府信息公开有关规定，对部门预决算、三公经费、绩效管理等进行公开。（1）公开部门预算信息；（2）公开部门决算信息；（3）公开三公经费预算信息；（4）公开三公经费决算信息；（5）公开绩效管理信息；（6）按规定应公开的其他事项。每公开1项得1分，最高5分。公开的内容不完整、不细化、不及时的，每项扣0.5分，扣完为止。</t>
  </si>
  <si>
    <t>人员控制（5分）</t>
  </si>
  <si>
    <t>部门(单位）本年度在编人数（含工勤人员）与核定编制数（含工勤人员）的比率，比率≤100%，得5分；比率﹥100%的，得0分。部门财政供养人员控制率=（本年实有在职人数÷编制人数）×100%。</t>
  </si>
  <si>
    <t>在职人员数：</t>
  </si>
  <si>
    <t>编制数：</t>
  </si>
  <si>
    <t>绩效评价（10分）</t>
  </si>
  <si>
    <t>部门绩效自评率（5分）</t>
  </si>
  <si>
    <t>部门有任务对中央专项转移支付预算执行情况100%自评的，得2分，否则不得分，请在完成情况栏列明中央转移支付项目名称、金额；部门预算项目支出绩效自评率60%以上的，得3分，不足60%的，按比例得分。部门绩效自评率=实施绩效自评金额÷部门预算项目支出总额×100%。</t>
  </si>
  <si>
    <t>中央转移支付项目名称：      中央转移支付金额：     自评金额： 项目支出总额：         自评率：</t>
  </si>
  <si>
    <t>评价层次及结果报告（5分）</t>
  </si>
  <si>
    <t>部门对下级预算单位开展整体绩效评价的，得2分，否则不得分。部门对绩效评价结果有应用（指与预算安排挂钩、完善办法、落实整改存在问题等）的，得2分，否则不得分。按要求向财政部门报告自评报告等相关绩效信息的，得1分，未按要求报送的，发现一处扣0.5分，扣完为止。</t>
  </si>
  <si>
    <t>履职效果（15分）</t>
  </si>
  <si>
    <t>履职效果（10分）</t>
  </si>
  <si>
    <t>年度政府绩效考核结果评为优秀等次的部门，得10分；优良等次的，得8分；合格等次的，得5分；较差等次的，得0分。</t>
  </si>
  <si>
    <t>目标值：优秀</t>
  </si>
  <si>
    <t>社会公众满意度</t>
  </si>
  <si>
    <t>在部门履职效果、解决民众关心的热点问题等方面社会公众满意度，反映和评价部门支出所带来的社会效益。</t>
  </si>
  <si>
    <t>目标值≥95%</t>
  </si>
  <si>
    <t>（5分）</t>
  </si>
  <si>
    <t>达到目标值得5分，未达到目标值的每降低1个百分点扣0.2分，扣完为止。</t>
  </si>
  <si>
    <t>得       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</si>
</sst>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8">
    <font>
      <sz val="12"/>
      <name val="宋体"/>
      <family val="0"/>
    </font>
    <font>
      <sz val="11"/>
      <name val="宋体"/>
      <family val="0"/>
    </font>
    <font>
      <b/>
      <u val="single"/>
      <sz val="14"/>
      <color indexed="8"/>
      <name val="宋体"/>
      <family val="0"/>
    </font>
    <font>
      <b/>
      <sz val="11"/>
      <color indexed="8"/>
      <name val="宋体"/>
      <family val="0"/>
    </font>
    <font>
      <sz val="11"/>
      <color indexed="8"/>
      <name val="宋体"/>
      <family val="0"/>
    </font>
    <font>
      <sz val="10.5"/>
      <color indexed="8"/>
      <name val="宋体"/>
      <family val="0"/>
    </font>
    <font>
      <sz val="10"/>
      <color indexed="8"/>
      <name val="宋体"/>
      <family val="0"/>
    </font>
    <font>
      <sz val="11"/>
      <color indexed="8"/>
      <name val="Microsoft YaHei UI"/>
      <family val="2"/>
    </font>
    <font>
      <sz val="13"/>
      <color indexed="63"/>
      <name val="Microsoft YaHei UI"/>
      <family val="2"/>
    </font>
    <font>
      <sz val="11"/>
      <color indexed="63"/>
      <name val="Microsoft YaHei UI"/>
      <family val="2"/>
    </font>
    <font>
      <sz val="11"/>
      <color indexed="63"/>
      <name val="宋体"/>
      <family val="0"/>
    </font>
    <font>
      <b/>
      <u val="single"/>
      <sz val="18"/>
      <color indexed="8"/>
      <name val="宋体"/>
      <family val="0"/>
    </font>
    <font>
      <b/>
      <u val="single"/>
      <sz val="18"/>
      <color indexed="63"/>
      <name val="宋体"/>
      <family val="0"/>
    </font>
    <font>
      <b/>
      <sz val="12"/>
      <name val="宋体"/>
      <family val="0"/>
    </font>
    <font>
      <b/>
      <sz val="10"/>
      <name val="宋体"/>
      <family val="0"/>
    </font>
    <font>
      <sz val="10"/>
      <name val="宋体"/>
      <family val="0"/>
    </font>
    <font>
      <sz val="10"/>
      <color indexed="63"/>
      <name val="宋体"/>
      <family val="0"/>
    </font>
    <font>
      <b/>
      <sz val="16"/>
      <name val="宋体"/>
      <family val="0"/>
    </font>
    <font>
      <b/>
      <sz val="11"/>
      <name val="宋体"/>
      <family val="0"/>
    </font>
    <font>
      <b/>
      <sz val="16"/>
      <name val="黑体"/>
      <family val="3"/>
    </font>
    <font>
      <sz val="10.5"/>
      <name val="Times New Roman"/>
      <family val="1"/>
    </font>
    <font>
      <b/>
      <sz val="9"/>
      <name val="宋体"/>
      <family val="0"/>
    </font>
    <font>
      <sz val="9"/>
      <name val="宋体"/>
      <family val="0"/>
    </font>
    <font>
      <sz val="10"/>
      <name val="楷体_GB2312"/>
      <family val="0"/>
    </font>
    <font>
      <sz val="10"/>
      <name val="Times New Roman"/>
      <family val="1"/>
    </font>
    <font>
      <sz val="11"/>
      <color indexed="16"/>
      <name val="宋体"/>
      <family val="0"/>
    </font>
    <font>
      <sz val="11"/>
      <color indexed="9"/>
      <name val="宋体"/>
      <family val="0"/>
    </font>
    <font>
      <sz val="11"/>
      <color indexed="17"/>
      <name val="宋体"/>
      <family val="0"/>
    </font>
    <font>
      <b/>
      <sz val="11"/>
      <color indexed="9"/>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53"/>
      <name val="宋体"/>
      <family val="0"/>
    </font>
    <font>
      <b/>
      <sz val="14"/>
      <color indexed="8"/>
      <name val="宋体"/>
      <family val="0"/>
    </font>
    <font>
      <sz val="13"/>
      <color indexed="63"/>
      <name val="Times New Roman"/>
      <family val="1"/>
    </font>
    <font>
      <b/>
      <sz val="18"/>
      <color indexed="8"/>
      <name val="宋体"/>
      <family val="0"/>
    </font>
    <font>
      <sz val="10"/>
      <name val="Arial"/>
      <family val="2"/>
    </font>
    <font>
      <sz val="12"/>
      <name val="仿宋_GB2312"/>
      <family val="0"/>
    </font>
    <font>
      <b/>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4"/>
      <color rgb="FF000000"/>
      <name val="宋体"/>
      <family val="0"/>
    </font>
    <font>
      <b/>
      <sz val="11"/>
      <color rgb="FF000000"/>
      <name val="宋体"/>
      <family val="0"/>
    </font>
    <font>
      <sz val="11"/>
      <color rgb="FF000000"/>
      <name val="宋体"/>
      <family val="0"/>
    </font>
    <font>
      <sz val="10.5"/>
      <color rgb="FF000000"/>
      <name val="宋体"/>
      <family val="0"/>
    </font>
    <font>
      <sz val="10"/>
      <color rgb="FF000000"/>
      <name val="宋体"/>
      <family val="0"/>
    </font>
    <font>
      <sz val="11"/>
      <color rgb="FF000000"/>
      <name val="Microsoft YaHei UI"/>
      <family val="2"/>
    </font>
    <font>
      <sz val="13"/>
      <color rgb="FF333333"/>
      <name val="Microsoft YaHei UI"/>
      <family val="2"/>
    </font>
    <font>
      <sz val="11"/>
      <color rgb="FF333333"/>
      <name val="Microsoft YaHei UI"/>
      <family val="2"/>
    </font>
    <font>
      <sz val="11"/>
      <color rgb="FF333333"/>
      <name val="宋体"/>
      <family val="0"/>
    </font>
    <font>
      <b/>
      <u val="single"/>
      <sz val="18"/>
      <color rgb="FF000000"/>
      <name val="宋体"/>
      <family val="0"/>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medium">
        <color rgb="FF000000"/>
      </bottom>
    </border>
    <border>
      <left>
        <color indexed="63"/>
      </left>
      <right>
        <color indexed="63"/>
      </right>
      <top style="medium">
        <color rgb="FF000000"/>
      </top>
      <bottom style="medium">
        <color rgb="FF000000"/>
      </bottom>
    </border>
    <border>
      <left style="thick"/>
      <right style="medium"/>
      <top style="thick"/>
      <bottom style="medium"/>
    </border>
    <border>
      <left style="medium"/>
      <right style="medium"/>
      <top style="thick"/>
      <bottom style="medium"/>
    </border>
    <border>
      <left style="thick"/>
      <right style="medium"/>
      <top style="medium"/>
      <bottom>
        <color indexed="63"/>
      </bottom>
    </border>
    <border>
      <left style="medium"/>
      <right style="medium"/>
      <top style="medium"/>
      <bottom>
        <color indexed="63"/>
      </bottom>
    </border>
    <border>
      <left style="thick"/>
      <right style="medium"/>
      <top>
        <color indexed="63"/>
      </top>
      <bottom>
        <color indexed="63"/>
      </bottom>
    </border>
    <border>
      <left style="medium"/>
      <right style="medium"/>
      <top>
        <color indexed="63"/>
      </top>
      <bottom>
        <color indexed="63"/>
      </bottom>
    </border>
    <border>
      <left style="thick"/>
      <right style="medium"/>
      <top>
        <color indexed="63"/>
      </top>
      <bottom style="medium"/>
    </border>
    <border>
      <left style="medium"/>
      <right style="medium"/>
      <top>
        <color indexed="63"/>
      </top>
      <bottom style="medium"/>
    </border>
    <border>
      <left style="thick"/>
      <right>
        <color indexed="63"/>
      </right>
      <top style="medium"/>
      <bottom style="thick"/>
    </border>
    <border>
      <left>
        <color indexed="63"/>
      </left>
      <right>
        <color indexed="63"/>
      </right>
      <top style="medium"/>
      <bottom style="thick"/>
    </border>
    <border>
      <left style="medium"/>
      <right style="thick"/>
      <top style="thick"/>
      <bottom style="medium"/>
    </border>
    <border>
      <left style="medium"/>
      <right style="thick"/>
      <top style="medium"/>
      <bottom>
        <color indexed="63"/>
      </bottom>
    </border>
    <border>
      <left style="medium"/>
      <right style="thick"/>
      <top>
        <color indexed="63"/>
      </top>
      <bottom style="medium"/>
    </border>
    <border>
      <left style="medium"/>
      <right style="medium"/>
      <top style="medium"/>
      <bottom style="medium"/>
    </border>
    <border>
      <left style="medium"/>
      <right style="thick"/>
      <top style="medium"/>
      <bottom style="medium"/>
    </border>
    <border>
      <left style="medium"/>
      <right style="thick"/>
      <top>
        <color indexed="63"/>
      </top>
      <bottom>
        <color indexed="63"/>
      </bottom>
    </border>
    <border>
      <left style="medium"/>
      <right style="medium"/>
      <top>
        <color indexed="63"/>
      </top>
      <bottom style="thick"/>
    </border>
    <border>
      <left style="medium"/>
      <right style="thick"/>
      <top>
        <color indexed="63"/>
      </top>
      <bottom style="thick"/>
    </border>
    <border>
      <left style="medium"/>
      <right style="medium"/>
      <top style="thick"/>
      <bottom>
        <color indexed="63"/>
      </bottom>
    </border>
    <border>
      <left style="medium"/>
      <right style="thick"/>
      <top style="thick"/>
      <bottom>
        <color indexed="63"/>
      </bottom>
    </border>
    <border>
      <left>
        <color indexed="63"/>
      </left>
      <right style="medium"/>
      <top style="medium"/>
      <bottom style="thick"/>
    </border>
    <border>
      <left style="thin">
        <color indexed="8"/>
      </left>
      <right style="thin">
        <color indexed="8"/>
      </right>
      <top style="thin">
        <color indexed="8"/>
      </top>
      <bottom/>
    </border>
    <border>
      <left/>
      <right style="thin">
        <color indexed="8"/>
      </right>
      <top style="thin">
        <color indexed="8"/>
      </top>
      <bottom/>
    </border>
    <border>
      <left/>
      <right/>
      <top style="thin">
        <color indexed="8"/>
      </top>
      <bottom/>
    </border>
    <border>
      <left style="thin"/>
      <right style="thin"/>
      <top style="thin"/>
      <bottom/>
    </border>
    <border>
      <left style="thin"/>
      <right style="thin"/>
      <top style="thin"/>
      <bottom style="thin"/>
    </border>
    <border>
      <left/>
      <right style="thin"/>
      <top style="thin"/>
      <bottom style="thin"/>
    </border>
    <border>
      <left/>
      <right style="thin"/>
      <top style="thin"/>
      <bottom/>
    </border>
    <border>
      <left style="thin"/>
      <right/>
      <top style="thin"/>
      <bottom/>
    </border>
    <border>
      <left/>
      <right style="thin">
        <color indexed="8"/>
      </right>
      <top/>
      <bottom style="thin">
        <color indexed="8"/>
      </bottom>
    </border>
    <border>
      <left/>
      <right/>
      <top style="thin"/>
      <bottom/>
    </border>
    <border>
      <left/>
      <right>
        <color indexed="63"/>
      </right>
      <top style="thin"/>
      <bottom style="thin"/>
    </border>
    <border>
      <left style="thin"/>
      <right style="thin"/>
      <top>
        <color indexed="63"/>
      </top>
      <bottom>
        <color indexed="63"/>
      </bottom>
    </border>
    <border>
      <left/>
      <right style="thin">
        <color indexed="8"/>
      </right>
      <top>
        <color indexed="63"/>
      </top>
      <bottom/>
    </border>
    <border>
      <left style="thin"/>
      <right/>
      <top/>
      <bottom style="thin"/>
    </border>
    <border>
      <left/>
      <right style="thin"/>
      <top/>
      <bottom style="thin"/>
    </border>
    <border>
      <left style="thin"/>
      <right style="thin"/>
      <top>
        <color indexed="63"/>
      </top>
      <bottom style="thin"/>
    </border>
    <border>
      <left>
        <color indexed="63"/>
      </left>
      <right>
        <color indexed="63"/>
      </right>
      <top>
        <color indexed="63"/>
      </top>
      <bottom style="thin"/>
    </border>
    <border>
      <left/>
      <right style="thin">
        <color indexed="8"/>
      </right>
      <top/>
      <bottom style="thin"/>
    </border>
    <border>
      <left/>
      <right style="thin">
        <color indexed="8"/>
      </right>
      <top style="thin"/>
      <bottom style="thin">
        <color indexed="8"/>
      </bottom>
    </border>
    <border>
      <left style="thin"/>
      <right/>
      <top style="thin"/>
      <bottom style="thin"/>
    </border>
    <border>
      <left/>
      <right style="thin">
        <color indexed="8"/>
      </right>
      <top style="thin"/>
      <bottom style="thin"/>
    </border>
    <border>
      <left style="thin">
        <color indexed="8"/>
      </left>
      <right/>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51" fillId="9" borderId="0" applyNumberFormat="0" applyBorder="0" applyAlignment="0" applyProtection="0"/>
    <xf numFmtId="0" fontId="54" fillId="0" borderId="5" applyNumberFormat="0" applyFill="0" applyAlignment="0" applyProtection="0"/>
    <xf numFmtId="0" fontId="51" fillId="10" borderId="0" applyNumberFormat="0" applyBorder="0" applyAlignment="0" applyProtection="0"/>
    <xf numFmtId="0" fontId="60" fillId="11" borderId="6" applyNumberFormat="0" applyAlignment="0" applyProtection="0"/>
    <xf numFmtId="0" fontId="61" fillId="11" borderId="1" applyNumberFormat="0" applyAlignment="0" applyProtection="0"/>
    <xf numFmtId="0" fontId="62" fillId="12" borderId="7"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1" fillId="27" borderId="0" applyNumberFormat="0" applyBorder="0" applyAlignment="0" applyProtection="0"/>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cellStyleXfs>
  <cellXfs count="254">
    <xf numFmtId="0" fontId="0" fillId="0" borderId="0" xfId="0" applyAlignment="1">
      <alignment vertical="center"/>
    </xf>
    <xf numFmtId="0" fontId="0" fillId="33" borderId="0" xfId="0" applyFill="1" applyAlignment="1">
      <alignment vertical="center"/>
    </xf>
    <xf numFmtId="0" fontId="67" fillId="33" borderId="10" xfId="0" applyFont="1" applyFill="1" applyBorder="1" applyAlignment="1">
      <alignment horizontal="center" vertical="center"/>
    </xf>
    <xf numFmtId="0" fontId="68" fillId="33" borderId="11" xfId="0"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2" xfId="0" applyFont="1" applyFill="1" applyBorder="1" applyAlignment="1">
      <alignment horizontal="left" vertical="center" wrapText="1"/>
    </xf>
    <xf numFmtId="0" fontId="69" fillId="33" borderId="13" xfId="0" applyFont="1" applyFill="1" applyBorder="1" applyAlignment="1">
      <alignment horizontal="left" vertical="center" wrapText="1"/>
    </xf>
    <xf numFmtId="0" fontId="69" fillId="33" borderId="15" xfId="0" applyFont="1" applyFill="1" applyBorder="1" applyAlignment="1">
      <alignment horizontal="center" vertical="center" wrapText="1"/>
    </xf>
    <xf numFmtId="0" fontId="69" fillId="33" borderId="16" xfId="0" applyFont="1" applyFill="1" applyBorder="1" applyAlignment="1">
      <alignment horizontal="center" vertical="center" wrapText="1"/>
    </xf>
    <xf numFmtId="0" fontId="69" fillId="33" borderId="17" xfId="0" applyFont="1" applyFill="1" applyBorder="1" applyAlignment="1">
      <alignment horizontal="center" vertical="center" wrapText="1"/>
    </xf>
    <xf numFmtId="0" fontId="69" fillId="33" borderId="14" xfId="0" applyFont="1" applyFill="1" applyBorder="1" applyAlignment="1">
      <alignment vertical="center" wrapText="1"/>
    </xf>
    <xf numFmtId="0" fontId="69" fillId="33" borderId="18" xfId="0" applyFont="1" applyFill="1" applyBorder="1" applyAlignment="1">
      <alignment horizontal="left" vertical="center" wrapText="1"/>
    </xf>
    <xf numFmtId="0" fontId="69" fillId="33" borderId="19" xfId="0" applyFont="1" applyFill="1" applyBorder="1" applyAlignment="1">
      <alignment horizontal="left" vertical="center" wrapText="1"/>
    </xf>
    <xf numFmtId="0" fontId="69" fillId="33" borderId="15" xfId="0" applyFont="1" applyFill="1" applyBorder="1" applyAlignment="1">
      <alignment vertical="center" wrapText="1"/>
    </xf>
    <xf numFmtId="0" fontId="69" fillId="33" borderId="20" xfId="0" applyFont="1" applyFill="1" applyBorder="1" applyAlignment="1">
      <alignment horizontal="left" vertical="center" wrapText="1"/>
    </xf>
    <xf numFmtId="0" fontId="69" fillId="33" borderId="21" xfId="0" applyFont="1" applyFill="1" applyBorder="1" applyAlignment="1">
      <alignment horizontal="left" vertical="center" wrapText="1"/>
    </xf>
    <xf numFmtId="0" fontId="69" fillId="33" borderId="22" xfId="0" applyFont="1" applyFill="1" applyBorder="1" applyAlignment="1">
      <alignment horizontal="left" vertical="center" wrapText="1"/>
    </xf>
    <xf numFmtId="0" fontId="69" fillId="33" borderId="17" xfId="0" applyFont="1" applyFill="1" applyBorder="1" applyAlignment="1">
      <alignment horizontal="left" vertical="center" wrapText="1"/>
    </xf>
    <xf numFmtId="0" fontId="69" fillId="33" borderId="19"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9" fillId="33" borderId="16" xfId="0" applyFont="1" applyFill="1" applyBorder="1" applyAlignment="1">
      <alignment vertical="center" wrapText="1"/>
    </xf>
    <xf numFmtId="0" fontId="69" fillId="33" borderId="11" xfId="0" applyFont="1" applyFill="1" applyBorder="1" applyAlignment="1">
      <alignment horizontal="center" vertical="center" wrapText="1"/>
    </xf>
    <xf numFmtId="0" fontId="69" fillId="33" borderId="11" xfId="0" applyFont="1" applyFill="1" applyBorder="1" applyAlignment="1">
      <alignment horizontal="left" vertical="center" wrapText="1"/>
    </xf>
    <xf numFmtId="0" fontId="69" fillId="33" borderId="11" xfId="0" applyFont="1" applyFill="1" applyBorder="1" applyAlignment="1">
      <alignment horizontal="center" vertical="center"/>
    </xf>
    <xf numFmtId="0" fontId="0" fillId="0" borderId="0" xfId="0" applyFont="1" applyAlignment="1">
      <alignment vertical="center" wrapText="1"/>
    </xf>
    <xf numFmtId="0" fontId="69" fillId="33" borderId="14" xfId="0" applyFont="1" applyFill="1" applyBorder="1" applyAlignment="1">
      <alignment horizontal="left" vertical="center" wrapText="1"/>
    </xf>
    <xf numFmtId="0" fontId="0" fillId="33" borderId="15" xfId="0" applyFill="1" applyBorder="1" applyAlignment="1">
      <alignment horizontal="left" vertical="center" wrapText="1"/>
    </xf>
    <xf numFmtId="0" fontId="69" fillId="33" borderId="15" xfId="0" applyFont="1" applyFill="1" applyBorder="1" applyAlignment="1">
      <alignment horizontal="left" vertical="center" wrapText="1"/>
    </xf>
    <xf numFmtId="0" fontId="69" fillId="33" borderId="16" xfId="0" applyFont="1" applyFill="1" applyBorder="1" applyAlignment="1">
      <alignment horizontal="left" vertical="center" wrapText="1"/>
    </xf>
    <xf numFmtId="0" fontId="70" fillId="33" borderId="14" xfId="0" applyFont="1" applyFill="1" applyBorder="1" applyAlignment="1">
      <alignment horizontal="justify" vertical="center"/>
    </xf>
    <xf numFmtId="0" fontId="70" fillId="33" borderId="15" xfId="0" applyFont="1" applyFill="1" applyBorder="1" applyAlignment="1">
      <alignment horizontal="justify" vertical="center"/>
    </xf>
    <xf numFmtId="0" fontId="70" fillId="33" borderId="16" xfId="0" applyFont="1" applyFill="1" applyBorder="1" applyAlignment="1">
      <alignment horizontal="justify" vertical="center"/>
    </xf>
    <xf numFmtId="0" fontId="0" fillId="0" borderId="0" xfId="0" applyAlignment="1">
      <alignment vertical="center" wrapText="1"/>
    </xf>
    <xf numFmtId="0" fontId="68" fillId="33" borderId="23" xfId="0" applyFont="1" applyFill="1" applyBorder="1" applyAlignment="1">
      <alignment horizontal="center" vertical="center" wrapText="1"/>
    </xf>
    <xf numFmtId="0" fontId="71" fillId="33" borderId="11" xfId="0" applyFont="1" applyFill="1" applyBorder="1" applyAlignment="1">
      <alignment horizontal="left" vertical="center" wrapText="1"/>
    </xf>
    <xf numFmtId="0" fontId="68" fillId="33" borderId="11" xfId="0" applyFont="1" applyFill="1" applyBorder="1" applyAlignment="1">
      <alignment horizontal="left" vertical="center" wrapText="1"/>
    </xf>
    <xf numFmtId="0" fontId="69" fillId="33" borderId="24" xfId="0" applyFont="1" applyFill="1" applyBorder="1" applyAlignment="1">
      <alignment vertical="center" wrapText="1"/>
    </xf>
    <xf numFmtId="0" fontId="69" fillId="33" borderId="25" xfId="0" applyFont="1" applyFill="1" applyBorder="1" applyAlignment="1">
      <alignment horizontal="center" vertical="center" wrapText="1"/>
    </xf>
    <xf numFmtId="0" fontId="69" fillId="33" borderId="26"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69" fillId="33" borderId="28" xfId="0" applyFont="1" applyFill="1" applyBorder="1" applyAlignment="1">
      <alignment horizontal="center" vertical="center" wrapText="1"/>
    </xf>
    <xf numFmtId="0" fontId="72" fillId="33" borderId="29" xfId="0" applyFont="1" applyFill="1" applyBorder="1" applyAlignment="1">
      <alignment horizontal="center" vertical="center" wrapText="1"/>
    </xf>
    <xf numFmtId="0" fontId="69" fillId="33" borderId="30" xfId="0" applyFont="1" applyFill="1" applyBorder="1" applyAlignment="1">
      <alignment horizontal="center" vertical="center" wrapText="1"/>
    </xf>
    <xf numFmtId="0" fontId="72" fillId="33" borderId="31" xfId="0" applyFont="1" applyFill="1" applyBorder="1" applyAlignment="1">
      <alignment horizontal="center" vertical="center" wrapText="1"/>
    </xf>
    <xf numFmtId="0" fontId="72" fillId="33" borderId="27" xfId="0" applyFont="1" applyFill="1" applyBorder="1" applyAlignment="1">
      <alignment vertical="center" wrapText="1"/>
    </xf>
    <xf numFmtId="0" fontId="72" fillId="33" borderId="29" xfId="0" applyFont="1" applyFill="1" applyBorder="1" applyAlignment="1">
      <alignment vertical="center" wrapText="1"/>
    </xf>
    <xf numFmtId="0" fontId="72" fillId="33" borderId="31" xfId="0" applyFont="1" applyFill="1" applyBorder="1" applyAlignment="1">
      <alignment vertical="center" wrapText="1"/>
    </xf>
    <xf numFmtId="0" fontId="69" fillId="33" borderId="32" xfId="0" applyFont="1" applyFill="1" applyBorder="1" applyAlignment="1">
      <alignment horizontal="center" vertical="center" wrapText="1"/>
    </xf>
    <xf numFmtId="0" fontId="69" fillId="33" borderId="33" xfId="0" applyFont="1" applyFill="1" applyBorder="1" applyAlignment="1">
      <alignment horizontal="center" vertical="center" wrapText="1"/>
    </xf>
    <xf numFmtId="0" fontId="69" fillId="33" borderId="34" xfId="0" applyFont="1" applyFill="1" applyBorder="1" applyAlignment="1">
      <alignment horizontal="center" vertical="center" wrapText="1"/>
    </xf>
    <xf numFmtId="0" fontId="69" fillId="33" borderId="27" xfId="0" applyFont="1" applyFill="1" applyBorder="1" applyAlignment="1">
      <alignment horizontal="center" vertical="center" wrapText="1"/>
    </xf>
    <xf numFmtId="0" fontId="69" fillId="33" borderId="27" xfId="0" applyFont="1" applyFill="1" applyBorder="1" applyAlignment="1">
      <alignment vertical="center" wrapText="1"/>
    </xf>
    <xf numFmtId="0" fontId="73" fillId="33" borderId="35" xfId="0" applyFont="1" applyFill="1" applyBorder="1" applyAlignment="1">
      <alignment vertical="center" wrapText="1"/>
    </xf>
    <xf numFmtId="0" fontId="69" fillId="33" borderId="29" xfId="0" applyFont="1" applyFill="1" applyBorder="1" applyAlignment="1">
      <alignment horizontal="center" vertical="center" wrapText="1"/>
    </xf>
    <xf numFmtId="0" fontId="69" fillId="33" borderId="31" xfId="0" applyFont="1" applyFill="1" applyBorder="1" applyAlignment="1">
      <alignment horizontal="center" vertical="center" wrapText="1"/>
    </xf>
    <xf numFmtId="0" fontId="69" fillId="33" borderId="31" xfId="0" applyFont="1" applyFill="1" applyBorder="1" applyAlignment="1">
      <alignment vertical="center" wrapText="1"/>
    </xf>
    <xf numFmtId="0" fontId="73" fillId="33" borderId="36" xfId="0" applyFont="1" applyFill="1" applyBorder="1" applyAlignment="1">
      <alignment vertical="center" wrapText="1"/>
    </xf>
    <xf numFmtId="0" fontId="72" fillId="33" borderId="37" xfId="0" applyFont="1" applyFill="1" applyBorder="1" applyAlignment="1">
      <alignment horizontal="center" vertical="center" wrapText="1"/>
    </xf>
    <xf numFmtId="0" fontId="72" fillId="33" borderId="37" xfId="0" applyFont="1" applyFill="1" applyBorder="1" applyAlignment="1">
      <alignment vertical="center" wrapText="1"/>
    </xf>
    <xf numFmtId="0" fontId="73" fillId="33" borderId="38" xfId="0" applyFont="1" applyFill="1" applyBorder="1" applyAlignment="1">
      <alignment vertical="center" wrapText="1"/>
    </xf>
    <xf numFmtId="0" fontId="69" fillId="33" borderId="37" xfId="0" applyFont="1" applyFill="1" applyBorder="1" applyAlignment="1">
      <alignment horizontal="center" vertical="center" wrapText="1"/>
    </xf>
    <xf numFmtId="0" fontId="69" fillId="33" borderId="37" xfId="0" applyFont="1" applyFill="1" applyBorder="1" applyAlignment="1">
      <alignment vertical="center" wrapText="1"/>
    </xf>
    <xf numFmtId="0" fontId="73" fillId="33" borderId="27" xfId="0" applyFont="1" applyFill="1" applyBorder="1" applyAlignment="1">
      <alignment vertical="center" wrapText="1"/>
    </xf>
    <xf numFmtId="0" fontId="69" fillId="33" borderId="29" xfId="0" applyFont="1" applyFill="1" applyBorder="1" applyAlignment="1">
      <alignment vertical="center" wrapText="1"/>
    </xf>
    <xf numFmtId="0" fontId="73" fillId="33" borderId="29" xfId="0" applyFont="1" applyFill="1" applyBorder="1" applyAlignment="1">
      <alignment vertical="center" wrapText="1"/>
    </xf>
    <xf numFmtId="0" fontId="73" fillId="33" borderId="39" xfId="0" applyFont="1" applyFill="1" applyBorder="1" applyAlignment="1">
      <alignment vertical="center" wrapText="1"/>
    </xf>
    <xf numFmtId="0" fontId="0" fillId="33" borderId="29" xfId="0" applyFill="1" applyBorder="1" applyAlignment="1">
      <alignment vertical="center" wrapText="1"/>
    </xf>
    <xf numFmtId="0" fontId="0" fillId="33" borderId="31" xfId="0" applyFill="1" applyBorder="1" applyAlignment="1">
      <alignment vertical="center" wrapText="1"/>
    </xf>
    <xf numFmtId="0" fontId="73" fillId="33" borderId="31" xfId="0" applyFont="1" applyFill="1" applyBorder="1" applyAlignment="1">
      <alignment vertical="center" wrapText="1"/>
    </xf>
    <xf numFmtId="0" fontId="69" fillId="33" borderId="40" xfId="0" applyFont="1" applyFill="1" applyBorder="1" applyAlignment="1">
      <alignment horizontal="center" vertical="center" wrapText="1"/>
    </xf>
    <xf numFmtId="0" fontId="72" fillId="33" borderId="40" xfId="0" applyFont="1" applyFill="1" applyBorder="1" applyAlignment="1">
      <alignment horizontal="center" vertical="center" wrapText="1"/>
    </xf>
    <xf numFmtId="0" fontId="69" fillId="33" borderId="40" xfId="0" applyFont="1" applyFill="1" applyBorder="1" applyAlignment="1">
      <alignment vertical="center" wrapText="1"/>
    </xf>
    <xf numFmtId="0" fontId="73" fillId="33" borderId="40" xfId="0" applyFont="1" applyFill="1" applyBorder="1" applyAlignment="1">
      <alignment vertical="center" wrapText="1"/>
    </xf>
    <xf numFmtId="0" fontId="73" fillId="33" borderId="41" xfId="0" applyFont="1" applyFill="1" applyBorder="1" applyAlignment="1">
      <alignment vertical="center" wrapText="1"/>
    </xf>
    <xf numFmtId="0" fontId="69" fillId="33" borderId="42" xfId="0" applyFont="1" applyFill="1" applyBorder="1" applyAlignment="1">
      <alignment horizontal="center" vertical="center" wrapText="1"/>
    </xf>
    <xf numFmtId="0" fontId="72" fillId="33" borderId="42" xfId="0" applyFont="1" applyFill="1" applyBorder="1" applyAlignment="1">
      <alignment horizontal="center" vertical="center" wrapText="1"/>
    </xf>
    <xf numFmtId="0" fontId="69" fillId="33" borderId="42" xfId="0" applyFont="1" applyFill="1" applyBorder="1" applyAlignment="1">
      <alignment vertical="center" wrapText="1"/>
    </xf>
    <xf numFmtId="0" fontId="73" fillId="33" borderId="43" xfId="0" applyFont="1" applyFill="1" applyBorder="1" applyAlignment="1">
      <alignment vertical="center" wrapText="1"/>
    </xf>
    <xf numFmtId="0" fontId="74" fillId="33" borderId="27" xfId="0" applyFont="1" applyFill="1" applyBorder="1" applyAlignment="1">
      <alignment horizontal="center" vertical="center" wrapText="1"/>
    </xf>
    <xf numFmtId="0" fontId="75" fillId="33" borderId="37" xfId="0" applyFont="1" applyFill="1" applyBorder="1" applyAlignment="1">
      <alignment horizontal="center" vertical="center" wrapText="1"/>
    </xf>
    <xf numFmtId="0" fontId="74" fillId="33" borderId="37" xfId="0" applyFont="1" applyFill="1" applyBorder="1" applyAlignment="1">
      <alignment horizontal="center" vertical="center" wrapText="1"/>
    </xf>
    <xf numFmtId="0" fontId="75" fillId="33" borderId="37" xfId="0" applyFont="1" applyFill="1" applyBorder="1" applyAlignment="1">
      <alignment vertical="center" wrapText="1"/>
    </xf>
    <xf numFmtId="0" fontId="74" fillId="33" borderId="31" xfId="0" applyFont="1" applyFill="1" applyBorder="1" applyAlignment="1">
      <alignment horizontal="center" vertical="center" wrapText="1"/>
    </xf>
    <xf numFmtId="0" fontId="74" fillId="33" borderId="37" xfId="0" applyFont="1" applyFill="1" applyBorder="1" applyAlignment="1">
      <alignment vertical="center" wrapText="1"/>
    </xf>
    <xf numFmtId="0" fontId="69" fillId="33" borderId="44" xfId="0" applyFont="1" applyFill="1" applyBorder="1" applyAlignment="1">
      <alignment horizontal="center" vertical="center" wrapText="1"/>
    </xf>
    <xf numFmtId="0" fontId="0" fillId="0" borderId="0" xfId="0" applyNumberFormat="1" applyAlignment="1">
      <alignment horizontal="center" vertical="center" wrapText="1"/>
    </xf>
    <xf numFmtId="0" fontId="0" fillId="0" borderId="0" xfId="0" applyFont="1" applyAlignment="1">
      <alignment horizontal="left" vertical="center"/>
    </xf>
    <xf numFmtId="0" fontId="76" fillId="0" borderId="0" xfId="0" applyFont="1" applyAlignment="1">
      <alignment horizontal="center" vertical="center"/>
    </xf>
    <xf numFmtId="0" fontId="12" fillId="0" borderId="0" xfId="0" applyFont="1" applyAlignment="1">
      <alignment horizontal="center" vertical="center"/>
    </xf>
    <xf numFmtId="0" fontId="12" fillId="0" borderId="0" xfId="0" applyNumberFormat="1" applyFont="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6" xfId="0" applyNumberFormat="1" applyFont="1" applyBorder="1" applyAlignment="1">
      <alignment horizontal="center" vertical="center" wrapText="1"/>
    </xf>
    <xf numFmtId="0" fontId="14" fillId="0" borderId="49" xfId="0" applyNumberFormat="1" applyFont="1" applyFill="1" applyBorder="1" applyAlignment="1">
      <alignment horizontal="center" vertical="center" textRotation="255"/>
    </xf>
    <xf numFmtId="0" fontId="15" fillId="0" borderId="50" xfId="0" applyFont="1" applyBorder="1" applyAlignment="1">
      <alignment horizontal="center" vertical="center" wrapText="1"/>
    </xf>
    <xf numFmtId="0" fontId="15" fillId="0" borderId="50" xfId="0" applyNumberFormat="1" applyFont="1" applyFill="1" applyBorder="1" applyAlignment="1">
      <alignment horizontal="center" vertical="center" wrapText="1"/>
    </xf>
    <xf numFmtId="0" fontId="15" fillId="0" borderId="51" xfId="0" applyFont="1" applyBorder="1" applyAlignment="1">
      <alignment horizontal="left" vertical="center" wrapText="1"/>
    </xf>
    <xf numFmtId="0" fontId="15" fillId="0" borderId="52" xfId="0" applyFont="1" applyBorder="1" applyAlignment="1">
      <alignment horizontal="left" vertical="top" wrapText="1"/>
    </xf>
    <xf numFmtId="0" fontId="15" fillId="0" borderId="49" xfId="0" applyFont="1" applyBorder="1" applyAlignment="1">
      <alignment vertical="center" wrapText="1"/>
    </xf>
    <xf numFmtId="0" fontId="15" fillId="0" borderId="50" xfId="0" applyNumberFormat="1" applyFont="1" applyBorder="1" applyAlignment="1">
      <alignment horizontal="center" vertical="center" wrapText="1"/>
    </xf>
    <xf numFmtId="0" fontId="15" fillId="0" borderId="50" xfId="0" applyFont="1" applyFill="1" applyBorder="1" applyAlignment="1">
      <alignment horizontal="center" vertical="center" wrapText="1"/>
    </xf>
    <xf numFmtId="0" fontId="15" fillId="0" borderId="51" xfId="0" applyFont="1" applyFill="1" applyBorder="1" applyAlignment="1">
      <alignment horizontal="left" vertical="center" wrapText="1"/>
    </xf>
    <xf numFmtId="0" fontId="15" fillId="0" borderId="48" xfId="0" applyFont="1" applyFill="1" applyBorder="1" applyAlignment="1">
      <alignment horizontal="left" vertical="top" wrapText="1"/>
    </xf>
    <xf numFmtId="0" fontId="15" fillId="0" borderId="49" xfId="0" applyFont="1" applyFill="1" applyBorder="1" applyAlignment="1">
      <alignment vertical="center" wrapText="1"/>
    </xf>
    <xf numFmtId="0" fontId="15" fillId="0" borderId="53" xfId="0" applyNumberFormat="1" applyFont="1" applyFill="1" applyBorder="1" applyAlignment="1">
      <alignment horizontal="center" vertical="center" wrapText="1"/>
    </xf>
    <xf numFmtId="0" fontId="14" fillId="0" borderId="48" xfId="0" applyNumberFormat="1" applyFont="1" applyFill="1" applyBorder="1" applyAlignment="1">
      <alignment horizontal="center" vertical="center" textRotation="255"/>
    </xf>
    <xf numFmtId="0" fontId="15" fillId="0" borderId="51" xfId="0" applyFont="1" applyBorder="1" applyAlignment="1">
      <alignment horizontal="center" vertical="center" wrapText="1"/>
    </xf>
    <xf numFmtId="0" fontId="15" fillId="0" borderId="54" xfId="0" applyFont="1" applyFill="1" applyBorder="1" applyAlignment="1">
      <alignment horizontal="center" vertical="center" wrapText="1"/>
    </xf>
    <xf numFmtId="0" fontId="15" fillId="0" borderId="48" xfId="0" applyFont="1" applyFill="1" applyBorder="1" applyAlignment="1">
      <alignment horizontal="left" vertical="center" wrapText="1"/>
    </xf>
    <xf numFmtId="0" fontId="15" fillId="0" borderId="51" xfId="0" applyFont="1" applyFill="1" applyBorder="1" applyAlignment="1">
      <alignment vertical="center" wrapText="1"/>
    </xf>
    <xf numFmtId="0" fontId="15" fillId="0" borderId="53" xfId="0" applyNumberFormat="1" applyFont="1" applyBorder="1" applyAlignment="1">
      <alignment horizontal="center" vertical="center" wrapText="1"/>
    </xf>
    <xf numFmtId="0" fontId="14" fillId="0" borderId="48" xfId="0" applyNumberFormat="1" applyFont="1" applyFill="1" applyBorder="1" applyAlignment="1">
      <alignment horizontal="center" vertical="center" textRotation="255" wrapText="1"/>
    </xf>
    <xf numFmtId="0" fontId="15" fillId="0" borderId="55"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left" vertical="center" wrapText="1"/>
    </xf>
    <xf numFmtId="0" fontId="15" fillId="0" borderId="49" xfId="0" applyFont="1" applyBorder="1" applyAlignment="1">
      <alignment horizontal="left" vertical="top" wrapText="1"/>
    </xf>
    <xf numFmtId="0" fontId="15" fillId="0" borderId="50" xfId="0" applyFont="1" applyFill="1" applyBorder="1" applyAlignment="1">
      <alignment vertical="center" wrapText="1"/>
    </xf>
    <xf numFmtId="0" fontId="14" fillId="0" borderId="56" xfId="0" applyNumberFormat="1" applyFont="1" applyFill="1" applyBorder="1" applyAlignment="1">
      <alignment horizontal="center" vertical="center" textRotation="255" wrapText="1"/>
    </xf>
    <xf numFmtId="0" fontId="15" fillId="0" borderId="54" xfId="0" applyFont="1" applyBorder="1" applyAlignment="1">
      <alignment horizontal="center" vertical="center" wrapText="1"/>
    </xf>
    <xf numFmtId="0" fontId="15" fillId="0" borderId="57" xfId="0" applyFont="1" applyBorder="1" applyAlignment="1">
      <alignment horizontal="left" vertical="center" wrapText="1"/>
    </xf>
    <xf numFmtId="0" fontId="15" fillId="0" borderId="57" xfId="0" applyFont="1" applyBorder="1" applyAlignment="1">
      <alignment horizontal="left" vertical="top" wrapText="1"/>
    </xf>
    <xf numFmtId="0" fontId="15" fillId="0" borderId="51" xfId="0" applyFont="1" applyBorder="1" applyAlignment="1">
      <alignment vertical="center" wrapText="1"/>
    </xf>
    <xf numFmtId="0" fontId="6" fillId="0" borderId="49"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1" xfId="0" applyFont="1" applyBorder="1" applyAlignment="1">
      <alignment horizontal="center" vertical="center" wrapText="1"/>
    </xf>
    <xf numFmtId="0" fontId="15" fillId="0" borderId="57" xfId="0" applyNumberFormat="1" applyFont="1" applyFill="1" applyBorder="1" applyAlignment="1">
      <alignment horizontal="center" vertical="center" wrapText="1"/>
    </xf>
    <xf numFmtId="0" fontId="15" fillId="0" borderId="48" xfId="0" applyFont="1" applyBorder="1" applyAlignment="1">
      <alignment horizontal="center" vertical="center"/>
    </xf>
    <xf numFmtId="0" fontId="16" fillId="0" borderId="58" xfId="0" applyFont="1" applyBorder="1" applyAlignment="1">
      <alignment horizontal="center" vertical="center" wrapText="1"/>
    </xf>
    <xf numFmtId="0" fontId="16" fillId="0" borderId="59" xfId="0" applyFont="1" applyBorder="1" applyAlignment="1">
      <alignment horizontal="center" vertical="center" wrapText="1"/>
    </xf>
    <xf numFmtId="0" fontId="15" fillId="0" borderId="48" xfId="0" applyFont="1" applyBorder="1" applyAlignment="1">
      <alignment horizontal="left" vertical="top" wrapText="1"/>
    </xf>
    <xf numFmtId="0" fontId="16" fillId="0" borderId="51" xfId="0" applyFont="1" applyBorder="1" applyAlignment="1">
      <alignment vertical="center" wrapText="1"/>
    </xf>
    <xf numFmtId="0" fontId="15" fillId="0" borderId="48" xfId="0" applyFont="1" applyBorder="1" applyAlignment="1">
      <alignment horizontal="center" vertical="center" wrapText="1"/>
    </xf>
    <xf numFmtId="0" fontId="16" fillId="0" borderId="48" xfId="0" applyFont="1" applyFill="1" applyBorder="1" applyAlignment="1">
      <alignment vertical="center" wrapText="1"/>
    </xf>
    <xf numFmtId="0" fontId="15" fillId="0" borderId="57" xfId="0" applyNumberFormat="1" applyFont="1" applyBorder="1" applyAlignment="1">
      <alignment horizontal="center" vertical="center" wrapText="1"/>
    </xf>
    <xf numFmtId="0" fontId="15" fillId="0" borderId="55" xfId="0" applyNumberFormat="1" applyFont="1" applyFill="1" applyBorder="1" applyAlignment="1">
      <alignment horizontal="center" vertical="center" textRotation="255" wrapText="1"/>
    </xf>
    <xf numFmtId="0" fontId="15" fillId="0" borderId="49" xfId="0" applyFont="1" applyFill="1" applyBorder="1" applyAlignment="1">
      <alignment horizontal="center" vertical="center" wrapText="1"/>
    </xf>
    <xf numFmtId="0" fontId="15" fillId="0" borderId="49" xfId="0" applyFont="1" applyFill="1" applyBorder="1" applyAlignment="1">
      <alignment horizontal="left" vertical="center" wrapText="1"/>
    </xf>
    <xf numFmtId="0" fontId="15" fillId="0" borderId="49" xfId="0" applyFont="1" applyFill="1" applyBorder="1" applyAlignment="1">
      <alignment horizontal="left" vertical="top" wrapText="1"/>
    </xf>
    <xf numFmtId="0" fontId="15" fillId="0" borderId="49" xfId="0" applyNumberFormat="1" applyFont="1" applyBorder="1" applyAlignment="1">
      <alignment horizontal="center" vertical="center" wrapText="1"/>
    </xf>
    <xf numFmtId="0" fontId="15" fillId="0" borderId="50" xfId="0" applyNumberFormat="1" applyFont="1" applyFill="1" applyBorder="1" applyAlignment="1">
      <alignment horizontal="center" vertical="center" textRotation="255" wrapText="1"/>
    </xf>
    <xf numFmtId="0" fontId="15" fillId="0" borderId="59" xfId="0" applyFont="1" applyFill="1" applyBorder="1" applyAlignment="1">
      <alignment horizontal="center" vertical="center" wrapText="1"/>
    </xf>
    <xf numFmtId="0" fontId="15" fillId="0" borderId="57" xfId="0" applyFont="1" applyFill="1" applyBorder="1" applyAlignment="1">
      <alignment horizontal="left" vertical="center" wrapText="1"/>
    </xf>
    <xf numFmtId="0" fontId="15" fillId="0" borderId="0" xfId="0" applyFont="1" applyFill="1" applyBorder="1" applyAlignment="1">
      <alignment horizontal="left" vertical="top" wrapText="1"/>
    </xf>
    <xf numFmtId="0" fontId="15" fillId="0" borderId="56" xfId="0" applyFont="1" applyFill="1" applyBorder="1" applyAlignment="1">
      <alignment vertical="center" wrapText="1"/>
    </xf>
    <xf numFmtId="0" fontId="14" fillId="0" borderId="60" xfId="0" applyNumberFormat="1" applyFont="1" applyFill="1" applyBorder="1" applyAlignment="1">
      <alignment horizontal="center" vertical="center" textRotation="255" wrapText="1"/>
    </xf>
    <xf numFmtId="0" fontId="15" fillId="0" borderId="61" xfId="0" applyFont="1" applyFill="1" applyBorder="1" applyAlignment="1">
      <alignment horizontal="center" vertical="center" wrapText="1"/>
    </xf>
    <xf numFmtId="0" fontId="15" fillId="0" borderId="62" xfId="0" applyNumberFormat="1" applyFont="1" applyBorder="1" applyAlignment="1">
      <alignment horizontal="center" vertical="center" wrapText="1"/>
    </xf>
    <xf numFmtId="0" fontId="15" fillId="0" borderId="55" xfId="0" applyNumberFormat="1" applyFont="1" applyFill="1" applyBorder="1" applyAlignment="1">
      <alignment vertical="center" textRotation="255"/>
    </xf>
    <xf numFmtId="0" fontId="15" fillId="0" borderId="48" xfId="0" applyFont="1" applyFill="1" applyBorder="1" applyAlignment="1">
      <alignment horizontal="center" vertical="center" wrapText="1"/>
    </xf>
    <xf numFmtId="0" fontId="15" fillId="0" borderId="48" xfId="0" applyFont="1" applyFill="1" applyBorder="1" applyAlignment="1">
      <alignment vertical="center" wrapText="1"/>
    </xf>
    <xf numFmtId="0" fontId="15" fillId="0" borderId="63" xfId="0" applyNumberFormat="1" applyFont="1" applyFill="1" applyBorder="1" applyAlignment="1">
      <alignment horizontal="center" vertical="center" wrapText="1"/>
    </xf>
    <xf numFmtId="0" fontId="15" fillId="0" borderId="50" xfId="0" applyFont="1" applyFill="1" applyBorder="1" applyAlignment="1">
      <alignment horizontal="left" vertical="center" wrapText="1"/>
    </xf>
    <xf numFmtId="0" fontId="15" fillId="0" borderId="64" xfId="0" applyFont="1" applyFill="1" applyBorder="1" applyAlignment="1">
      <alignment horizontal="left" vertical="top" wrapText="1"/>
    </xf>
    <xf numFmtId="0" fontId="15" fillId="0" borderId="65" xfId="0" applyNumberFormat="1" applyFont="1" applyFill="1" applyBorder="1" applyAlignment="1">
      <alignment vertical="center" textRotation="255"/>
    </xf>
    <xf numFmtId="0" fontId="15" fillId="0" borderId="62" xfId="0" applyFont="1" applyFill="1" applyBorder="1" applyAlignment="1">
      <alignment horizontal="center" vertical="center" wrapText="1"/>
    </xf>
    <xf numFmtId="0" fontId="15" fillId="0" borderId="62" xfId="0" applyFont="1" applyFill="1" applyBorder="1" applyAlignment="1">
      <alignment horizontal="left" vertical="center" wrapText="1"/>
    </xf>
    <xf numFmtId="0" fontId="15" fillId="0" borderId="61" xfId="0" applyFont="1" applyFill="1" applyBorder="1" applyAlignment="1">
      <alignment horizontal="left" vertical="center" wrapText="1"/>
    </xf>
    <xf numFmtId="0" fontId="15" fillId="0" borderId="49" xfId="0" applyNumberFormat="1" applyFont="1" applyFill="1" applyBorder="1" applyAlignment="1">
      <alignment vertical="center" wrapText="1"/>
    </xf>
    <xf numFmtId="0" fontId="15" fillId="0" borderId="65" xfId="0" applyNumberFormat="1" applyFont="1" applyFill="1" applyBorder="1" applyAlignment="1">
      <alignment horizontal="center" vertical="center" wrapText="1"/>
    </xf>
    <xf numFmtId="0" fontId="14" fillId="0" borderId="66" xfId="0" applyNumberFormat="1" applyFont="1" applyFill="1" applyBorder="1" applyAlignment="1">
      <alignment horizontal="center" vertical="center" textRotation="255" wrapText="1"/>
    </xf>
    <xf numFmtId="0" fontId="15" fillId="0" borderId="60" xfId="0" applyNumberFormat="1" applyFont="1" applyFill="1" applyBorder="1" applyAlignment="1">
      <alignment horizontal="center" vertical="center" textRotation="255"/>
    </xf>
    <xf numFmtId="0" fontId="15" fillId="0" borderId="0" xfId="0" applyFont="1" applyFill="1" applyBorder="1" applyAlignment="1">
      <alignment horizontal="center" vertical="center" wrapText="1"/>
    </xf>
    <xf numFmtId="0" fontId="15" fillId="0" borderId="60" xfId="0" applyFont="1" applyFill="1" applyBorder="1" applyAlignment="1">
      <alignment horizontal="left" vertical="center" wrapText="1"/>
    </xf>
    <xf numFmtId="0" fontId="15" fillId="0" borderId="58" xfId="0" applyFont="1" applyFill="1" applyBorder="1" applyAlignment="1">
      <alignment horizontal="left" vertical="top" wrapText="1"/>
    </xf>
    <xf numFmtId="0" fontId="15" fillId="0" borderId="60" xfId="0" applyFont="1" applyFill="1" applyBorder="1" applyAlignment="1">
      <alignment vertical="center" wrapText="1"/>
    </xf>
    <xf numFmtId="0" fontId="15" fillId="0" borderId="49" xfId="0" applyNumberFormat="1" applyFont="1" applyFill="1" applyBorder="1" applyAlignment="1">
      <alignment horizontal="center" vertical="center" textRotation="255"/>
    </xf>
    <xf numFmtId="0" fontId="15" fillId="0" borderId="51" xfId="0" applyNumberFormat="1" applyFont="1" applyFill="1" applyBorder="1" applyAlignment="1">
      <alignment horizontal="center" vertical="center" wrapText="1"/>
    </xf>
    <xf numFmtId="0" fontId="15" fillId="0" borderId="52" xfId="0" applyNumberFormat="1" applyFont="1" applyFill="1" applyBorder="1" applyAlignment="1">
      <alignment horizontal="center" vertical="center" textRotation="255"/>
    </xf>
    <xf numFmtId="0" fontId="15" fillId="0" borderId="52" xfId="0" applyFont="1" applyFill="1" applyBorder="1" applyAlignment="1">
      <alignment horizontal="left" vertical="top" wrapText="1"/>
    </xf>
    <xf numFmtId="0" fontId="14" fillId="0" borderId="49" xfId="0" applyNumberFormat="1" applyFont="1" applyFill="1" applyBorder="1" applyAlignment="1">
      <alignment horizontal="center" vertical="center" textRotation="255" wrapText="1"/>
    </xf>
    <xf numFmtId="0" fontId="15" fillId="0" borderId="50" xfId="0" applyNumberFormat="1" applyFont="1" applyFill="1" applyBorder="1" applyAlignment="1">
      <alignment horizontal="center" vertical="center" textRotation="255"/>
    </xf>
    <xf numFmtId="0" fontId="15" fillId="0" borderId="51"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49" xfId="0" applyFont="1" applyBorder="1" applyAlignment="1">
      <alignment horizontal="left" vertical="center" wrapText="1"/>
    </xf>
    <xf numFmtId="0" fontId="0" fillId="0" borderId="0" xfId="0" applyNumberFormat="1" applyFont="1" applyAlignment="1">
      <alignment horizontal="center" vertical="center" wrapText="1"/>
    </xf>
    <xf numFmtId="0" fontId="0" fillId="0" borderId="0" xfId="0" applyFont="1" applyAlignment="1">
      <alignment vertical="center"/>
    </xf>
    <xf numFmtId="0" fontId="0" fillId="0" borderId="0" xfId="0" applyFill="1" applyAlignment="1">
      <alignment/>
    </xf>
    <xf numFmtId="0" fontId="0" fillId="0" borderId="0" xfId="0" applyFont="1" applyFill="1" applyAlignment="1">
      <alignment horizontal="left" vertical="center"/>
    </xf>
    <xf numFmtId="0" fontId="17" fillId="0" borderId="0" xfId="0" applyFont="1" applyFill="1" applyBorder="1" applyAlignment="1">
      <alignment horizontal="center" vertical="center" wrapText="1"/>
    </xf>
    <xf numFmtId="0" fontId="18" fillId="0" borderId="61" xfId="0" applyNumberFormat="1" applyFont="1" applyFill="1" applyBorder="1" applyAlignment="1">
      <alignment horizontal="left" vertical="center"/>
    </xf>
    <xf numFmtId="0" fontId="0" fillId="0" borderId="0" xfId="0" applyFill="1" applyBorder="1" applyAlignment="1">
      <alignment/>
    </xf>
    <xf numFmtId="0" fontId="0" fillId="0" borderId="61" xfId="0" applyFill="1" applyBorder="1" applyAlignment="1">
      <alignment horizontal="center" vertical="center"/>
    </xf>
    <xf numFmtId="0" fontId="18" fillId="0" borderId="48" xfId="0" applyFont="1" applyFill="1" applyBorder="1" applyAlignment="1">
      <alignment horizontal="center" vertical="center"/>
    </xf>
    <xf numFmtId="0" fontId="18" fillId="0" borderId="48"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60" xfId="0" applyFont="1" applyFill="1" applyBorder="1" applyAlignment="1">
      <alignment horizontal="center" vertical="center"/>
    </xf>
    <xf numFmtId="0" fontId="18" fillId="0" borderId="60" xfId="0" applyFont="1" applyFill="1" applyBorder="1" applyAlignment="1">
      <alignment horizontal="center" vertical="center" wrapText="1"/>
    </xf>
    <xf numFmtId="0" fontId="18" fillId="0" borderId="56" xfId="0" applyFont="1" applyFill="1" applyBorder="1" applyAlignment="1">
      <alignment horizontal="center" vertical="center"/>
    </xf>
    <xf numFmtId="0" fontId="18" fillId="0" borderId="56" xfId="0" applyFont="1" applyFill="1" applyBorder="1" applyAlignment="1">
      <alignment horizontal="center" vertical="center" wrapText="1"/>
    </xf>
    <xf numFmtId="0" fontId="18" fillId="0" borderId="49" xfId="0" applyFont="1" applyFill="1" applyBorder="1" applyAlignment="1">
      <alignment horizontal="center" vertical="center"/>
    </xf>
    <xf numFmtId="0" fontId="77" fillId="0" borderId="64" xfId="0" applyFont="1" applyFill="1" applyBorder="1" applyAlignment="1">
      <alignment horizontal="center" vertical="center" wrapText="1"/>
    </xf>
    <xf numFmtId="0" fontId="77" fillId="0" borderId="50" xfId="0" applyFont="1" applyFill="1" applyBorder="1" applyAlignment="1">
      <alignment horizontal="center" vertical="center" wrapText="1"/>
    </xf>
    <xf numFmtId="0" fontId="77" fillId="0" borderId="49" xfId="0" applyFont="1" applyFill="1" applyBorder="1" applyAlignment="1">
      <alignment horizontal="center" vertical="center" wrapText="1"/>
    </xf>
    <xf numFmtId="0" fontId="0" fillId="0" borderId="0" xfId="0" applyFont="1" applyFill="1" applyAlignment="1">
      <alignment/>
    </xf>
    <xf numFmtId="0" fontId="19" fillId="0" borderId="0" xfId="0" applyFont="1" applyFill="1" applyAlignment="1">
      <alignment horizontal="center" vertical="center"/>
    </xf>
    <xf numFmtId="0" fontId="20" fillId="0" borderId="0" xfId="0" applyFont="1" applyFill="1" applyAlignment="1">
      <alignment horizontal="justify"/>
    </xf>
    <xf numFmtId="0" fontId="21" fillId="0" borderId="49" xfId="0" applyFont="1" applyFill="1" applyBorder="1" applyAlignment="1">
      <alignment horizontal="center" vertical="center" wrapText="1"/>
    </xf>
    <xf numFmtId="0" fontId="21" fillId="0" borderId="49" xfId="0" applyFont="1" applyFill="1" applyBorder="1" applyAlignment="1">
      <alignment horizontal="left" vertical="center" wrapText="1"/>
    </xf>
    <xf numFmtId="0" fontId="0" fillId="0" borderId="49" xfId="0" applyFill="1" applyBorder="1" applyAlignment="1">
      <alignment horizontal="center"/>
    </xf>
    <xf numFmtId="0" fontId="22" fillId="0" borderId="48" xfId="0" applyFont="1" applyFill="1" applyBorder="1" applyAlignment="1">
      <alignment horizontal="left" vertical="top" wrapText="1"/>
    </xf>
    <xf numFmtId="0" fontId="15" fillId="0" borderId="49" xfId="0" applyFont="1" applyFill="1" applyBorder="1" applyAlignment="1">
      <alignment horizontal="center" vertical="center"/>
    </xf>
    <xf numFmtId="0" fontId="22" fillId="0" borderId="56" xfId="0" applyFont="1" applyFill="1" applyBorder="1" applyAlignment="1">
      <alignment horizontal="left" vertical="top" wrapText="1"/>
    </xf>
    <xf numFmtId="0" fontId="22" fillId="0" borderId="60" xfId="0" applyFont="1" applyFill="1" applyBorder="1" applyAlignment="1">
      <alignment horizontal="left" vertical="top" wrapText="1"/>
    </xf>
    <xf numFmtId="0" fontId="0" fillId="0" borderId="0" xfId="0" applyFill="1" applyAlignment="1">
      <alignment vertical="center"/>
    </xf>
    <xf numFmtId="0" fontId="17" fillId="0" borderId="0" xfId="0" applyFont="1" applyFill="1" applyAlignment="1">
      <alignment horizontal="center" wrapText="1"/>
    </xf>
    <xf numFmtId="0" fontId="1" fillId="0" borderId="0" xfId="0" applyFont="1" applyFill="1" applyAlignment="1">
      <alignment horizontal="justify"/>
    </xf>
    <xf numFmtId="0" fontId="21" fillId="0" borderId="0" xfId="0" applyFont="1" applyFill="1" applyAlignment="1">
      <alignment horizontal="right"/>
    </xf>
    <xf numFmtId="0" fontId="23" fillId="0" borderId="64"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50" xfId="0" applyFont="1" applyFill="1" applyBorder="1" applyAlignment="1">
      <alignment horizontal="center" vertical="center"/>
    </xf>
    <xf numFmtId="0" fontId="24" fillId="0" borderId="64" xfId="0" applyFont="1" applyFill="1" applyBorder="1" applyAlignment="1">
      <alignment horizontal="justify" vertical="center" wrapText="1"/>
    </xf>
    <xf numFmtId="0" fontId="24" fillId="0" borderId="55" xfId="0" applyFont="1" applyFill="1" applyBorder="1" applyAlignment="1">
      <alignment horizontal="justify" vertical="center" wrapText="1"/>
    </xf>
    <xf numFmtId="0" fontId="24" fillId="0" borderId="50" xfId="0" applyFont="1" applyFill="1" applyBorder="1" applyAlignment="1">
      <alignment horizontal="justify" vertical="center" wrapText="1"/>
    </xf>
    <xf numFmtId="0" fontId="15" fillId="0" borderId="56" xfId="0" applyFont="1" applyFill="1" applyBorder="1" applyAlignment="1">
      <alignment horizontal="center" vertical="center" wrapText="1"/>
    </xf>
    <xf numFmtId="0" fontId="24" fillId="0" borderId="49" xfId="0" applyFont="1" applyFill="1" applyBorder="1" applyAlignment="1">
      <alignment horizontal="left" vertical="center" wrapText="1"/>
    </xf>
    <xf numFmtId="0" fontId="24" fillId="0" borderId="49" xfId="0" applyFont="1" applyFill="1" applyBorder="1" applyAlignment="1">
      <alignment horizontal="justify" vertical="center" wrapText="1"/>
    </xf>
    <xf numFmtId="0" fontId="15" fillId="0" borderId="60" xfId="0" applyFont="1" applyFill="1" applyBorder="1" applyAlignment="1">
      <alignment horizontal="center" vertical="center" wrapText="1"/>
    </xf>
    <xf numFmtId="0" fontId="24" fillId="0" borderId="64" xfId="0" applyFont="1" applyFill="1" applyBorder="1" applyAlignment="1">
      <alignment horizontal="left" vertical="center" wrapText="1"/>
    </xf>
    <xf numFmtId="0" fontId="24" fillId="0" borderId="55"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15" fillId="0" borderId="49" xfId="0" applyFont="1" applyFill="1" applyBorder="1" applyAlignment="1">
      <alignment horizontal="center" wrapText="1"/>
    </xf>
    <xf numFmtId="0" fontId="15" fillId="0" borderId="49" xfId="0" applyFont="1" applyFill="1" applyBorder="1" applyAlignment="1">
      <alignment horizontal="justify" vertical="center"/>
    </xf>
    <xf numFmtId="14" fontId="15" fillId="0" borderId="49" xfId="0" applyNumberFormat="1" applyFont="1" applyFill="1" applyBorder="1" applyAlignment="1">
      <alignment horizontal="center" vertical="center"/>
    </xf>
    <xf numFmtId="0" fontId="15" fillId="0" borderId="64"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64" xfId="0" applyFont="1" applyFill="1" applyBorder="1" applyAlignment="1">
      <alignment vertical="center"/>
    </xf>
    <xf numFmtId="0" fontId="24" fillId="0" borderId="49" xfId="0" applyFont="1" applyFill="1" applyBorder="1" applyAlignment="1">
      <alignment vertical="center"/>
    </xf>
    <xf numFmtId="0" fontId="15" fillId="0" borderId="50" xfId="0" applyFont="1" applyFill="1" applyBorder="1" applyAlignment="1">
      <alignment vertical="center"/>
    </xf>
    <xf numFmtId="0" fontId="15" fillId="0" borderId="49" xfId="0" applyFont="1" applyFill="1" applyBorder="1" applyAlignment="1">
      <alignment vertical="center"/>
    </xf>
    <xf numFmtId="0" fontId="15" fillId="0" borderId="55" xfId="0" applyFont="1" applyFill="1" applyBorder="1" applyAlignment="1">
      <alignment vertical="center"/>
    </xf>
    <xf numFmtId="0" fontId="24" fillId="0" borderId="49" xfId="0" applyFont="1" applyFill="1" applyBorder="1" applyAlignment="1">
      <alignment horizontal="justify" vertical="center"/>
    </xf>
    <xf numFmtId="0" fontId="24" fillId="0" borderId="64" xfId="0" applyFont="1" applyFill="1" applyBorder="1" applyAlignment="1">
      <alignment horizontal="center" vertical="center"/>
    </xf>
    <xf numFmtId="0" fontId="24" fillId="0" borderId="50" xfId="0" applyFont="1" applyFill="1" applyBorder="1" applyAlignment="1">
      <alignment horizontal="center" vertical="center"/>
    </xf>
    <xf numFmtId="176" fontId="24" fillId="0" borderId="64" xfId="0" applyNumberFormat="1" applyFont="1" applyFill="1" applyBorder="1" applyAlignment="1">
      <alignment horizontal="center" vertical="center"/>
    </xf>
    <xf numFmtId="176" fontId="24" fillId="0" borderId="50" xfId="0" applyNumberFormat="1" applyFont="1" applyFill="1" applyBorder="1" applyAlignment="1">
      <alignment horizontal="center" vertical="center"/>
    </xf>
    <xf numFmtId="0" fontId="24" fillId="0" borderId="48" xfId="0" applyFont="1" applyFill="1" applyBorder="1" applyAlignment="1">
      <alignment horizontal="center" vertical="center" wrapText="1"/>
    </xf>
    <xf numFmtId="0" fontId="15" fillId="0" borderId="64" xfId="0" applyFont="1" applyFill="1" applyBorder="1" applyAlignment="1">
      <alignment horizontal="justify" vertical="center"/>
    </xf>
    <xf numFmtId="0" fontId="15" fillId="0" borderId="55" xfId="0" applyFont="1" applyFill="1" applyBorder="1" applyAlignment="1">
      <alignment horizontal="justify" vertical="center"/>
    </xf>
    <xf numFmtId="0" fontId="15" fillId="0" borderId="50" xfId="0" applyFont="1" applyFill="1" applyBorder="1" applyAlignment="1">
      <alignment horizontal="justify" vertical="center"/>
    </xf>
    <xf numFmtId="0" fontId="24" fillId="0" borderId="56" xfId="0" applyFont="1" applyFill="1" applyBorder="1" applyAlignment="1">
      <alignment horizontal="center" vertical="center" wrapText="1"/>
    </xf>
    <xf numFmtId="0" fontId="24" fillId="0" borderId="64" xfId="0" applyFont="1" applyFill="1" applyBorder="1" applyAlignment="1">
      <alignment horizontal="left" vertical="center"/>
    </xf>
    <xf numFmtId="0" fontId="24" fillId="0" borderId="55" xfId="0" applyFont="1" applyFill="1" applyBorder="1" applyAlignment="1">
      <alignment horizontal="left" vertical="center"/>
    </xf>
    <xf numFmtId="0" fontId="24" fillId="0" borderId="50" xfId="0" applyFont="1" applyFill="1" applyBorder="1" applyAlignment="1">
      <alignment horizontal="left" vertical="center"/>
    </xf>
    <xf numFmtId="0" fontId="24" fillId="0" borderId="60" xfId="0" applyFont="1" applyFill="1" applyBorder="1" applyAlignment="1">
      <alignment horizontal="center" vertical="center" wrapText="1"/>
    </xf>
    <xf numFmtId="0" fontId="23" fillId="0" borderId="49" xfId="0" applyFont="1" applyFill="1" applyBorder="1" applyAlignment="1">
      <alignment horizontal="justify" vertical="center" wrapText="1"/>
    </xf>
    <xf numFmtId="0" fontId="23" fillId="0" borderId="49" xfId="0" applyFont="1" applyFill="1" applyBorder="1" applyAlignment="1">
      <alignment horizontal="center" wrapText="1"/>
    </xf>
    <xf numFmtId="0" fontId="15" fillId="0" borderId="0" xfId="0" applyFont="1" applyFill="1" applyAlignment="1">
      <alignment horizontal="justify" vertical="center"/>
    </xf>
    <xf numFmtId="0" fontId="15" fillId="0" borderId="0" xfId="0" applyFont="1" applyFill="1" applyBorder="1" applyAlignment="1">
      <alignment horizontal="center" vertical="center"/>
    </xf>
    <xf numFmtId="0" fontId="0" fillId="0" borderId="0" xfId="0" applyFill="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9</xdr:row>
      <xdr:rowOff>200025</xdr:rowOff>
    </xdr:from>
    <xdr:to>
      <xdr:col>5</xdr:col>
      <xdr:colOff>571500</xdr:colOff>
      <xdr:row>9</xdr:row>
      <xdr:rowOff>200025</xdr:rowOff>
    </xdr:to>
    <xdr:sp>
      <xdr:nvSpPr>
        <xdr:cNvPr id="1" name="Line 592"/>
        <xdr:cNvSpPr>
          <a:spLocks/>
        </xdr:cNvSpPr>
      </xdr:nvSpPr>
      <xdr:spPr>
        <a:xfrm>
          <a:off x="5229225" y="55911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571500</xdr:colOff>
      <xdr:row>9</xdr:row>
      <xdr:rowOff>200025</xdr:rowOff>
    </xdr:from>
    <xdr:to>
      <xdr:col>5</xdr:col>
      <xdr:colOff>571500</xdr:colOff>
      <xdr:row>9</xdr:row>
      <xdr:rowOff>200025</xdr:rowOff>
    </xdr:to>
    <xdr:sp>
      <xdr:nvSpPr>
        <xdr:cNvPr id="2" name="Line 593"/>
        <xdr:cNvSpPr>
          <a:spLocks/>
        </xdr:cNvSpPr>
      </xdr:nvSpPr>
      <xdr:spPr>
        <a:xfrm>
          <a:off x="5229225" y="55911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571500</xdr:colOff>
      <xdr:row>9</xdr:row>
      <xdr:rowOff>200025</xdr:rowOff>
    </xdr:from>
    <xdr:to>
      <xdr:col>5</xdr:col>
      <xdr:colOff>571500</xdr:colOff>
      <xdr:row>9</xdr:row>
      <xdr:rowOff>200025</xdr:rowOff>
    </xdr:to>
    <xdr:sp>
      <xdr:nvSpPr>
        <xdr:cNvPr id="3" name="Line 594"/>
        <xdr:cNvSpPr>
          <a:spLocks/>
        </xdr:cNvSpPr>
      </xdr:nvSpPr>
      <xdr:spPr>
        <a:xfrm>
          <a:off x="5229225" y="55911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571500</xdr:colOff>
      <xdr:row>9</xdr:row>
      <xdr:rowOff>200025</xdr:rowOff>
    </xdr:from>
    <xdr:to>
      <xdr:col>5</xdr:col>
      <xdr:colOff>571500</xdr:colOff>
      <xdr:row>9</xdr:row>
      <xdr:rowOff>200025</xdr:rowOff>
    </xdr:to>
    <xdr:sp>
      <xdr:nvSpPr>
        <xdr:cNvPr id="4" name="Line 595"/>
        <xdr:cNvSpPr>
          <a:spLocks/>
        </xdr:cNvSpPr>
      </xdr:nvSpPr>
      <xdr:spPr>
        <a:xfrm>
          <a:off x="5229225" y="55911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0"/>
  <sheetViews>
    <sheetView workbookViewId="0" topLeftCell="A6">
      <selection activeCell="H9" sqref="H9"/>
    </sheetView>
  </sheetViews>
  <sheetFormatPr defaultColWidth="9.00390625" defaultRowHeight="14.25"/>
  <cols>
    <col min="1" max="1" width="13.00390625" style="181" customWidth="1"/>
    <col min="2" max="2" width="14.75390625" style="181" customWidth="1"/>
    <col min="3" max="3" width="9.875" style="181" customWidth="1"/>
    <col min="4" max="4" width="11.00390625" style="181" customWidth="1"/>
    <col min="5" max="5" width="12.50390625" style="181" customWidth="1"/>
    <col min="6" max="6" width="10.75390625" style="181" customWidth="1"/>
    <col min="7" max="7" width="11.00390625" style="181" customWidth="1"/>
    <col min="8" max="16384" width="9.00390625" style="181" customWidth="1"/>
  </cols>
  <sheetData>
    <row r="1" ht="14.25">
      <c r="A1" s="181" t="s">
        <v>0</v>
      </c>
    </row>
    <row r="2" spans="1:7" ht="20.25" customHeight="1">
      <c r="A2" s="209" t="s">
        <v>1</v>
      </c>
      <c r="B2" s="209"/>
      <c r="C2" s="209"/>
      <c r="D2" s="209"/>
      <c r="E2" s="209"/>
      <c r="F2" s="209"/>
      <c r="G2" s="209"/>
    </row>
    <row r="3" spans="1:7" ht="14.25">
      <c r="A3" s="210"/>
      <c r="B3" s="210"/>
      <c r="C3" s="210"/>
      <c r="D3" s="210"/>
      <c r="E3" s="210"/>
      <c r="F3" s="210"/>
      <c r="G3" s="211" t="s">
        <v>2</v>
      </c>
    </row>
    <row r="4" spans="1:7" ht="19.5" customHeight="1">
      <c r="A4" s="205" t="s">
        <v>3</v>
      </c>
      <c r="B4" s="212" t="s">
        <v>4</v>
      </c>
      <c r="C4" s="213"/>
      <c r="D4" s="213"/>
      <c r="E4" s="213"/>
      <c r="F4" s="213"/>
      <c r="G4" s="214"/>
    </row>
    <row r="5" spans="1:7" ht="19.5" customHeight="1">
      <c r="A5" s="153" t="s">
        <v>5</v>
      </c>
      <c r="B5" s="215" t="s">
        <v>6</v>
      </c>
      <c r="C5" s="216"/>
      <c r="D5" s="216"/>
      <c r="E5" s="216"/>
      <c r="F5" s="216"/>
      <c r="G5" s="217"/>
    </row>
    <row r="6" spans="1:7" ht="282.75" customHeight="1">
      <c r="A6" s="218"/>
      <c r="B6" s="141" t="s">
        <v>7</v>
      </c>
      <c r="C6" s="219"/>
      <c r="D6" s="219"/>
      <c r="E6" s="219"/>
      <c r="F6" s="219"/>
      <c r="G6" s="219"/>
    </row>
    <row r="7" spans="1:7" s="208" customFormat="1" ht="18" customHeight="1">
      <c r="A7" s="218"/>
      <c r="B7" s="220" t="s">
        <v>8</v>
      </c>
      <c r="C7" s="220"/>
      <c r="D7" s="220"/>
      <c r="E7" s="220"/>
      <c r="F7" s="220"/>
      <c r="G7" s="220"/>
    </row>
    <row r="8" spans="1:7" ht="18" customHeight="1">
      <c r="A8" s="221"/>
      <c r="B8" s="222" t="s">
        <v>9</v>
      </c>
      <c r="C8" s="223"/>
      <c r="D8" s="223"/>
      <c r="E8" s="223"/>
      <c r="F8" s="223"/>
      <c r="G8" s="224"/>
    </row>
    <row r="9" spans="1:7" ht="18" customHeight="1">
      <c r="A9" s="225" t="s">
        <v>10</v>
      </c>
      <c r="B9" s="226" t="s">
        <v>11</v>
      </c>
      <c r="C9" s="227">
        <v>40318</v>
      </c>
      <c r="D9" s="205"/>
      <c r="E9" s="205"/>
      <c r="F9" s="205"/>
      <c r="G9" s="205"/>
    </row>
    <row r="10" spans="1:7" ht="18" customHeight="1">
      <c r="A10" s="225"/>
      <c r="B10" s="226" t="s">
        <v>12</v>
      </c>
      <c r="C10" s="205">
        <v>6</v>
      </c>
      <c r="D10" s="205"/>
      <c r="E10" s="205"/>
      <c r="F10" s="205"/>
      <c r="G10" s="205"/>
    </row>
    <row r="11" spans="1:7" ht="18" customHeight="1">
      <c r="A11" s="225"/>
      <c r="B11" s="226" t="s">
        <v>13</v>
      </c>
      <c r="C11" s="228">
        <v>14</v>
      </c>
      <c r="D11" s="229"/>
      <c r="E11" s="230" t="s">
        <v>14</v>
      </c>
      <c r="F11" s="205"/>
      <c r="G11" s="205"/>
    </row>
    <row r="12" spans="1:7" ht="18" customHeight="1">
      <c r="A12" s="231" t="s">
        <v>15</v>
      </c>
      <c r="B12" s="232" t="s">
        <v>16</v>
      </c>
      <c r="C12" s="233" t="s">
        <v>17</v>
      </c>
      <c r="D12" s="234" t="s">
        <v>18</v>
      </c>
      <c r="E12" s="226" t="s">
        <v>19</v>
      </c>
      <c r="F12" s="205" t="s">
        <v>20</v>
      </c>
      <c r="G12" s="205"/>
    </row>
    <row r="13" spans="1:7" ht="18" customHeight="1">
      <c r="A13" s="153" t="s">
        <v>21</v>
      </c>
      <c r="B13" s="235" t="s">
        <v>22</v>
      </c>
      <c r="C13" s="236"/>
      <c r="D13" s="237"/>
      <c r="E13" s="231" t="s">
        <v>23</v>
      </c>
      <c r="F13" s="236"/>
      <c r="G13" s="237"/>
    </row>
    <row r="14" spans="1:7" ht="18" customHeight="1">
      <c r="A14" s="221"/>
      <c r="B14" s="235" t="s">
        <v>24</v>
      </c>
      <c r="C14" s="236">
        <v>519.76</v>
      </c>
      <c r="D14" s="237"/>
      <c r="E14" s="231" t="s">
        <v>25</v>
      </c>
      <c r="F14" s="238">
        <v>675.31</v>
      </c>
      <c r="G14" s="239"/>
    </row>
    <row r="15" spans="1:7" ht="18" customHeight="1">
      <c r="A15" s="240" t="s">
        <v>26</v>
      </c>
      <c r="B15" s="241" t="s">
        <v>27</v>
      </c>
      <c r="C15" s="242"/>
      <c r="D15" s="242"/>
      <c r="E15" s="242"/>
      <c r="F15" s="242"/>
      <c r="G15" s="243"/>
    </row>
    <row r="16" spans="1:7" ht="18" customHeight="1">
      <c r="A16" s="244"/>
      <c r="B16" s="235" t="s">
        <v>28</v>
      </c>
      <c r="C16" s="226"/>
      <c r="D16" s="226"/>
      <c r="E16" s="226"/>
      <c r="F16" s="226"/>
      <c r="G16" s="226"/>
    </row>
    <row r="17" spans="1:7" ht="18" customHeight="1">
      <c r="A17" s="244"/>
      <c r="B17" s="235" t="s">
        <v>29</v>
      </c>
      <c r="C17" s="235"/>
      <c r="D17" s="235"/>
      <c r="E17" s="235"/>
      <c r="F17" s="235"/>
      <c r="G17" s="235"/>
    </row>
    <row r="18" spans="1:7" ht="18" customHeight="1">
      <c r="A18" s="244"/>
      <c r="B18" s="245" t="s">
        <v>30</v>
      </c>
      <c r="C18" s="246"/>
      <c r="D18" s="246"/>
      <c r="E18" s="246"/>
      <c r="F18" s="246"/>
      <c r="G18" s="247"/>
    </row>
    <row r="19" spans="1:7" ht="18" customHeight="1">
      <c r="A19" s="244"/>
      <c r="B19" s="245" t="s">
        <v>31</v>
      </c>
      <c r="C19" s="246"/>
      <c r="D19" s="246"/>
      <c r="E19" s="246"/>
      <c r="F19" s="246"/>
      <c r="G19" s="247"/>
    </row>
    <row r="20" spans="1:7" ht="18" customHeight="1">
      <c r="A20" s="244"/>
      <c r="B20" s="226" t="s">
        <v>32</v>
      </c>
      <c r="C20" s="226"/>
      <c r="D20" s="226"/>
      <c r="E20" s="226"/>
      <c r="F20" s="226"/>
      <c r="G20" s="226"/>
    </row>
    <row r="21" spans="1:7" ht="18" customHeight="1">
      <c r="A21" s="244"/>
      <c r="B21" s="235" t="s">
        <v>33</v>
      </c>
      <c r="C21" s="235"/>
      <c r="D21" s="235"/>
      <c r="E21" s="235"/>
      <c r="F21" s="235"/>
      <c r="G21" s="235"/>
    </row>
    <row r="22" spans="1:7" ht="18" customHeight="1">
      <c r="A22" s="244"/>
      <c r="B22" s="235" t="s">
        <v>34</v>
      </c>
      <c r="C22" s="235"/>
      <c r="D22" s="235"/>
      <c r="E22" s="235"/>
      <c r="F22" s="235"/>
      <c r="G22" s="235"/>
    </row>
    <row r="23" spans="1:7" ht="18" customHeight="1">
      <c r="A23" s="248"/>
      <c r="B23" s="235" t="s">
        <v>35</v>
      </c>
      <c r="C23" s="235"/>
      <c r="D23" s="235"/>
      <c r="E23" s="235"/>
      <c r="F23" s="235"/>
      <c r="G23" s="235"/>
    </row>
    <row r="24" spans="1:9" ht="18" customHeight="1">
      <c r="A24" s="240" t="s">
        <v>36</v>
      </c>
      <c r="B24" s="249" t="s">
        <v>37</v>
      </c>
      <c r="C24" s="249"/>
      <c r="D24" s="249"/>
      <c r="E24" s="249"/>
      <c r="F24" s="249"/>
      <c r="G24" s="249"/>
      <c r="I24" s="253"/>
    </row>
    <row r="25" spans="1:7" ht="18" customHeight="1">
      <c r="A25" s="218"/>
      <c r="B25" s="249" t="s">
        <v>38</v>
      </c>
      <c r="C25" s="249"/>
      <c r="D25" s="249"/>
      <c r="E25" s="249"/>
      <c r="F25" s="249"/>
      <c r="G25" s="249"/>
    </row>
    <row r="26" spans="1:7" ht="18" customHeight="1">
      <c r="A26" s="218"/>
      <c r="B26" s="249" t="s">
        <v>39</v>
      </c>
      <c r="C26" s="249"/>
      <c r="D26" s="249"/>
      <c r="E26" s="249"/>
      <c r="F26" s="249"/>
      <c r="G26" s="249"/>
    </row>
    <row r="27" spans="1:7" ht="18" customHeight="1">
      <c r="A27" s="218"/>
      <c r="B27" s="249" t="s">
        <v>40</v>
      </c>
      <c r="C27" s="249"/>
      <c r="D27" s="249"/>
      <c r="E27" s="249"/>
      <c r="F27" s="249"/>
      <c r="G27" s="249"/>
    </row>
    <row r="28" spans="1:7" ht="16.5" customHeight="1">
      <c r="A28" s="153" t="s">
        <v>41</v>
      </c>
      <c r="B28" s="250"/>
      <c r="C28" s="250"/>
      <c r="D28" s="250"/>
      <c r="E28" s="250"/>
      <c r="F28" s="250"/>
      <c r="G28" s="250"/>
    </row>
    <row r="29" spans="1:7" ht="6.75" customHeight="1">
      <c r="A29" s="221"/>
      <c r="B29" s="250"/>
      <c r="C29" s="250"/>
      <c r="D29" s="250"/>
      <c r="E29" s="250"/>
      <c r="F29" s="250"/>
      <c r="G29" s="250"/>
    </row>
    <row r="30" spans="1:7" s="208" customFormat="1" ht="15.75" customHeight="1">
      <c r="A30" s="251" t="s">
        <v>42</v>
      </c>
      <c r="B30" s="251"/>
      <c r="C30" s="251"/>
      <c r="D30" s="251" t="s">
        <v>43</v>
      </c>
      <c r="E30" s="251"/>
      <c r="F30" s="252" t="s">
        <v>44</v>
      </c>
      <c r="G30" s="252"/>
    </row>
  </sheetData>
  <sheetProtection/>
  <mergeCells count="36">
    <mergeCell ref="A2:G2"/>
    <mergeCell ref="B4:G4"/>
    <mergeCell ref="B5:G5"/>
    <mergeCell ref="B6:G6"/>
    <mergeCell ref="B7:G7"/>
    <mergeCell ref="B8:G8"/>
    <mergeCell ref="C9:G9"/>
    <mergeCell ref="C10:G10"/>
    <mergeCell ref="C11:D11"/>
    <mergeCell ref="F11:G11"/>
    <mergeCell ref="F12:G12"/>
    <mergeCell ref="C13:D13"/>
    <mergeCell ref="F13:G13"/>
    <mergeCell ref="C14:D14"/>
    <mergeCell ref="F14:G14"/>
    <mergeCell ref="B15:G15"/>
    <mergeCell ref="B16:G16"/>
    <mergeCell ref="B17:G17"/>
    <mergeCell ref="B18:G18"/>
    <mergeCell ref="B19:G19"/>
    <mergeCell ref="B20:G20"/>
    <mergeCell ref="B21:G21"/>
    <mergeCell ref="B22:G22"/>
    <mergeCell ref="B23:G23"/>
    <mergeCell ref="B24:G24"/>
    <mergeCell ref="B25:G25"/>
    <mergeCell ref="B26:G26"/>
    <mergeCell ref="B27:G27"/>
    <mergeCell ref="F30:G30"/>
    <mergeCell ref="A5:A8"/>
    <mergeCell ref="A9:A11"/>
    <mergeCell ref="A13:A14"/>
    <mergeCell ref="A15:A23"/>
    <mergeCell ref="A24:A27"/>
    <mergeCell ref="A28:A29"/>
    <mergeCell ref="B28:G29"/>
  </mergeCells>
  <printOptions horizontalCentered="1"/>
  <pageMargins left="0.39305555555555555" right="0.2361111111111111" top="0.4326388888888889" bottom="0.39305555555555555" header="0.275" footer="0.236111111111111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F8"/>
  <sheetViews>
    <sheetView workbookViewId="0" topLeftCell="A1">
      <selection activeCell="A2" sqref="A2:F2"/>
    </sheetView>
  </sheetViews>
  <sheetFormatPr defaultColWidth="9.00390625" defaultRowHeight="14.25"/>
  <cols>
    <col min="1" max="1" width="6.00390625" style="181" customWidth="1"/>
    <col min="2" max="2" width="42.75390625" style="181" customWidth="1"/>
    <col min="3" max="3" width="15.50390625" style="181" customWidth="1"/>
    <col min="4" max="4" width="48.75390625" style="181" customWidth="1"/>
    <col min="5" max="5" width="9.00390625" style="181" customWidth="1"/>
    <col min="6" max="6" width="10.875" style="181" customWidth="1"/>
    <col min="7" max="16384" width="9.00390625" style="181" customWidth="1"/>
  </cols>
  <sheetData>
    <row r="1" ht="14.25">
      <c r="A1" s="181" t="s">
        <v>45</v>
      </c>
    </row>
    <row r="2" spans="1:6" ht="28.5" customHeight="1">
      <c r="A2" s="199" t="s">
        <v>46</v>
      </c>
      <c r="B2" s="199"/>
      <c r="C2" s="199"/>
      <c r="D2" s="199"/>
      <c r="E2" s="199"/>
      <c r="F2" s="199"/>
    </row>
    <row r="3" ht="14.25">
      <c r="A3" s="200"/>
    </row>
    <row r="4" spans="1:6" ht="33.75">
      <c r="A4" s="201" t="s">
        <v>47</v>
      </c>
      <c r="B4" s="201" t="s">
        <v>48</v>
      </c>
      <c r="C4" s="201" t="s">
        <v>49</v>
      </c>
      <c r="D4" s="201" t="s">
        <v>50</v>
      </c>
      <c r="E4" s="201" t="s">
        <v>51</v>
      </c>
      <c r="F4" s="202" t="s">
        <v>52</v>
      </c>
    </row>
    <row r="5" spans="1:6" ht="78" customHeight="1">
      <c r="A5" s="203">
        <v>1</v>
      </c>
      <c r="B5" s="204" t="s">
        <v>53</v>
      </c>
      <c r="C5" s="141" t="s">
        <v>54</v>
      </c>
      <c r="D5" s="141" t="s">
        <v>55</v>
      </c>
      <c r="E5" s="205" t="s">
        <v>56</v>
      </c>
      <c r="F5" s="205" t="s">
        <v>57</v>
      </c>
    </row>
    <row r="6" spans="1:6" ht="78" customHeight="1">
      <c r="A6" s="203">
        <v>2</v>
      </c>
      <c r="B6" s="206"/>
      <c r="C6" s="141" t="s">
        <v>58</v>
      </c>
      <c r="D6" s="141" t="s">
        <v>59</v>
      </c>
      <c r="E6" s="205" t="s">
        <v>56</v>
      </c>
      <c r="F6" s="205" t="s">
        <v>57</v>
      </c>
    </row>
    <row r="7" spans="1:6" ht="78" customHeight="1">
      <c r="A7" s="203">
        <v>3</v>
      </c>
      <c r="B7" s="206"/>
      <c r="C7" s="141" t="s">
        <v>60</v>
      </c>
      <c r="D7" s="141" t="s">
        <v>61</v>
      </c>
      <c r="E7" s="205" t="s">
        <v>56</v>
      </c>
      <c r="F7" s="205" t="s">
        <v>57</v>
      </c>
    </row>
    <row r="8" spans="1:6" ht="90.75" customHeight="1">
      <c r="A8" s="203">
        <v>4</v>
      </c>
      <c r="B8" s="207"/>
      <c r="C8" s="141" t="s">
        <v>62</v>
      </c>
      <c r="D8" s="141" t="s">
        <v>63</v>
      </c>
      <c r="E8" s="205" t="s">
        <v>56</v>
      </c>
      <c r="F8" s="205" t="s">
        <v>57</v>
      </c>
    </row>
  </sheetData>
  <sheetProtection/>
  <mergeCells count="2">
    <mergeCell ref="A2:F2"/>
    <mergeCell ref="B5:B8"/>
  </mergeCells>
  <printOptions/>
  <pageMargins left="0.75" right="0.75" top="0.59" bottom="0.59" header="0.51" footer="0.51"/>
  <pageSetup fitToHeight="1" fitToWidth="1"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L16"/>
  <sheetViews>
    <sheetView workbookViewId="0" topLeftCell="A1">
      <selection activeCell="M8" sqref="M8"/>
    </sheetView>
  </sheetViews>
  <sheetFormatPr defaultColWidth="9.00390625" defaultRowHeight="14.25"/>
  <cols>
    <col min="1" max="1" width="4.50390625" style="181" customWidth="1"/>
    <col min="2" max="2" width="13.00390625" style="181" customWidth="1"/>
    <col min="3" max="3" width="14.125" style="181" customWidth="1"/>
    <col min="4" max="4" width="15.50390625" style="181" customWidth="1"/>
    <col min="5" max="5" width="10.375" style="181" customWidth="1"/>
    <col min="6" max="6" width="8.125" style="181" customWidth="1"/>
    <col min="7" max="7" width="9.375" style="181" customWidth="1"/>
    <col min="8" max="8" width="8.75390625" style="181" customWidth="1"/>
    <col min="9" max="16384" width="9.00390625" style="181" customWidth="1"/>
  </cols>
  <sheetData>
    <row r="1" spans="1:2" ht="18" customHeight="1">
      <c r="A1" s="182" t="s">
        <v>64</v>
      </c>
      <c r="B1" s="182"/>
    </row>
    <row r="2" spans="1:7" ht="31.5" customHeight="1">
      <c r="A2" s="183" t="s">
        <v>65</v>
      </c>
      <c r="B2" s="183"/>
      <c r="C2" s="183"/>
      <c r="D2" s="183"/>
      <c r="E2" s="183"/>
      <c r="F2" s="183"/>
      <c r="G2" s="183"/>
    </row>
    <row r="3" spans="1:8" ht="31.5" customHeight="1">
      <c r="A3" s="184" t="s">
        <v>66</v>
      </c>
      <c r="B3" s="184"/>
      <c r="C3" s="184"/>
      <c r="D3" s="185"/>
      <c r="E3" s="185"/>
      <c r="F3" s="185"/>
      <c r="G3" s="186" t="s">
        <v>67</v>
      </c>
      <c r="H3" s="186"/>
    </row>
    <row r="4" spans="1:8" ht="26.25" customHeight="1">
      <c r="A4" s="187" t="s">
        <v>47</v>
      </c>
      <c r="B4" s="188" t="s">
        <v>68</v>
      </c>
      <c r="C4" s="188" t="s">
        <v>69</v>
      </c>
      <c r="D4" s="189" t="s">
        <v>70</v>
      </c>
      <c r="E4" s="189"/>
      <c r="F4" s="189"/>
      <c r="G4" s="188" t="s">
        <v>71</v>
      </c>
      <c r="H4" s="188" t="s">
        <v>72</v>
      </c>
    </row>
    <row r="5" spans="1:8" ht="29.25" customHeight="1">
      <c r="A5" s="190"/>
      <c r="B5" s="191"/>
      <c r="C5" s="191"/>
      <c r="D5" s="189" t="s">
        <v>73</v>
      </c>
      <c r="E5" s="189" t="s">
        <v>74</v>
      </c>
      <c r="F5" s="189" t="s">
        <v>75</v>
      </c>
      <c r="G5" s="191"/>
      <c r="H5" s="191"/>
    </row>
    <row r="6" spans="1:12" ht="54.75" customHeight="1">
      <c r="A6" s="190">
        <v>1</v>
      </c>
      <c r="B6" s="191" t="s">
        <v>4</v>
      </c>
      <c r="C6" s="191"/>
      <c r="D6" s="189">
        <v>519.76</v>
      </c>
      <c r="E6" s="189">
        <f>F6-D6</f>
        <v>155.54999999999995</v>
      </c>
      <c r="F6" s="189">
        <v>675.31</v>
      </c>
      <c r="G6" s="191">
        <v>675.31</v>
      </c>
      <c r="H6" s="191">
        <v>96</v>
      </c>
      <c r="L6" s="181">
        <f>G6/F6</f>
        <v>1</v>
      </c>
    </row>
    <row r="7" spans="1:8" ht="42.75" customHeight="1">
      <c r="A7" s="190"/>
      <c r="B7" s="191"/>
      <c r="C7" s="191"/>
      <c r="D7" s="189"/>
      <c r="E7" s="189"/>
      <c r="F7" s="189"/>
      <c r="G7" s="191"/>
      <c r="H7" s="191"/>
    </row>
    <row r="8" spans="1:8" ht="29.25" customHeight="1">
      <c r="A8" s="190"/>
      <c r="B8" s="191"/>
      <c r="C8" s="191"/>
      <c r="D8" s="189"/>
      <c r="E8" s="189"/>
      <c r="F8" s="189"/>
      <c r="G8" s="191"/>
      <c r="H8" s="191"/>
    </row>
    <row r="9" spans="1:8" ht="29.25" customHeight="1">
      <c r="A9" s="190"/>
      <c r="B9" s="191"/>
      <c r="C9" s="191"/>
      <c r="D9" s="189"/>
      <c r="E9" s="189"/>
      <c r="F9" s="189"/>
      <c r="G9" s="191"/>
      <c r="H9" s="191"/>
    </row>
    <row r="10" spans="1:8" ht="29.25" customHeight="1">
      <c r="A10" s="190"/>
      <c r="B10" s="191"/>
      <c r="C10" s="191"/>
      <c r="D10" s="189"/>
      <c r="E10" s="189"/>
      <c r="F10" s="189"/>
      <c r="G10" s="191"/>
      <c r="H10" s="191"/>
    </row>
    <row r="11" spans="1:8" ht="29.25" customHeight="1">
      <c r="A11" s="190"/>
      <c r="B11" s="191"/>
      <c r="C11" s="191"/>
      <c r="D11" s="189"/>
      <c r="E11" s="189"/>
      <c r="F11" s="189"/>
      <c r="G11" s="191"/>
      <c r="H11" s="191"/>
    </row>
    <row r="12" spans="1:8" ht="29.25" customHeight="1">
      <c r="A12" s="192"/>
      <c r="B12" s="193"/>
      <c r="C12" s="193"/>
      <c r="D12" s="188"/>
      <c r="E12" s="188"/>
      <c r="F12" s="188"/>
      <c r="G12" s="193"/>
      <c r="H12" s="193"/>
    </row>
    <row r="13" spans="1:8" ht="29.25" customHeight="1">
      <c r="A13" s="194"/>
      <c r="B13" s="189"/>
      <c r="C13" s="189"/>
      <c r="D13" s="189"/>
      <c r="E13" s="189"/>
      <c r="F13" s="189"/>
      <c r="G13" s="189"/>
      <c r="H13" s="189"/>
    </row>
    <row r="14" spans="1:8" ht="60" customHeight="1">
      <c r="A14" s="195" t="s">
        <v>76</v>
      </c>
      <c r="B14" s="196"/>
      <c r="C14" s="197"/>
      <c r="D14" s="197" t="s">
        <v>77</v>
      </c>
      <c r="E14" s="197"/>
      <c r="F14" s="195" t="s">
        <v>78</v>
      </c>
      <c r="G14" s="196"/>
      <c r="H14" s="197"/>
    </row>
    <row r="15" spans="1:8" ht="60" customHeight="1">
      <c r="A15" s="195" t="s">
        <v>79</v>
      </c>
      <c r="B15" s="196"/>
      <c r="C15" s="197"/>
      <c r="D15" s="197" t="s">
        <v>80</v>
      </c>
      <c r="E15" s="197"/>
      <c r="F15" s="195"/>
      <c r="G15" s="196"/>
      <c r="H15" s="197"/>
    </row>
    <row r="16" ht="14.25">
      <c r="G16" s="198"/>
    </row>
  </sheetData>
  <sheetProtection/>
  <mergeCells count="14">
    <mergeCell ref="A1:B1"/>
    <mergeCell ref="A2:G2"/>
    <mergeCell ref="A3:C3"/>
    <mergeCell ref="G3:H3"/>
    <mergeCell ref="D4:F4"/>
    <mergeCell ref="A14:B14"/>
    <mergeCell ref="F14:G14"/>
    <mergeCell ref="A15:B15"/>
    <mergeCell ref="F15:G15"/>
    <mergeCell ref="A4:A5"/>
    <mergeCell ref="B4:B5"/>
    <mergeCell ref="C4:C5"/>
    <mergeCell ref="G4:G5"/>
    <mergeCell ref="H4:H5"/>
  </mergeCells>
  <printOptions/>
  <pageMargins left="0.75" right="0.3145833333333333"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27"/>
  <sheetViews>
    <sheetView tabSelected="1" zoomScaleSheetLayoutView="55" workbookViewId="0" topLeftCell="A1">
      <selection activeCell="G12" sqref="G12"/>
    </sheetView>
  </sheetViews>
  <sheetFormatPr defaultColWidth="9.00390625" defaultRowHeight="14.25"/>
  <cols>
    <col min="1" max="1" width="6.75390625" style="0" customWidth="1"/>
    <col min="2" max="2" width="8.375" style="0" customWidth="1"/>
    <col min="3" max="3" width="11.75390625" style="0" customWidth="1"/>
    <col min="4" max="4" width="19.375" style="0" customWidth="1"/>
    <col min="5" max="5" width="16.375" style="0" customWidth="1"/>
    <col min="6" max="6" width="39.75390625" style="0" customWidth="1"/>
    <col min="7" max="7" width="7.50390625" style="88" customWidth="1"/>
    <col min="8" max="8" width="12.625" style="0" bestFit="1" customWidth="1"/>
  </cols>
  <sheetData>
    <row r="1" ht="14.25" customHeight="1">
      <c r="A1" s="89" t="s">
        <v>81</v>
      </c>
    </row>
    <row r="2" spans="1:7" ht="31.5" customHeight="1">
      <c r="A2" s="90" t="s">
        <v>82</v>
      </c>
      <c r="B2" s="91"/>
      <c r="C2" s="91"/>
      <c r="D2" s="91"/>
      <c r="E2" s="91"/>
      <c r="F2" s="91"/>
      <c r="G2" s="92"/>
    </row>
    <row r="3" spans="1:7" ht="29.25" customHeight="1">
      <c r="A3" s="93" t="s">
        <v>83</v>
      </c>
      <c r="B3" s="94" t="s">
        <v>84</v>
      </c>
      <c r="C3" s="95" t="s">
        <v>85</v>
      </c>
      <c r="D3" s="96" t="s">
        <v>86</v>
      </c>
      <c r="E3" s="96"/>
      <c r="F3" s="94" t="s">
        <v>87</v>
      </c>
      <c r="G3" s="97" t="s">
        <v>88</v>
      </c>
    </row>
    <row r="4" spans="1:10" ht="48.75" customHeight="1">
      <c r="A4" s="98" t="s">
        <v>89</v>
      </c>
      <c r="B4" s="99" t="s">
        <v>90</v>
      </c>
      <c r="C4" s="100" t="s">
        <v>91</v>
      </c>
      <c r="D4" s="101" t="s">
        <v>92</v>
      </c>
      <c r="E4" s="102"/>
      <c r="F4" s="103" t="s">
        <v>93</v>
      </c>
      <c r="G4" s="104">
        <v>5</v>
      </c>
      <c r="J4">
        <f>(1.34-1.35)/1.35*100%</f>
        <v>-0.007407407407407414</v>
      </c>
    </row>
    <row r="5" spans="1:7" ht="78" customHeight="1">
      <c r="A5" s="98"/>
      <c r="B5" s="99"/>
      <c r="C5" s="105" t="s">
        <v>94</v>
      </c>
      <c r="D5" s="106" t="s">
        <v>95</v>
      </c>
      <c r="E5" s="107"/>
      <c r="F5" s="108" t="s">
        <v>96</v>
      </c>
      <c r="G5" s="109">
        <v>4</v>
      </c>
    </row>
    <row r="6" spans="1:7" ht="61.5" customHeight="1">
      <c r="A6" s="110"/>
      <c r="B6" s="111"/>
      <c r="C6" s="112" t="s">
        <v>97</v>
      </c>
      <c r="D6" s="113" t="s">
        <v>98</v>
      </c>
      <c r="E6" s="107"/>
      <c r="F6" s="114" t="s">
        <v>99</v>
      </c>
      <c r="G6" s="115">
        <v>6</v>
      </c>
    </row>
    <row r="7" spans="1:7" ht="75" customHeight="1">
      <c r="A7" s="116" t="s">
        <v>100</v>
      </c>
      <c r="B7" s="117" t="s">
        <v>101</v>
      </c>
      <c r="C7" s="118" t="s">
        <v>102</v>
      </c>
      <c r="D7" s="119" t="s">
        <v>103</v>
      </c>
      <c r="E7" s="120"/>
      <c r="F7" s="121" t="s">
        <v>104</v>
      </c>
      <c r="G7" s="115">
        <v>4</v>
      </c>
    </row>
    <row r="8" spans="1:9" ht="133.5" customHeight="1">
      <c r="A8" s="122"/>
      <c r="B8" s="123"/>
      <c r="C8" s="118" t="s">
        <v>105</v>
      </c>
      <c r="D8" s="124" t="s">
        <v>106</v>
      </c>
      <c r="E8" s="125"/>
      <c r="F8" s="126" t="s">
        <v>107</v>
      </c>
      <c r="G8" s="109">
        <v>0</v>
      </c>
      <c r="I8" s="180"/>
    </row>
    <row r="9" spans="1:7" ht="51" customHeight="1">
      <c r="A9" s="122"/>
      <c r="B9" s="123"/>
      <c r="C9" s="127" t="s">
        <v>108</v>
      </c>
      <c r="D9" s="128" t="s">
        <v>109</v>
      </c>
      <c r="E9" s="129"/>
      <c r="F9" s="108" t="s">
        <v>110</v>
      </c>
      <c r="G9" s="130">
        <v>6</v>
      </c>
    </row>
    <row r="10" spans="1:7" ht="40.5" customHeight="1">
      <c r="A10" s="122"/>
      <c r="B10" s="123"/>
      <c r="C10" s="131"/>
      <c r="D10" s="132"/>
      <c r="E10" s="133"/>
      <c r="F10" s="108"/>
      <c r="G10" s="109"/>
    </row>
    <row r="11" spans="1:7" ht="52.5" customHeight="1">
      <c r="A11" s="122"/>
      <c r="B11" s="123"/>
      <c r="C11" s="118" t="s">
        <v>111</v>
      </c>
      <c r="D11" s="101" t="s">
        <v>112</v>
      </c>
      <c r="E11" s="134"/>
      <c r="F11" s="135" t="s">
        <v>113</v>
      </c>
      <c r="G11" s="115">
        <v>3</v>
      </c>
    </row>
    <row r="12" spans="1:7" ht="49.5" customHeight="1">
      <c r="A12" s="122"/>
      <c r="B12" s="123"/>
      <c r="C12" s="136" t="s">
        <v>114</v>
      </c>
      <c r="D12" s="101" t="s">
        <v>115</v>
      </c>
      <c r="E12" s="134"/>
      <c r="F12" s="137" t="s">
        <v>116</v>
      </c>
      <c r="G12" s="138">
        <v>3</v>
      </c>
    </row>
    <row r="13" spans="1:7" ht="61.5" customHeight="1">
      <c r="A13" s="122"/>
      <c r="B13" s="139" t="s">
        <v>117</v>
      </c>
      <c r="C13" s="140" t="s">
        <v>118</v>
      </c>
      <c r="D13" s="141" t="s">
        <v>119</v>
      </c>
      <c r="E13" s="142"/>
      <c r="F13" s="108" t="s">
        <v>120</v>
      </c>
      <c r="G13" s="143">
        <v>3</v>
      </c>
    </row>
    <row r="14" spans="1:7" ht="114" customHeight="1">
      <c r="A14" s="122"/>
      <c r="B14" s="144"/>
      <c r="C14" s="145" t="s">
        <v>121</v>
      </c>
      <c r="D14" s="146" t="s">
        <v>122</v>
      </c>
      <c r="E14" s="147"/>
      <c r="F14" s="148" t="s">
        <v>123</v>
      </c>
      <c r="G14" s="115">
        <v>4</v>
      </c>
    </row>
    <row r="15" spans="1:7" ht="75" customHeight="1">
      <c r="A15" s="149"/>
      <c r="B15" s="144"/>
      <c r="C15" s="150" t="s">
        <v>124</v>
      </c>
      <c r="D15" s="141" t="s">
        <v>125</v>
      </c>
      <c r="E15" s="142"/>
      <c r="F15" s="121" t="s">
        <v>126</v>
      </c>
      <c r="G15" s="151">
        <v>3</v>
      </c>
    </row>
    <row r="16" spans="1:7" ht="48" customHeight="1">
      <c r="A16" s="116"/>
      <c r="B16" s="152" t="s">
        <v>127</v>
      </c>
      <c r="C16" s="153" t="s">
        <v>128</v>
      </c>
      <c r="D16" s="113" t="s">
        <v>129</v>
      </c>
      <c r="E16" s="107"/>
      <c r="F16" s="154" t="s">
        <v>130</v>
      </c>
      <c r="G16" s="155">
        <v>4</v>
      </c>
    </row>
    <row r="17" spans="1:7" ht="84.75" customHeight="1">
      <c r="A17" s="122"/>
      <c r="B17" s="152"/>
      <c r="C17" s="140" t="s">
        <v>131</v>
      </c>
      <c r="D17" s="156" t="s">
        <v>132</v>
      </c>
      <c r="E17" s="157"/>
      <c r="F17" s="108" t="s">
        <v>133</v>
      </c>
      <c r="G17" s="130">
        <v>4</v>
      </c>
    </row>
    <row r="18" spans="1:7" ht="39" customHeight="1">
      <c r="A18" s="149"/>
      <c r="B18" s="158"/>
      <c r="C18" s="159" t="s">
        <v>134</v>
      </c>
      <c r="D18" s="160" t="s">
        <v>135</v>
      </c>
      <c r="E18" s="161"/>
      <c r="F18" s="162" t="s">
        <v>136</v>
      </c>
      <c r="G18" s="163">
        <v>2</v>
      </c>
    </row>
    <row r="19" spans="1:7" ht="61.5" customHeight="1">
      <c r="A19" s="164" t="s">
        <v>137</v>
      </c>
      <c r="B19" s="165" t="s">
        <v>138</v>
      </c>
      <c r="C19" s="166" t="s">
        <v>139</v>
      </c>
      <c r="D19" s="167" t="s">
        <v>140</v>
      </c>
      <c r="E19" s="168"/>
      <c r="F19" s="169" t="s">
        <v>141</v>
      </c>
      <c r="G19" s="138">
        <v>5</v>
      </c>
    </row>
    <row r="20" spans="1:7" ht="75.75" customHeight="1">
      <c r="A20" s="164"/>
      <c r="B20" s="170"/>
      <c r="C20" s="153" t="s">
        <v>142</v>
      </c>
      <c r="D20" s="141" t="s">
        <v>143</v>
      </c>
      <c r="E20" s="157"/>
      <c r="F20" s="108" t="s">
        <v>141</v>
      </c>
      <c r="G20" s="171">
        <v>5</v>
      </c>
    </row>
    <row r="21" spans="1:7" ht="67.5" customHeight="1">
      <c r="A21" s="164"/>
      <c r="B21" s="172"/>
      <c r="C21" s="153" t="s">
        <v>144</v>
      </c>
      <c r="D21" s="113" t="s">
        <v>145</v>
      </c>
      <c r="E21" s="173"/>
      <c r="F21" s="154" t="s">
        <v>146</v>
      </c>
      <c r="G21" s="171">
        <v>9</v>
      </c>
    </row>
    <row r="22" spans="1:7" ht="64.5" customHeight="1">
      <c r="A22" s="164"/>
      <c r="B22" s="172"/>
      <c r="C22" s="140" t="s">
        <v>147</v>
      </c>
      <c r="D22" s="113" t="s">
        <v>148</v>
      </c>
      <c r="E22" s="173"/>
      <c r="F22" s="154" t="s">
        <v>55</v>
      </c>
      <c r="G22" s="100">
        <v>9</v>
      </c>
    </row>
    <row r="23" spans="1:7" ht="125.25" customHeight="1">
      <c r="A23" s="174" t="s">
        <v>149</v>
      </c>
      <c r="B23" s="175" t="s">
        <v>150</v>
      </c>
      <c r="C23" s="176" t="s">
        <v>151</v>
      </c>
      <c r="D23" s="177" t="s">
        <v>152</v>
      </c>
      <c r="E23" s="105"/>
      <c r="F23" s="162" t="s">
        <v>153</v>
      </c>
      <c r="G23" s="115">
        <v>8</v>
      </c>
    </row>
    <row r="24" spans="1:7" ht="54.75" customHeight="1">
      <c r="A24" s="174"/>
      <c r="B24" s="175"/>
      <c r="C24" s="105" t="s">
        <v>154</v>
      </c>
      <c r="D24" s="141" t="s">
        <v>155</v>
      </c>
      <c r="E24" s="142"/>
      <c r="F24" s="121" t="s">
        <v>156</v>
      </c>
      <c r="G24" s="115">
        <v>5</v>
      </c>
    </row>
    <row r="25" spans="1:8" ht="87.75" customHeight="1">
      <c r="A25" s="174"/>
      <c r="B25" s="175"/>
      <c r="C25" s="99" t="s">
        <v>157</v>
      </c>
      <c r="D25" s="178" t="s">
        <v>158</v>
      </c>
      <c r="E25" s="120"/>
      <c r="F25" s="121" t="s">
        <v>159</v>
      </c>
      <c r="G25" s="115">
        <v>4</v>
      </c>
      <c r="H25">
        <f>SUM(G4:G25)</f>
        <v>96</v>
      </c>
    </row>
    <row r="26" spans="1:7" ht="21.75" customHeight="1">
      <c r="A26" s="89" t="s">
        <v>160</v>
      </c>
      <c r="B26" s="89"/>
      <c r="C26" s="89"/>
      <c r="D26" s="89"/>
      <c r="E26" s="89"/>
      <c r="F26" s="89"/>
      <c r="G26" s="179"/>
    </row>
    <row r="27" spans="1:7" ht="18" customHeight="1">
      <c r="A27" s="89" t="s">
        <v>161</v>
      </c>
      <c r="B27" s="89"/>
      <c r="C27" s="89"/>
      <c r="D27" s="89"/>
      <c r="E27" s="89"/>
      <c r="F27" s="89"/>
      <c r="G27" s="179"/>
    </row>
    <row r="28" ht="72.75" customHeight="1"/>
    <row r="29" ht="243.75" customHeight="1"/>
    <row r="30" ht="44.25" customHeight="1"/>
    <row r="31" ht="144" customHeight="1"/>
    <row r="32" ht="72.75" customHeight="1"/>
    <row r="33" ht="58.5" customHeight="1"/>
    <row r="34" ht="172.5" customHeight="1"/>
    <row r="35" ht="44.25" customHeight="1"/>
    <row r="36" ht="129.75" customHeight="1"/>
    <row r="37" ht="72.75" customHeight="1"/>
    <row r="38" ht="72.75" customHeight="1"/>
    <row r="39" ht="58.5" customHeight="1"/>
    <row r="40" ht="72.75" customHeight="1"/>
    <row r="46" ht="58.5" customHeight="1"/>
    <row r="47" ht="87" customHeight="1"/>
    <row r="48" ht="258" customHeight="1"/>
    <row r="49" ht="30" customHeight="1"/>
    <row r="50" ht="58.5" customHeight="1"/>
    <row r="51" ht="72.75" customHeight="1"/>
    <row r="52" ht="72.75" customHeight="1"/>
    <row r="53" ht="158.25" customHeight="1"/>
    <row r="54" ht="30" customHeight="1"/>
    <row r="55" ht="30" customHeight="1"/>
    <row r="56" ht="30" customHeight="1"/>
    <row r="57" ht="30" customHeight="1"/>
    <row r="58" ht="72.75" customHeight="1"/>
    <row r="59" ht="72.75" customHeight="1"/>
    <row r="60" ht="158.25" customHeight="1"/>
    <row r="63" ht="172.5" customHeight="1"/>
    <row r="68" ht="44.25" customHeight="1"/>
    <row r="70" ht="101.25" customHeight="1"/>
    <row r="72" ht="101.25" customHeight="1"/>
    <row r="74" ht="71.25" customHeight="1"/>
    <row r="77" ht="58.5" customHeight="1"/>
    <row r="79" ht="115.5" customHeight="1"/>
  </sheetData>
  <sheetProtection/>
  <mergeCells count="39">
    <mergeCell ref="A2:G2"/>
    <mergeCell ref="D3:E3"/>
    <mergeCell ref="D4:E4"/>
    <mergeCell ref="D5:E5"/>
    <mergeCell ref="D6:E6"/>
    <mergeCell ref="D7:E7"/>
    <mergeCell ref="D8:E8"/>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A26:G26"/>
    <mergeCell ref="A27:G27"/>
    <mergeCell ref="A4:A6"/>
    <mergeCell ref="A7:A15"/>
    <mergeCell ref="A16:A18"/>
    <mergeCell ref="A19:A22"/>
    <mergeCell ref="A23:A25"/>
    <mergeCell ref="B4:B6"/>
    <mergeCell ref="B7:B12"/>
    <mergeCell ref="B13:B15"/>
    <mergeCell ref="B16:B18"/>
    <mergeCell ref="B19:B22"/>
    <mergeCell ref="B23:B25"/>
    <mergeCell ref="C9:C10"/>
    <mergeCell ref="F9:F10"/>
    <mergeCell ref="G9:G10"/>
    <mergeCell ref="D9:E10"/>
  </mergeCells>
  <printOptions horizontalCentered="1"/>
  <pageMargins left="0.36" right="0.36" top="1" bottom="1" header="0.51" footer="0.51"/>
  <pageSetup horizontalDpi="600" verticalDpi="600" orientation="portrait" paperSize="9" scale="80"/>
</worksheet>
</file>

<file path=xl/worksheets/sheet5.xml><?xml version="1.0" encoding="utf-8"?>
<worksheet xmlns="http://schemas.openxmlformats.org/spreadsheetml/2006/main" xmlns:r="http://schemas.openxmlformats.org/officeDocument/2006/relationships">
  <dimension ref="G14:O52"/>
  <sheetViews>
    <sheetView workbookViewId="0" topLeftCell="E52">
      <selection activeCell="P55" sqref="P55"/>
    </sheetView>
  </sheetViews>
  <sheetFormatPr defaultColWidth="9.00390625" defaultRowHeight="14.25"/>
  <cols>
    <col min="7" max="12" width="14.50390625" style="0" customWidth="1"/>
    <col min="13" max="13" width="19.50390625" style="0" customWidth="1"/>
    <col min="14" max="14" width="26.25390625" style="0" customWidth="1"/>
    <col min="15" max="16" width="14.50390625" style="0" customWidth="1"/>
  </cols>
  <sheetData>
    <row r="13" ht="15"/>
    <row r="14" spans="7:15" ht="45.75" customHeight="1">
      <c r="G14" s="39" t="s">
        <v>83</v>
      </c>
      <c r="H14" s="40" t="s">
        <v>162</v>
      </c>
      <c r="I14" s="40" t="s">
        <v>84</v>
      </c>
      <c r="J14" s="40" t="s">
        <v>162</v>
      </c>
      <c r="K14" s="40" t="s">
        <v>85</v>
      </c>
      <c r="L14" s="40" t="s">
        <v>162</v>
      </c>
      <c r="M14" s="40" t="s">
        <v>163</v>
      </c>
      <c r="N14" s="40" t="s">
        <v>164</v>
      </c>
      <c r="O14" s="52" t="s">
        <v>88</v>
      </c>
    </row>
    <row r="15" spans="7:15" ht="63.75" customHeight="1">
      <c r="G15" s="41" t="s">
        <v>165</v>
      </c>
      <c r="H15" s="42">
        <v>10</v>
      </c>
      <c r="I15" s="53" t="s">
        <v>166</v>
      </c>
      <c r="J15" s="42">
        <v>10</v>
      </c>
      <c r="K15" s="53" t="s">
        <v>167</v>
      </c>
      <c r="L15" s="42">
        <v>5</v>
      </c>
      <c r="M15" s="54" t="s">
        <v>168</v>
      </c>
      <c r="N15" s="54" t="s">
        <v>169</v>
      </c>
      <c r="O15" s="55"/>
    </row>
    <row r="16" spans="7:15" ht="63.75" customHeight="1">
      <c r="G16" s="43"/>
      <c r="H16" s="44"/>
      <c r="I16" s="56"/>
      <c r="J16" s="44"/>
      <c r="K16" s="57"/>
      <c r="L16" s="46"/>
      <c r="M16" s="58"/>
      <c r="N16" s="58" t="s">
        <v>170</v>
      </c>
      <c r="O16" s="59"/>
    </row>
    <row r="17" spans="7:15" ht="63.75" customHeight="1">
      <c r="G17" s="45"/>
      <c r="H17" s="46"/>
      <c r="I17" s="57"/>
      <c r="J17" s="46"/>
      <c r="K17" s="60" t="s">
        <v>171</v>
      </c>
      <c r="L17" s="60">
        <v>5</v>
      </c>
      <c r="M17" s="61" t="s">
        <v>172</v>
      </c>
      <c r="N17" s="61" t="s">
        <v>173</v>
      </c>
      <c r="O17" s="62"/>
    </row>
    <row r="18" spans="7:15" ht="63.75" customHeight="1">
      <c r="G18" s="41" t="s">
        <v>174</v>
      </c>
      <c r="H18" s="42">
        <v>60</v>
      </c>
      <c r="I18" s="53" t="s">
        <v>175</v>
      </c>
      <c r="J18" s="42">
        <v>20</v>
      </c>
      <c r="K18" s="63" t="s">
        <v>176</v>
      </c>
      <c r="L18" s="60">
        <v>5</v>
      </c>
      <c r="M18" s="61" t="s">
        <v>177</v>
      </c>
      <c r="N18" s="64" t="s">
        <v>178</v>
      </c>
      <c r="O18" s="62"/>
    </row>
    <row r="19" spans="7:15" ht="63.75" customHeight="1">
      <c r="G19" s="43"/>
      <c r="H19" s="44"/>
      <c r="I19" s="56"/>
      <c r="J19" s="44"/>
      <c r="K19" s="63" t="s">
        <v>179</v>
      </c>
      <c r="L19" s="60">
        <v>5</v>
      </c>
      <c r="M19" s="64" t="s">
        <v>180</v>
      </c>
      <c r="N19" s="64" t="s">
        <v>181</v>
      </c>
      <c r="O19" s="62"/>
    </row>
    <row r="20" spans="7:15" ht="63.75" customHeight="1">
      <c r="G20" s="43"/>
      <c r="H20" s="44"/>
      <c r="I20" s="56"/>
      <c r="J20" s="44"/>
      <c r="K20" s="53" t="s">
        <v>182</v>
      </c>
      <c r="L20" s="42">
        <v>5</v>
      </c>
      <c r="M20" s="47" t="s">
        <v>183</v>
      </c>
      <c r="N20" s="54" t="s">
        <v>184</v>
      </c>
      <c r="O20" s="55"/>
    </row>
    <row r="21" spans="7:15" ht="63.75" customHeight="1">
      <c r="G21" s="43"/>
      <c r="H21" s="44"/>
      <c r="I21" s="56"/>
      <c r="J21" s="44"/>
      <c r="K21" s="57"/>
      <c r="L21" s="46"/>
      <c r="M21" s="49"/>
      <c r="N21" s="58" t="s">
        <v>185</v>
      </c>
      <c r="O21" s="59"/>
    </row>
    <row r="22" spans="7:15" ht="63.75" customHeight="1">
      <c r="G22" s="43"/>
      <c r="H22" s="44"/>
      <c r="I22" s="56"/>
      <c r="J22" s="44"/>
      <c r="K22" s="53" t="s">
        <v>186</v>
      </c>
      <c r="L22" s="42">
        <v>5</v>
      </c>
      <c r="M22" s="47" t="s">
        <v>187</v>
      </c>
      <c r="N22" s="54" t="s">
        <v>188</v>
      </c>
      <c r="O22" s="55"/>
    </row>
    <row r="23" spans="7:15" ht="63.75" customHeight="1">
      <c r="G23" s="43"/>
      <c r="H23" s="44"/>
      <c r="I23" s="57"/>
      <c r="J23" s="46"/>
      <c r="K23" s="57"/>
      <c r="L23" s="46"/>
      <c r="M23" s="49"/>
      <c r="N23" s="58" t="s">
        <v>185</v>
      </c>
      <c r="O23" s="59"/>
    </row>
    <row r="24" spans="7:15" ht="63.75" customHeight="1">
      <c r="G24" s="43"/>
      <c r="H24" s="44"/>
      <c r="I24" s="53" t="s">
        <v>189</v>
      </c>
      <c r="J24" s="42">
        <v>40</v>
      </c>
      <c r="K24" s="53" t="s">
        <v>190</v>
      </c>
      <c r="L24" s="42">
        <v>8</v>
      </c>
      <c r="M24" s="47" t="s">
        <v>191</v>
      </c>
      <c r="N24" s="54" t="s">
        <v>192</v>
      </c>
      <c r="O24" s="55"/>
    </row>
    <row r="25" spans="7:15" ht="63.75" customHeight="1">
      <c r="G25" s="43"/>
      <c r="H25" s="44"/>
      <c r="I25" s="56"/>
      <c r="J25" s="44"/>
      <c r="K25" s="57"/>
      <c r="L25" s="46"/>
      <c r="M25" s="49"/>
      <c r="N25" s="58" t="s">
        <v>193</v>
      </c>
      <c r="O25" s="59"/>
    </row>
    <row r="26" spans="7:15" ht="63.75" customHeight="1">
      <c r="G26" s="43"/>
      <c r="H26" s="44"/>
      <c r="I26" s="56"/>
      <c r="J26" s="44"/>
      <c r="K26" s="60" t="s">
        <v>194</v>
      </c>
      <c r="L26" s="60">
        <v>7</v>
      </c>
      <c r="M26" s="61" t="s">
        <v>191</v>
      </c>
      <c r="N26" s="61" t="s">
        <v>195</v>
      </c>
      <c r="O26" s="62"/>
    </row>
    <row r="27" spans="7:15" ht="63.75" customHeight="1">
      <c r="G27" s="43"/>
      <c r="H27" s="46"/>
      <c r="I27" s="57"/>
      <c r="J27" s="44"/>
      <c r="K27" s="63" t="s">
        <v>196</v>
      </c>
      <c r="L27" s="60">
        <v>6</v>
      </c>
      <c r="M27" s="61" t="s">
        <v>197</v>
      </c>
      <c r="N27" s="64" t="s">
        <v>198</v>
      </c>
      <c r="O27" s="62"/>
    </row>
    <row r="28" spans="7:15" ht="63.75" customHeight="1">
      <c r="G28" s="43"/>
      <c r="H28" s="47">
        <v>61</v>
      </c>
      <c r="I28" s="54" t="s">
        <v>189</v>
      </c>
      <c r="J28" s="44"/>
      <c r="K28" s="53" t="s">
        <v>199</v>
      </c>
      <c r="L28" s="42">
        <v>8</v>
      </c>
      <c r="M28" s="54" t="s">
        <v>200</v>
      </c>
      <c r="N28" s="65"/>
      <c r="O28" s="55"/>
    </row>
    <row r="29" spans="7:15" ht="63.75" customHeight="1">
      <c r="G29" s="43"/>
      <c r="H29" s="48"/>
      <c r="I29" s="66"/>
      <c r="J29" s="44"/>
      <c r="K29" s="56" t="s">
        <v>201</v>
      </c>
      <c r="L29" s="44"/>
      <c r="M29" s="66" t="s">
        <v>202</v>
      </c>
      <c r="N29" s="67"/>
      <c r="O29" s="68"/>
    </row>
    <row r="30" spans="7:15" ht="63.75" customHeight="1">
      <c r="G30" s="43"/>
      <c r="H30" s="48"/>
      <c r="I30" s="66"/>
      <c r="J30" s="44"/>
      <c r="K30" s="69"/>
      <c r="L30" s="44"/>
      <c r="M30" s="66" t="s">
        <v>203</v>
      </c>
      <c r="N30" s="67"/>
      <c r="O30" s="68"/>
    </row>
    <row r="31" spans="7:15" ht="63.75" customHeight="1">
      <c r="G31" s="43"/>
      <c r="H31" s="48"/>
      <c r="I31" s="66"/>
      <c r="J31" s="44"/>
      <c r="K31" s="70"/>
      <c r="L31" s="46"/>
      <c r="M31" s="58" t="s">
        <v>204</v>
      </c>
      <c r="N31" s="71"/>
      <c r="O31" s="59"/>
    </row>
    <row r="32" spans="7:15" ht="63.75" customHeight="1">
      <c r="G32" s="43"/>
      <c r="H32" s="48"/>
      <c r="I32" s="66"/>
      <c r="J32" s="44"/>
      <c r="K32" s="53" t="s">
        <v>205</v>
      </c>
      <c r="L32" s="42">
        <v>6</v>
      </c>
      <c r="M32" s="54" t="s">
        <v>206</v>
      </c>
      <c r="N32" s="65"/>
      <c r="O32" s="55"/>
    </row>
    <row r="33" spans="7:15" ht="63.75" customHeight="1">
      <c r="G33" s="43"/>
      <c r="H33" s="48"/>
      <c r="I33" s="66"/>
      <c r="J33" s="44"/>
      <c r="K33" s="56"/>
      <c r="L33" s="44"/>
      <c r="M33" s="66" t="s">
        <v>207</v>
      </c>
      <c r="N33" s="67"/>
      <c r="O33" s="68"/>
    </row>
    <row r="34" spans="7:15" ht="63.75" customHeight="1">
      <c r="G34" s="43"/>
      <c r="H34" s="48"/>
      <c r="I34" s="66"/>
      <c r="J34" s="44"/>
      <c r="K34" s="56"/>
      <c r="L34" s="44"/>
      <c r="M34" s="66" t="s">
        <v>208</v>
      </c>
      <c r="N34" s="67"/>
      <c r="O34" s="68"/>
    </row>
    <row r="35" spans="7:15" ht="63.75" customHeight="1">
      <c r="G35" s="43"/>
      <c r="H35" s="48"/>
      <c r="I35" s="66"/>
      <c r="J35" s="44"/>
      <c r="K35" s="56"/>
      <c r="L35" s="44"/>
      <c r="M35" s="66" t="s">
        <v>209</v>
      </c>
      <c r="N35" s="67"/>
      <c r="O35" s="68"/>
    </row>
    <row r="36" spans="7:15" ht="63.75" customHeight="1">
      <c r="G36" s="43"/>
      <c r="H36" s="48"/>
      <c r="I36" s="66"/>
      <c r="J36" s="44"/>
      <c r="K36" s="56"/>
      <c r="L36" s="44"/>
      <c r="M36" s="66" t="s">
        <v>210</v>
      </c>
      <c r="N36" s="67"/>
      <c r="O36" s="68"/>
    </row>
    <row r="37" spans="7:15" ht="63.75" customHeight="1">
      <c r="G37" s="43"/>
      <c r="H37" s="48"/>
      <c r="I37" s="66"/>
      <c r="J37" s="44"/>
      <c r="K37" s="72"/>
      <c r="L37" s="73"/>
      <c r="M37" s="74" t="s">
        <v>211</v>
      </c>
      <c r="N37" s="75"/>
      <c r="O37" s="76"/>
    </row>
    <row r="38" spans="7:15" ht="63.75" customHeight="1">
      <c r="G38" s="43"/>
      <c r="H38" s="48"/>
      <c r="I38" s="66"/>
      <c r="J38" s="44"/>
      <c r="K38" s="77" t="s">
        <v>212</v>
      </c>
      <c r="L38" s="78">
        <v>5</v>
      </c>
      <c r="M38" s="67" t="s">
        <v>213</v>
      </c>
      <c r="N38" s="79" t="s">
        <v>214</v>
      </c>
      <c r="O38" s="80"/>
    </row>
    <row r="39" spans="7:15" ht="63.75" customHeight="1">
      <c r="G39" s="43"/>
      <c r="H39" s="48"/>
      <c r="I39" s="66"/>
      <c r="J39" s="44"/>
      <c r="K39" s="56"/>
      <c r="L39" s="44"/>
      <c r="M39" s="67" t="s">
        <v>215</v>
      </c>
      <c r="N39" s="66"/>
      <c r="O39" s="68"/>
    </row>
    <row r="40" spans="7:15" ht="63.75" customHeight="1">
      <c r="G40" s="43"/>
      <c r="H40" s="48"/>
      <c r="I40" s="66"/>
      <c r="J40" s="44"/>
      <c r="K40" s="56"/>
      <c r="L40" s="44"/>
      <c r="M40" s="67" t="s">
        <v>216</v>
      </c>
      <c r="N40" s="66"/>
      <c r="O40" s="68"/>
    </row>
    <row r="41" spans="7:15" ht="63.75" customHeight="1">
      <c r="G41" s="43"/>
      <c r="H41" s="48"/>
      <c r="I41" s="66"/>
      <c r="J41" s="44"/>
      <c r="K41" s="56"/>
      <c r="L41" s="44"/>
      <c r="M41" s="67" t="s">
        <v>217</v>
      </c>
      <c r="N41" s="66"/>
      <c r="O41" s="68"/>
    </row>
    <row r="42" spans="7:15" ht="63.75" customHeight="1">
      <c r="G42" s="45"/>
      <c r="H42" s="49"/>
      <c r="I42" s="58"/>
      <c r="J42" s="46"/>
      <c r="K42" s="57"/>
      <c r="L42" s="46"/>
      <c r="M42" s="71" t="s">
        <v>218</v>
      </c>
      <c r="N42" s="58"/>
      <c r="O42" s="59"/>
    </row>
    <row r="43" spans="7:15" ht="63.75" customHeight="1">
      <c r="G43" s="41" t="s">
        <v>219</v>
      </c>
      <c r="H43" s="42">
        <v>30</v>
      </c>
      <c r="I43" s="53" t="s">
        <v>220</v>
      </c>
      <c r="J43" s="42">
        <v>8</v>
      </c>
      <c r="K43" s="53" t="s">
        <v>221</v>
      </c>
      <c r="L43" s="42">
        <v>8</v>
      </c>
      <c r="M43" s="54" t="s">
        <v>222</v>
      </c>
      <c r="N43" s="65"/>
      <c r="O43" s="55"/>
    </row>
    <row r="44" spans="7:15" ht="63.75" customHeight="1">
      <c r="G44" s="43"/>
      <c r="H44" s="44"/>
      <c r="I44" s="57"/>
      <c r="J44" s="46"/>
      <c r="K44" s="57"/>
      <c r="L44" s="46"/>
      <c r="M44" s="58" t="s">
        <v>223</v>
      </c>
      <c r="N44" s="71"/>
      <c r="O44" s="59"/>
    </row>
    <row r="45" spans="7:15" ht="63.75" customHeight="1">
      <c r="G45" s="43"/>
      <c r="H45" s="44"/>
      <c r="I45" s="53" t="s">
        <v>224</v>
      </c>
      <c r="J45" s="81">
        <v>10</v>
      </c>
      <c r="K45" s="82" t="s">
        <v>225</v>
      </c>
      <c r="L45" s="83">
        <v>5</v>
      </c>
      <c r="M45" s="84" t="s">
        <v>226</v>
      </c>
      <c r="N45" s="84" t="s">
        <v>227</v>
      </c>
      <c r="O45" s="62"/>
    </row>
    <row r="46" spans="7:15" ht="63.75" customHeight="1">
      <c r="G46" s="43"/>
      <c r="H46" s="44"/>
      <c r="I46" s="56"/>
      <c r="J46" s="85"/>
      <c r="K46" s="82" t="s">
        <v>228</v>
      </c>
      <c r="L46" s="83">
        <v>5</v>
      </c>
      <c r="M46" s="84" t="s">
        <v>229</v>
      </c>
      <c r="N46" s="86" t="s">
        <v>230</v>
      </c>
      <c r="O46" s="62"/>
    </row>
    <row r="47" spans="7:15" ht="63.75" customHeight="1">
      <c r="G47" s="43"/>
      <c r="H47" s="44"/>
      <c r="I47" s="56"/>
      <c r="J47" s="42">
        <v>12</v>
      </c>
      <c r="K47" s="63" t="s">
        <v>231</v>
      </c>
      <c r="L47" s="60">
        <v>6</v>
      </c>
      <c r="M47" s="64" t="s">
        <v>232</v>
      </c>
      <c r="N47" s="64" t="s">
        <v>233</v>
      </c>
      <c r="O47" s="62"/>
    </row>
    <row r="48" spans="7:15" ht="63.75" customHeight="1">
      <c r="G48" s="43"/>
      <c r="H48" s="44"/>
      <c r="I48" s="56"/>
      <c r="J48" s="44"/>
      <c r="K48" s="53" t="s">
        <v>234</v>
      </c>
      <c r="L48" s="42">
        <v>6</v>
      </c>
      <c r="M48" s="47" t="s">
        <v>235</v>
      </c>
      <c r="N48" s="54" t="s">
        <v>236</v>
      </c>
      <c r="O48" s="55"/>
    </row>
    <row r="49" spans="7:15" ht="63.75" customHeight="1">
      <c r="G49" s="43"/>
      <c r="H49" s="44"/>
      <c r="I49" s="56"/>
      <c r="J49" s="44"/>
      <c r="K49" s="56"/>
      <c r="L49" s="44"/>
      <c r="M49" s="48" t="s">
        <v>237</v>
      </c>
      <c r="N49" s="66"/>
      <c r="O49" s="68"/>
    </row>
    <row r="50" spans="7:15" ht="63.75" customHeight="1">
      <c r="G50" s="43"/>
      <c r="H50" s="44"/>
      <c r="I50" s="56"/>
      <c r="J50" s="44"/>
      <c r="K50" s="56"/>
      <c r="L50" s="44"/>
      <c r="M50" s="48" t="s">
        <v>238</v>
      </c>
      <c r="N50" s="66"/>
      <c r="O50" s="68"/>
    </row>
    <row r="51" spans="7:15" ht="63.75" customHeight="1">
      <c r="G51" s="45"/>
      <c r="H51" s="46"/>
      <c r="I51" s="57"/>
      <c r="J51" s="46"/>
      <c r="K51" s="57"/>
      <c r="L51" s="46"/>
      <c r="M51" s="58" t="s">
        <v>239</v>
      </c>
      <c r="N51" s="58"/>
      <c r="O51" s="59"/>
    </row>
    <row r="52" spans="7:15" ht="63.75" customHeight="1">
      <c r="G52" s="50" t="s">
        <v>240</v>
      </c>
      <c r="H52" s="51"/>
      <c r="I52" s="51"/>
      <c r="J52" s="51"/>
      <c r="K52" s="51"/>
      <c r="L52" s="51"/>
      <c r="M52" s="51"/>
      <c r="N52" s="87"/>
      <c r="O52" s="1"/>
    </row>
    <row r="53" ht="15"/>
  </sheetData>
  <sheetProtection/>
  <mergeCells count="55">
    <mergeCell ref="G52:N52"/>
    <mergeCell ref="G15:G17"/>
    <mergeCell ref="G18:G42"/>
    <mergeCell ref="G43:G51"/>
    <mergeCell ref="H15:H17"/>
    <mergeCell ref="H18:H27"/>
    <mergeCell ref="H28:H42"/>
    <mergeCell ref="H43:H51"/>
    <mergeCell ref="I15:I17"/>
    <mergeCell ref="I18:I23"/>
    <mergeCell ref="I24:I27"/>
    <mergeCell ref="I28:I42"/>
    <mergeCell ref="I43:I44"/>
    <mergeCell ref="I45:I51"/>
    <mergeCell ref="J15:J17"/>
    <mergeCell ref="J18:J23"/>
    <mergeCell ref="J24:J42"/>
    <mergeCell ref="J43:J44"/>
    <mergeCell ref="J45:J46"/>
    <mergeCell ref="J47:J51"/>
    <mergeCell ref="K15:K16"/>
    <mergeCell ref="K20:K21"/>
    <mergeCell ref="K22:K23"/>
    <mergeCell ref="K24:K25"/>
    <mergeCell ref="K32:K37"/>
    <mergeCell ref="K38:K42"/>
    <mergeCell ref="K43:K44"/>
    <mergeCell ref="K48:K51"/>
    <mergeCell ref="L15:L16"/>
    <mergeCell ref="L20:L21"/>
    <mergeCell ref="L22:L23"/>
    <mergeCell ref="L24:L25"/>
    <mergeCell ref="L28:L31"/>
    <mergeCell ref="L32:L37"/>
    <mergeCell ref="L38:L42"/>
    <mergeCell ref="L43:L44"/>
    <mergeCell ref="L48:L51"/>
    <mergeCell ref="M15:M16"/>
    <mergeCell ref="M20:M21"/>
    <mergeCell ref="M22:M23"/>
    <mergeCell ref="M24:M25"/>
    <mergeCell ref="N28:N31"/>
    <mergeCell ref="N32:N37"/>
    <mergeCell ref="N38:N42"/>
    <mergeCell ref="N43:N44"/>
    <mergeCell ref="N48:N51"/>
    <mergeCell ref="O15:O16"/>
    <mergeCell ref="O20:O21"/>
    <mergeCell ref="O22:O23"/>
    <mergeCell ref="O24:O25"/>
    <mergeCell ref="O28:O31"/>
    <mergeCell ref="O32:O37"/>
    <mergeCell ref="O38:O42"/>
    <mergeCell ref="O43:O44"/>
    <mergeCell ref="O48:O5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D4:T86"/>
  <sheetViews>
    <sheetView workbookViewId="0" topLeftCell="A25">
      <selection activeCell="O32" sqref="O32"/>
    </sheetView>
  </sheetViews>
  <sheetFormatPr defaultColWidth="9.00390625" defaultRowHeight="14.25"/>
  <cols>
    <col min="16" max="16" width="17.00390625" style="0" customWidth="1"/>
  </cols>
  <sheetData>
    <row r="4" spans="4:11" ht="14.25">
      <c r="D4" s="1"/>
      <c r="E4" s="1"/>
      <c r="F4" s="1"/>
      <c r="G4" s="1"/>
      <c r="H4" s="1"/>
      <c r="I4" s="1"/>
      <c r="J4" s="1"/>
      <c r="K4" s="1"/>
    </row>
    <row r="5" spans="4:11" ht="19.5">
      <c r="D5" s="2" t="s">
        <v>241</v>
      </c>
      <c r="E5" s="2"/>
      <c r="F5" s="2"/>
      <c r="G5" s="2"/>
      <c r="H5" s="2"/>
      <c r="I5" s="2"/>
      <c r="J5" s="2"/>
      <c r="K5" s="2"/>
    </row>
    <row r="6" spans="4:11" ht="15">
      <c r="D6" s="3" t="s">
        <v>83</v>
      </c>
      <c r="E6" s="3" t="s">
        <v>84</v>
      </c>
      <c r="F6" s="3" t="s">
        <v>85</v>
      </c>
      <c r="G6" s="4" t="s">
        <v>86</v>
      </c>
      <c r="H6" s="5"/>
      <c r="I6" s="3" t="s">
        <v>242</v>
      </c>
      <c r="J6" s="3" t="s">
        <v>243</v>
      </c>
      <c r="K6" s="3" t="s">
        <v>88</v>
      </c>
    </row>
    <row r="7" spans="4:20" ht="148.5" customHeight="1">
      <c r="D7" s="6" t="s">
        <v>244</v>
      </c>
      <c r="E7" s="6" t="s">
        <v>245</v>
      </c>
      <c r="F7" s="7" t="s">
        <v>246</v>
      </c>
      <c r="G7" s="8" t="s">
        <v>247</v>
      </c>
      <c r="H7" s="9"/>
      <c r="I7" s="24" t="s">
        <v>248</v>
      </c>
      <c r="J7" s="25"/>
      <c r="K7" s="26">
        <v>2</v>
      </c>
      <c r="P7" s="27" t="s">
        <v>249</v>
      </c>
      <c r="T7" s="35"/>
    </row>
    <row r="8" spans="4:18" ht="108" customHeight="1">
      <c r="D8" s="10"/>
      <c r="E8" s="11"/>
      <c r="F8" s="7" t="s">
        <v>250</v>
      </c>
      <c r="G8" s="8" t="s">
        <v>251</v>
      </c>
      <c r="H8" s="9"/>
      <c r="I8" s="24" t="s">
        <v>252</v>
      </c>
      <c r="J8" s="25"/>
      <c r="K8" s="24">
        <v>2</v>
      </c>
      <c r="R8">
        <f>6960/3</f>
        <v>2320</v>
      </c>
    </row>
    <row r="9" spans="4:17" ht="229.5" customHeight="1">
      <c r="D9" s="11"/>
      <c r="E9" s="10" t="s">
        <v>253</v>
      </c>
      <c r="F9" s="12" t="s">
        <v>253</v>
      </c>
      <c r="G9" s="8" t="s">
        <v>254</v>
      </c>
      <c r="H9" s="9"/>
      <c r="I9" s="24" t="s">
        <v>255</v>
      </c>
      <c r="J9" s="25"/>
      <c r="K9" s="24">
        <v>6</v>
      </c>
      <c r="P9">
        <f>6960-6600</f>
        <v>360</v>
      </c>
      <c r="Q9">
        <f>360/12</f>
        <v>30</v>
      </c>
    </row>
    <row r="10" spans="4:11" ht="145.5" customHeight="1">
      <c r="D10" s="13" t="s">
        <v>256</v>
      </c>
      <c r="E10" s="6" t="s">
        <v>257</v>
      </c>
      <c r="F10" s="6" t="s">
        <v>258</v>
      </c>
      <c r="G10" s="14" t="s">
        <v>259</v>
      </c>
      <c r="H10" s="15"/>
      <c r="I10" s="6" t="s">
        <v>260</v>
      </c>
      <c r="J10" s="28" t="s">
        <v>261</v>
      </c>
      <c r="K10" s="6">
        <v>5</v>
      </c>
    </row>
    <row r="11" spans="4:11" ht="14.25">
      <c r="D11" s="16"/>
      <c r="E11" s="10"/>
      <c r="F11" s="10"/>
      <c r="G11" s="17"/>
      <c r="H11" s="18"/>
      <c r="I11" s="10"/>
      <c r="J11" s="29"/>
      <c r="K11" s="10"/>
    </row>
    <row r="12" spans="4:11" ht="27">
      <c r="D12" s="16"/>
      <c r="E12" s="10"/>
      <c r="F12" s="10"/>
      <c r="G12" s="17"/>
      <c r="H12" s="18"/>
      <c r="I12" s="10"/>
      <c r="J12" s="30" t="s">
        <v>262</v>
      </c>
      <c r="K12" s="10"/>
    </row>
    <row r="13" spans="4:11" ht="14.25">
      <c r="D13" s="16"/>
      <c r="E13" s="10"/>
      <c r="F13" s="10"/>
      <c r="G13" s="17"/>
      <c r="H13" s="18"/>
      <c r="I13" s="10"/>
      <c r="J13" s="30"/>
      <c r="K13" s="10"/>
    </row>
    <row r="14" spans="4:11" ht="15">
      <c r="D14" s="16"/>
      <c r="E14" s="11"/>
      <c r="F14" s="11"/>
      <c r="G14" s="19"/>
      <c r="H14" s="20"/>
      <c r="I14" s="11"/>
      <c r="J14" s="31" t="s">
        <v>263</v>
      </c>
      <c r="K14" s="11"/>
    </row>
    <row r="15" spans="4:11" ht="94.5" customHeight="1">
      <c r="D15" s="16"/>
      <c r="E15" s="6" t="s">
        <v>264</v>
      </c>
      <c r="F15" s="21" t="s">
        <v>264</v>
      </c>
      <c r="G15" s="14" t="s">
        <v>265</v>
      </c>
      <c r="H15" s="15"/>
      <c r="I15" s="32" t="s">
        <v>266</v>
      </c>
      <c r="J15" s="28" t="s">
        <v>267</v>
      </c>
      <c r="K15" s="6">
        <v>3.5</v>
      </c>
    </row>
    <row r="16" spans="4:11" ht="108" customHeight="1">
      <c r="D16" s="16"/>
      <c r="E16" s="10" t="s">
        <v>268</v>
      </c>
      <c r="F16" s="22" t="s">
        <v>268</v>
      </c>
      <c r="G16" s="17" t="s">
        <v>269</v>
      </c>
      <c r="H16" s="18"/>
      <c r="I16" s="33"/>
      <c r="J16" s="29"/>
      <c r="K16" s="10"/>
    </row>
    <row r="17" spans="4:11" ht="14.25">
      <c r="D17" s="16"/>
      <c r="E17" s="10"/>
      <c r="F17" s="22"/>
      <c r="G17" s="17"/>
      <c r="H17" s="18"/>
      <c r="I17" s="33"/>
      <c r="J17" s="30" t="s">
        <v>270</v>
      </c>
      <c r="K17" s="10"/>
    </row>
    <row r="18" spans="4:11" ht="14.25">
      <c r="D18" s="16"/>
      <c r="E18" s="10"/>
      <c r="F18" s="22"/>
      <c r="G18" s="17"/>
      <c r="H18" s="18"/>
      <c r="I18" s="33"/>
      <c r="J18" s="30"/>
      <c r="K18" s="10"/>
    </row>
    <row r="19" spans="4:11" ht="15">
      <c r="D19" s="16"/>
      <c r="E19" s="10"/>
      <c r="F19" s="12"/>
      <c r="G19" s="19"/>
      <c r="H19" s="20"/>
      <c r="I19" s="34"/>
      <c r="J19" s="31" t="s">
        <v>271</v>
      </c>
      <c r="K19" s="11"/>
    </row>
    <row r="20" spans="4:11" ht="175.5" customHeight="1">
      <c r="D20" s="16"/>
      <c r="E20" s="13" t="s">
        <v>272</v>
      </c>
      <c r="F20" s="6" t="s">
        <v>273</v>
      </c>
      <c r="G20" s="14" t="s">
        <v>274</v>
      </c>
      <c r="H20" s="15"/>
      <c r="I20" s="6" t="s">
        <v>275</v>
      </c>
      <c r="J20" s="28" t="s">
        <v>276</v>
      </c>
      <c r="K20" s="6">
        <v>2.5</v>
      </c>
    </row>
    <row r="21" spans="4:11" ht="54" customHeight="1">
      <c r="D21" s="16"/>
      <c r="E21" s="16"/>
      <c r="F21" s="10"/>
      <c r="G21" s="17" t="s">
        <v>277</v>
      </c>
      <c r="H21" s="18"/>
      <c r="I21" s="10"/>
      <c r="J21" s="29"/>
      <c r="K21" s="10"/>
    </row>
    <row r="22" spans="4:11" ht="40.5" customHeight="1">
      <c r="D22" s="16"/>
      <c r="E22" s="16"/>
      <c r="F22" s="10"/>
      <c r="G22" s="17" t="s">
        <v>278</v>
      </c>
      <c r="H22" s="18"/>
      <c r="I22" s="10"/>
      <c r="J22" s="30" t="s">
        <v>279</v>
      </c>
      <c r="K22" s="10"/>
    </row>
    <row r="23" spans="4:11" ht="14.25">
      <c r="D23" s="16"/>
      <c r="E23" s="16"/>
      <c r="F23" s="10"/>
      <c r="G23" s="17"/>
      <c r="H23" s="18"/>
      <c r="I23" s="10"/>
      <c r="J23" s="30"/>
      <c r="K23" s="10"/>
    </row>
    <row r="24" spans="4:11" ht="27.75">
      <c r="D24" s="16"/>
      <c r="E24" s="23"/>
      <c r="F24" s="11"/>
      <c r="G24" s="19"/>
      <c r="H24" s="20"/>
      <c r="I24" s="11"/>
      <c r="J24" s="31" t="s">
        <v>280</v>
      </c>
      <c r="K24" s="11"/>
    </row>
    <row r="25" spans="4:11" ht="51" customHeight="1">
      <c r="D25" s="16"/>
      <c r="E25" s="13" t="s">
        <v>111</v>
      </c>
      <c r="F25" s="6" t="s">
        <v>111</v>
      </c>
      <c r="G25" s="14" t="s">
        <v>281</v>
      </c>
      <c r="H25" s="15"/>
      <c r="I25" s="6" t="s">
        <v>282</v>
      </c>
      <c r="J25" s="28" t="s">
        <v>283</v>
      </c>
      <c r="K25" s="6">
        <v>3</v>
      </c>
    </row>
    <row r="26" spans="4:11" ht="14.25">
      <c r="D26" s="16"/>
      <c r="E26" s="16"/>
      <c r="F26" s="10"/>
      <c r="G26" s="17"/>
      <c r="H26" s="18"/>
      <c r="I26" s="10"/>
      <c r="J26" s="29"/>
      <c r="K26" s="10"/>
    </row>
    <row r="27" spans="4:11" ht="40.5">
      <c r="D27" s="16"/>
      <c r="E27" s="16"/>
      <c r="F27" s="10"/>
      <c r="G27" s="17"/>
      <c r="H27" s="18"/>
      <c r="I27" s="10"/>
      <c r="J27" s="30" t="s">
        <v>284</v>
      </c>
      <c r="K27" s="10"/>
    </row>
    <row r="28" spans="4:11" ht="14.25">
      <c r="D28" s="16"/>
      <c r="E28" s="16"/>
      <c r="F28" s="10"/>
      <c r="G28" s="17"/>
      <c r="H28" s="18"/>
      <c r="I28" s="10"/>
      <c r="J28" s="30"/>
      <c r="K28" s="10"/>
    </row>
    <row r="29" spans="4:11" ht="15">
      <c r="D29" s="23"/>
      <c r="E29" s="23"/>
      <c r="F29" s="11"/>
      <c r="G29" s="19"/>
      <c r="H29" s="20"/>
      <c r="I29" s="11"/>
      <c r="J29" s="31" t="s">
        <v>285</v>
      </c>
      <c r="K29" s="11"/>
    </row>
    <row r="30" spans="4:11" ht="64.5" customHeight="1">
      <c r="D30" s="6" t="s">
        <v>256</v>
      </c>
      <c r="E30" s="6" t="s">
        <v>286</v>
      </c>
      <c r="F30" s="6" t="s">
        <v>287</v>
      </c>
      <c r="G30" s="14" t="s">
        <v>288</v>
      </c>
      <c r="H30" s="15"/>
      <c r="I30" s="6" t="s">
        <v>289</v>
      </c>
      <c r="J30" s="28" t="s">
        <v>290</v>
      </c>
      <c r="K30" s="6">
        <v>3</v>
      </c>
    </row>
    <row r="31" spans="4:11" ht="14.25">
      <c r="D31" s="10"/>
      <c r="E31" s="10"/>
      <c r="F31" s="10"/>
      <c r="G31" s="17"/>
      <c r="H31" s="18"/>
      <c r="I31" s="10"/>
      <c r="J31" s="29"/>
      <c r="K31" s="10"/>
    </row>
    <row r="32" spans="4:11" ht="40.5">
      <c r="D32" s="10"/>
      <c r="E32" s="10"/>
      <c r="F32" s="10"/>
      <c r="G32" s="17"/>
      <c r="H32" s="18"/>
      <c r="I32" s="10"/>
      <c r="J32" s="30" t="s">
        <v>291</v>
      </c>
      <c r="K32" s="10"/>
    </row>
    <row r="33" spans="4:11" ht="14.25">
      <c r="D33" s="10"/>
      <c r="E33" s="10"/>
      <c r="F33" s="10"/>
      <c r="G33" s="17"/>
      <c r="H33" s="18"/>
      <c r="I33" s="10"/>
      <c r="J33" s="30"/>
      <c r="K33" s="10"/>
    </row>
    <row r="34" spans="4:11" ht="15">
      <c r="D34" s="10"/>
      <c r="E34" s="10"/>
      <c r="F34" s="11"/>
      <c r="G34" s="19"/>
      <c r="H34" s="20"/>
      <c r="I34" s="11"/>
      <c r="J34" s="31" t="s">
        <v>292</v>
      </c>
      <c r="K34" s="11"/>
    </row>
    <row r="35" spans="4:13" ht="40.5">
      <c r="D35" s="10"/>
      <c r="E35" s="10"/>
      <c r="F35" s="6" t="s">
        <v>293</v>
      </c>
      <c r="G35" s="14" t="s">
        <v>294</v>
      </c>
      <c r="H35" s="15"/>
      <c r="I35" s="6" t="s">
        <v>282</v>
      </c>
      <c r="J35" s="28" t="s">
        <v>295</v>
      </c>
      <c r="K35" s="6">
        <v>3</v>
      </c>
      <c r="M35">
        <f>2.32/3</f>
        <v>0.7733333333333333</v>
      </c>
    </row>
    <row r="36" spans="4:11" ht="14.25">
      <c r="D36" s="10"/>
      <c r="E36" s="10"/>
      <c r="F36" s="10"/>
      <c r="G36" s="17"/>
      <c r="H36" s="18"/>
      <c r="I36" s="10"/>
      <c r="J36" s="29"/>
      <c r="K36" s="10"/>
    </row>
    <row r="37" spans="4:11" ht="27">
      <c r="D37" s="10"/>
      <c r="E37" s="10"/>
      <c r="F37" s="10"/>
      <c r="G37" s="17"/>
      <c r="H37" s="18"/>
      <c r="I37" s="10"/>
      <c r="J37" s="30" t="s">
        <v>296</v>
      </c>
      <c r="K37" s="10"/>
    </row>
    <row r="38" spans="4:11" ht="14.25">
      <c r="D38" s="10"/>
      <c r="E38" s="10"/>
      <c r="F38" s="10"/>
      <c r="G38" s="17"/>
      <c r="H38" s="18"/>
      <c r="I38" s="10"/>
      <c r="J38" s="30"/>
      <c r="K38" s="10"/>
    </row>
    <row r="39" spans="4:11" ht="15">
      <c r="D39" s="10"/>
      <c r="E39" s="11"/>
      <c r="F39" s="11"/>
      <c r="G39" s="19"/>
      <c r="H39" s="20"/>
      <c r="I39" s="11"/>
      <c r="J39" s="31" t="s">
        <v>285</v>
      </c>
      <c r="K39" s="11"/>
    </row>
    <row r="40" spans="4:11" ht="27">
      <c r="D40" s="10"/>
      <c r="E40" s="6" t="s">
        <v>297</v>
      </c>
      <c r="F40" s="6" t="s">
        <v>297</v>
      </c>
      <c r="G40" s="14" t="s">
        <v>298</v>
      </c>
      <c r="H40" s="15"/>
      <c r="I40" s="6" t="s">
        <v>299</v>
      </c>
      <c r="J40" s="28" t="s">
        <v>300</v>
      </c>
      <c r="K40" s="6">
        <v>2</v>
      </c>
    </row>
    <row r="41" spans="4:11" ht="27">
      <c r="D41" s="10"/>
      <c r="E41" s="10"/>
      <c r="F41" s="10"/>
      <c r="G41" s="17"/>
      <c r="H41" s="18"/>
      <c r="I41" s="10"/>
      <c r="J41" s="30" t="s">
        <v>301</v>
      </c>
      <c r="K41" s="10"/>
    </row>
    <row r="42" spans="4:11" ht="15">
      <c r="D42" s="10"/>
      <c r="E42" s="11"/>
      <c r="F42" s="11"/>
      <c r="G42" s="19"/>
      <c r="H42" s="20"/>
      <c r="I42" s="11"/>
      <c r="J42" s="31" t="s">
        <v>302</v>
      </c>
      <c r="K42" s="11"/>
    </row>
    <row r="43" spans="4:11" ht="81" customHeight="1">
      <c r="D43" s="10"/>
      <c r="E43" s="6" t="s">
        <v>303</v>
      </c>
      <c r="F43" s="21" t="s">
        <v>303</v>
      </c>
      <c r="G43" s="14" t="s">
        <v>304</v>
      </c>
      <c r="H43" s="15"/>
      <c r="I43" s="6" t="s">
        <v>255</v>
      </c>
      <c r="J43" s="28"/>
      <c r="K43" s="6">
        <v>2</v>
      </c>
    </row>
    <row r="44" spans="4:11" ht="14.25">
      <c r="D44" s="10"/>
      <c r="E44" s="10" t="s">
        <v>305</v>
      </c>
      <c r="F44" s="22" t="s">
        <v>305</v>
      </c>
      <c r="G44" s="17" t="s">
        <v>306</v>
      </c>
      <c r="H44" s="18"/>
      <c r="I44" s="10"/>
      <c r="J44" s="30"/>
      <c r="K44" s="10"/>
    </row>
    <row r="45" spans="4:11" ht="54" customHeight="1">
      <c r="D45" s="10"/>
      <c r="E45" s="10"/>
      <c r="F45" s="22"/>
      <c r="G45" s="17" t="s">
        <v>307</v>
      </c>
      <c r="H45" s="18"/>
      <c r="I45" s="10"/>
      <c r="J45" s="30"/>
      <c r="K45" s="10"/>
    </row>
    <row r="46" spans="4:11" ht="27" customHeight="1">
      <c r="D46" s="10"/>
      <c r="E46" s="10"/>
      <c r="F46" s="22"/>
      <c r="G46" s="17" t="s">
        <v>308</v>
      </c>
      <c r="H46" s="18"/>
      <c r="I46" s="10"/>
      <c r="J46" s="30"/>
      <c r="K46" s="10"/>
    </row>
    <row r="47" spans="4:11" ht="27" customHeight="1">
      <c r="D47" s="10"/>
      <c r="E47" s="10"/>
      <c r="F47" s="22"/>
      <c r="G47" s="17" t="s">
        <v>309</v>
      </c>
      <c r="H47" s="18"/>
      <c r="I47" s="10"/>
      <c r="J47" s="30"/>
      <c r="K47" s="10"/>
    </row>
    <row r="48" spans="4:11" ht="40.5" customHeight="1">
      <c r="D48" s="10"/>
      <c r="E48" s="10"/>
      <c r="F48" s="22"/>
      <c r="G48" s="17" t="s">
        <v>310</v>
      </c>
      <c r="H48" s="18"/>
      <c r="I48" s="10"/>
      <c r="J48" s="30"/>
      <c r="K48" s="10"/>
    </row>
    <row r="49" spans="4:11" ht="40.5" customHeight="1">
      <c r="D49" s="10"/>
      <c r="E49" s="11"/>
      <c r="F49" s="12"/>
      <c r="G49" s="19" t="s">
        <v>311</v>
      </c>
      <c r="H49" s="20"/>
      <c r="I49" s="11"/>
      <c r="J49" s="31"/>
      <c r="K49" s="11"/>
    </row>
    <row r="50" spans="4:11" ht="108" customHeight="1">
      <c r="D50" s="10"/>
      <c r="E50" s="6" t="s">
        <v>312</v>
      </c>
      <c r="F50" s="21" t="s">
        <v>312</v>
      </c>
      <c r="G50" s="14" t="s">
        <v>313</v>
      </c>
      <c r="H50" s="15"/>
      <c r="I50" s="6" t="s">
        <v>314</v>
      </c>
      <c r="J50" s="28"/>
      <c r="K50" s="6">
        <v>3</v>
      </c>
    </row>
    <row r="51" spans="4:11" ht="14.25">
      <c r="D51" s="10"/>
      <c r="E51" s="10" t="s">
        <v>315</v>
      </c>
      <c r="F51" s="22" t="s">
        <v>315</v>
      </c>
      <c r="G51" s="17" t="s">
        <v>306</v>
      </c>
      <c r="H51" s="18"/>
      <c r="I51" s="10"/>
      <c r="J51" s="30"/>
      <c r="K51" s="10"/>
    </row>
    <row r="52" spans="4:11" ht="67.5" customHeight="1">
      <c r="D52" s="10"/>
      <c r="E52" s="10"/>
      <c r="F52" s="22"/>
      <c r="G52" s="17" t="s">
        <v>316</v>
      </c>
      <c r="H52" s="18"/>
      <c r="I52" s="10"/>
      <c r="J52" s="30"/>
      <c r="K52" s="10"/>
    </row>
    <row r="53" spans="4:11" ht="27" customHeight="1">
      <c r="D53" s="10"/>
      <c r="E53" s="10"/>
      <c r="F53" s="22"/>
      <c r="G53" s="17" t="s">
        <v>317</v>
      </c>
      <c r="H53" s="18"/>
      <c r="I53" s="10"/>
      <c r="J53" s="30"/>
      <c r="K53" s="10"/>
    </row>
    <row r="54" spans="4:11" ht="27" customHeight="1">
      <c r="D54" s="10"/>
      <c r="E54" s="10"/>
      <c r="F54" s="22"/>
      <c r="G54" s="17" t="s">
        <v>318</v>
      </c>
      <c r="H54" s="18"/>
      <c r="I54" s="10"/>
      <c r="J54" s="30"/>
      <c r="K54" s="10"/>
    </row>
    <row r="55" spans="4:11" ht="40.5" customHeight="1">
      <c r="D55" s="10"/>
      <c r="E55" s="11"/>
      <c r="F55" s="12"/>
      <c r="G55" s="19" t="s">
        <v>319</v>
      </c>
      <c r="H55" s="20"/>
      <c r="I55" s="11"/>
      <c r="J55" s="31"/>
      <c r="K55" s="11"/>
    </row>
    <row r="56" spans="4:11" ht="268.5" customHeight="1">
      <c r="D56" s="10"/>
      <c r="E56" s="6" t="s">
        <v>320</v>
      </c>
      <c r="F56" s="21" t="s">
        <v>205</v>
      </c>
      <c r="G56" s="14" t="s">
        <v>321</v>
      </c>
      <c r="H56" s="15"/>
      <c r="I56" s="6" t="s">
        <v>322</v>
      </c>
      <c r="J56" s="28"/>
      <c r="K56" s="6">
        <v>7</v>
      </c>
    </row>
    <row r="57" spans="4:11" ht="15">
      <c r="D57" s="11"/>
      <c r="E57" s="11"/>
      <c r="F57" s="12" t="s">
        <v>323</v>
      </c>
      <c r="G57" s="19"/>
      <c r="H57" s="20"/>
      <c r="I57" s="11"/>
      <c r="J57" s="31"/>
      <c r="K57" s="11"/>
    </row>
    <row r="58" spans="4:11" ht="108" customHeight="1">
      <c r="D58" s="6" t="s">
        <v>256</v>
      </c>
      <c r="E58" s="6" t="s">
        <v>324</v>
      </c>
      <c r="F58" s="21" t="s">
        <v>324</v>
      </c>
      <c r="G58" s="14" t="s">
        <v>325</v>
      </c>
      <c r="H58" s="15"/>
      <c r="I58" s="6" t="s">
        <v>314</v>
      </c>
      <c r="J58" s="28"/>
      <c r="K58" s="6">
        <v>3</v>
      </c>
    </row>
    <row r="59" spans="4:11" ht="14.25">
      <c r="D59" s="10"/>
      <c r="E59" s="10" t="s">
        <v>315</v>
      </c>
      <c r="F59" s="22" t="s">
        <v>315</v>
      </c>
      <c r="G59" s="17" t="s">
        <v>306</v>
      </c>
      <c r="H59" s="18"/>
      <c r="I59" s="10"/>
      <c r="J59" s="30"/>
      <c r="K59" s="10"/>
    </row>
    <row r="60" spans="4:11" ht="27" customHeight="1">
      <c r="D60" s="10"/>
      <c r="E60" s="10"/>
      <c r="F60" s="22"/>
      <c r="G60" s="17" t="s">
        <v>326</v>
      </c>
      <c r="H60" s="18"/>
      <c r="I60" s="10"/>
      <c r="J60" s="30"/>
      <c r="K60" s="10"/>
    </row>
    <row r="61" spans="4:11" ht="40.5" customHeight="1">
      <c r="D61" s="10"/>
      <c r="E61" s="10"/>
      <c r="F61" s="22"/>
      <c r="G61" s="17" t="s">
        <v>327</v>
      </c>
      <c r="H61" s="18"/>
      <c r="I61" s="10"/>
      <c r="J61" s="30"/>
      <c r="K61" s="10"/>
    </row>
    <row r="62" spans="4:11" ht="40.5" customHeight="1">
      <c r="D62" s="10"/>
      <c r="E62" s="10"/>
      <c r="F62" s="22"/>
      <c r="G62" s="17" t="s">
        <v>328</v>
      </c>
      <c r="H62" s="18"/>
      <c r="I62" s="10"/>
      <c r="J62" s="30"/>
      <c r="K62" s="10"/>
    </row>
    <row r="63" spans="4:11" ht="40.5" customHeight="1">
      <c r="D63" s="10"/>
      <c r="E63" s="11"/>
      <c r="F63" s="12"/>
      <c r="G63" s="19" t="s">
        <v>319</v>
      </c>
      <c r="H63" s="20"/>
      <c r="I63" s="11"/>
      <c r="J63" s="31"/>
      <c r="K63" s="11"/>
    </row>
    <row r="64" spans="4:11" ht="67.5" customHeight="1">
      <c r="D64" s="10"/>
      <c r="E64" s="6" t="s">
        <v>329</v>
      </c>
      <c r="F64" s="21" t="s">
        <v>329</v>
      </c>
      <c r="G64" s="14" t="s">
        <v>330</v>
      </c>
      <c r="H64" s="15"/>
      <c r="I64" s="6" t="s">
        <v>255</v>
      </c>
      <c r="J64" s="28"/>
      <c r="K64" s="6">
        <v>4</v>
      </c>
    </row>
    <row r="65" spans="4:11" ht="14.25">
      <c r="D65" s="10"/>
      <c r="E65" s="10" t="s">
        <v>268</v>
      </c>
      <c r="F65" s="22" t="s">
        <v>268</v>
      </c>
      <c r="G65" s="17" t="s">
        <v>306</v>
      </c>
      <c r="H65" s="18"/>
      <c r="I65" s="10"/>
      <c r="J65" s="30"/>
      <c r="K65" s="10"/>
    </row>
    <row r="66" spans="4:11" ht="27" customHeight="1">
      <c r="D66" s="10"/>
      <c r="E66" s="10"/>
      <c r="F66" s="22"/>
      <c r="G66" s="17" t="s">
        <v>331</v>
      </c>
      <c r="H66" s="18"/>
      <c r="I66" s="10"/>
      <c r="J66" s="30"/>
      <c r="K66" s="10"/>
    </row>
    <row r="67" spans="4:11" ht="27" customHeight="1">
      <c r="D67" s="10"/>
      <c r="E67" s="10"/>
      <c r="F67" s="22"/>
      <c r="G67" s="17" t="s">
        <v>332</v>
      </c>
      <c r="H67" s="18"/>
      <c r="I67" s="10"/>
      <c r="J67" s="30"/>
      <c r="K67" s="10"/>
    </row>
    <row r="68" spans="4:11" ht="27" customHeight="1">
      <c r="D68" s="10"/>
      <c r="E68" s="10"/>
      <c r="F68" s="22"/>
      <c r="G68" s="17" t="s">
        <v>333</v>
      </c>
      <c r="H68" s="18"/>
      <c r="I68" s="10"/>
      <c r="J68" s="30"/>
      <c r="K68" s="10"/>
    </row>
    <row r="69" spans="4:11" ht="40.5" customHeight="1">
      <c r="D69" s="10"/>
      <c r="E69" s="10"/>
      <c r="F69" s="22"/>
      <c r="G69" s="17" t="s">
        <v>334</v>
      </c>
      <c r="H69" s="18"/>
      <c r="I69" s="10"/>
      <c r="J69" s="30"/>
      <c r="K69" s="10"/>
    </row>
    <row r="70" spans="4:11" ht="40.5" customHeight="1">
      <c r="D70" s="10"/>
      <c r="E70" s="11"/>
      <c r="F70" s="12"/>
      <c r="G70" s="19" t="s">
        <v>335</v>
      </c>
      <c r="H70" s="20"/>
      <c r="I70" s="11"/>
      <c r="J70" s="31"/>
      <c r="K70" s="11"/>
    </row>
    <row r="71" spans="4:11" ht="67.5" customHeight="1">
      <c r="D71" s="10"/>
      <c r="E71" s="6" t="s">
        <v>336</v>
      </c>
      <c r="F71" s="21" t="s">
        <v>336</v>
      </c>
      <c r="G71" s="14" t="s">
        <v>337</v>
      </c>
      <c r="H71" s="15"/>
      <c r="I71" s="6" t="s">
        <v>338</v>
      </c>
      <c r="J71" s="28" t="s">
        <v>339</v>
      </c>
      <c r="K71" s="6">
        <v>3</v>
      </c>
    </row>
    <row r="72" spans="4:11" ht="54" customHeight="1">
      <c r="D72" s="10"/>
      <c r="E72" s="10" t="s">
        <v>315</v>
      </c>
      <c r="F72" s="22" t="s">
        <v>315</v>
      </c>
      <c r="G72" s="17" t="s">
        <v>340</v>
      </c>
      <c r="H72" s="18"/>
      <c r="I72" s="10"/>
      <c r="J72" s="30" t="s">
        <v>341</v>
      </c>
      <c r="K72" s="10"/>
    </row>
    <row r="73" spans="4:11" ht="67.5" customHeight="1">
      <c r="D73" s="10"/>
      <c r="E73" s="11"/>
      <c r="F73" s="12"/>
      <c r="G73" s="19" t="s">
        <v>342</v>
      </c>
      <c r="H73" s="20"/>
      <c r="I73" s="11"/>
      <c r="J73" s="31" t="s">
        <v>343</v>
      </c>
      <c r="K73" s="11"/>
    </row>
    <row r="74" spans="4:11" ht="81" customHeight="1">
      <c r="D74" s="10"/>
      <c r="E74" s="6" t="s">
        <v>344</v>
      </c>
      <c r="F74" s="21" t="s">
        <v>344</v>
      </c>
      <c r="G74" s="14" t="s">
        <v>345</v>
      </c>
      <c r="H74" s="15"/>
      <c r="I74" s="6" t="s">
        <v>299</v>
      </c>
      <c r="J74" s="28" t="s">
        <v>346</v>
      </c>
      <c r="K74" s="6">
        <v>7</v>
      </c>
    </row>
    <row r="75" spans="4:11" ht="54" customHeight="1">
      <c r="D75" s="10"/>
      <c r="E75" s="10" t="s">
        <v>347</v>
      </c>
      <c r="F75" s="22" t="s">
        <v>347</v>
      </c>
      <c r="G75" s="17" t="s">
        <v>348</v>
      </c>
      <c r="H75" s="18"/>
      <c r="I75" s="10"/>
      <c r="J75" s="30" t="s">
        <v>349</v>
      </c>
      <c r="K75" s="10"/>
    </row>
    <row r="76" spans="4:11" ht="67.5" customHeight="1">
      <c r="D76" s="11"/>
      <c r="E76" s="11" t="s">
        <v>323</v>
      </c>
      <c r="F76" s="12" t="s">
        <v>323</v>
      </c>
      <c r="G76" s="19" t="s">
        <v>350</v>
      </c>
      <c r="H76" s="20"/>
      <c r="I76" s="11"/>
      <c r="J76" s="31" t="s">
        <v>351</v>
      </c>
      <c r="K76" s="11"/>
    </row>
    <row r="77" spans="4:11" ht="243" customHeight="1">
      <c r="D77" s="6" t="s">
        <v>352</v>
      </c>
      <c r="E77" s="24" t="s">
        <v>353</v>
      </c>
      <c r="F77" s="7" t="s">
        <v>353</v>
      </c>
      <c r="G77" s="8" t="s">
        <v>354</v>
      </c>
      <c r="H77" s="9"/>
      <c r="I77" s="24" t="s">
        <v>248</v>
      </c>
      <c r="J77" s="25"/>
      <c r="K77" s="24">
        <v>5</v>
      </c>
    </row>
    <row r="78" spans="4:11" ht="119.25" customHeight="1">
      <c r="D78" s="10"/>
      <c r="E78" s="6" t="s">
        <v>355</v>
      </c>
      <c r="F78" s="6" t="s">
        <v>91</v>
      </c>
      <c r="G78" s="14" t="s">
        <v>356</v>
      </c>
      <c r="H78" s="15"/>
      <c r="I78" s="6" t="s">
        <v>282</v>
      </c>
      <c r="J78" s="28" t="s">
        <v>357</v>
      </c>
      <c r="K78" s="6">
        <v>5</v>
      </c>
    </row>
    <row r="79" spans="4:11" ht="14.25">
      <c r="D79" s="10"/>
      <c r="E79" s="10"/>
      <c r="F79" s="10"/>
      <c r="G79" s="17"/>
      <c r="H79" s="18"/>
      <c r="I79" s="10"/>
      <c r="J79" s="30" t="s">
        <v>358</v>
      </c>
      <c r="K79" s="10"/>
    </row>
    <row r="80" spans="4:11" ht="15">
      <c r="D80" s="10"/>
      <c r="E80" s="11"/>
      <c r="F80" s="11"/>
      <c r="G80" s="19"/>
      <c r="H80" s="20"/>
      <c r="I80" s="11"/>
      <c r="J80" s="31" t="s">
        <v>285</v>
      </c>
      <c r="K80" s="11"/>
    </row>
    <row r="81" spans="4:11" ht="189" customHeight="1">
      <c r="D81" s="10"/>
      <c r="E81" s="6" t="s">
        <v>359</v>
      </c>
      <c r="F81" s="7" t="s">
        <v>360</v>
      </c>
      <c r="G81" s="8" t="s">
        <v>361</v>
      </c>
      <c r="H81" s="9"/>
      <c r="I81" s="24" t="s">
        <v>248</v>
      </c>
      <c r="J81" s="37" t="s">
        <v>362</v>
      </c>
      <c r="K81" s="24">
        <v>5</v>
      </c>
    </row>
    <row r="82" spans="4:11" ht="202.5" customHeight="1">
      <c r="D82" s="11"/>
      <c r="E82" s="11"/>
      <c r="F82" s="7" t="s">
        <v>363</v>
      </c>
      <c r="G82" s="8" t="s">
        <v>364</v>
      </c>
      <c r="H82" s="9"/>
      <c r="I82" s="24" t="s">
        <v>248</v>
      </c>
      <c r="J82" s="25"/>
      <c r="K82" s="24">
        <v>5</v>
      </c>
    </row>
    <row r="83" spans="4:11" ht="81" customHeight="1">
      <c r="D83" s="6" t="s">
        <v>365</v>
      </c>
      <c r="E83" s="24" t="s">
        <v>366</v>
      </c>
      <c r="F83" s="7" t="s">
        <v>366</v>
      </c>
      <c r="G83" s="8" t="s">
        <v>367</v>
      </c>
      <c r="H83" s="9"/>
      <c r="I83" s="24" t="s">
        <v>368</v>
      </c>
      <c r="J83" s="25"/>
      <c r="K83" s="24">
        <v>10</v>
      </c>
    </row>
    <row r="84" spans="4:11" ht="81" customHeight="1">
      <c r="D84" s="10"/>
      <c r="E84" s="6" t="s">
        <v>369</v>
      </c>
      <c r="F84" s="21" t="s">
        <v>369</v>
      </c>
      <c r="G84" s="14" t="s">
        <v>370</v>
      </c>
      <c r="H84" s="15"/>
      <c r="I84" s="6" t="s">
        <v>371</v>
      </c>
      <c r="J84" s="28"/>
      <c r="K84" s="6">
        <v>5</v>
      </c>
    </row>
    <row r="85" spans="4:11" ht="54" customHeight="1">
      <c r="D85" s="11"/>
      <c r="E85" s="11" t="s">
        <v>372</v>
      </c>
      <c r="F85" s="12" t="s">
        <v>372</v>
      </c>
      <c r="G85" s="19" t="s">
        <v>373</v>
      </c>
      <c r="H85" s="20"/>
      <c r="I85" s="11"/>
      <c r="J85" s="31"/>
      <c r="K85" s="11"/>
    </row>
    <row r="86" spans="4:11" ht="15">
      <c r="D86" s="4" t="s">
        <v>374</v>
      </c>
      <c r="E86" s="36"/>
      <c r="F86" s="36"/>
      <c r="G86" s="36"/>
      <c r="H86" s="36"/>
      <c r="I86" s="5"/>
      <c r="J86" s="38"/>
      <c r="K86" s="1"/>
    </row>
  </sheetData>
  <sheetProtection/>
  <mergeCells count="121">
    <mergeCell ref="D5:K5"/>
    <mergeCell ref="G6:H6"/>
    <mergeCell ref="G7:H7"/>
    <mergeCell ref="G8:H8"/>
    <mergeCell ref="G9:H9"/>
    <mergeCell ref="G15:H15"/>
    <mergeCell ref="G16:H16"/>
    <mergeCell ref="G17:H17"/>
    <mergeCell ref="G18:H18"/>
    <mergeCell ref="G19:H19"/>
    <mergeCell ref="G20:H20"/>
    <mergeCell ref="G21:H21"/>
    <mergeCell ref="G22:H22"/>
    <mergeCell ref="G23:H23"/>
    <mergeCell ref="G24:H24"/>
    <mergeCell ref="G43:H43"/>
    <mergeCell ref="G44:H44"/>
    <mergeCell ref="G45:H45"/>
    <mergeCell ref="G46:H46"/>
    <mergeCell ref="G47:H47"/>
    <mergeCell ref="G48:H48"/>
    <mergeCell ref="G49:H49"/>
    <mergeCell ref="G50:H50"/>
    <mergeCell ref="G51:H51"/>
    <mergeCell ref="G52:H52"/>
    <mergeCell ref="G53:H53"/>
    <mergeCell ref="G54:H54"/>
    <mergeCell ref="G55:H55"/>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81:H81"/>
    <mergeCell ref="G82:H82"/>
    <mergeCell ref="G83:H83"/>
    <mergeCell ref="G84:H84"/>
    <mergeCell ref="G85:H85"/>
    <mergeCell ref="D86:I86"/>
    <mergeCell ref="D7:D9"/>
    <mergeCell ref="D10:D29"/>
    <mergeCell ref="D30:D57"/>
    <mergeCell ref="D58:D76"/>
    <mergeCell ref="D77:D82"/>
    <mergeCell ref="D83:D85"/>
    <mergeCell ref="E7:E8"/>
    <mergeCell ref="E10:E14"/>
    <mergeCell ref="E20:E24"/>
    <mergeCell ref="E25:E29"/>
    <mergeCell ref="E30:E39"/>
    <mergeCell ref="E40:E42"/>
    <mergeCell ref="E56:E57"/>
    <mergeCell ref="E78:E80"/>
    <mergeCell ref="E81:E82"/>
    <mergeCell ref="F10:F14"/>
    <mergeCell ref="F20:F24"/>
    <mergeCell ref="F25:F29"/>
    <mergeCell ref="F30:F34"/>
    <mergeCell ref="F35:F39"/>
    <mergeCell ref="F40:F42"/>
    <mergeCell ref="F78:F80"/>
    <mergeCell ref="I10:I14"/>
    <mergeCell ref="I15:I19"/>
    <mergeCell ref="I20:I24"/>
    <mergeCell ref="I25:I29"/>
    <mergeCell ref="I30:I34"/>
    <mergeCell ref="I35:I39"/>
    <mergeCell ref="I40:I42"/>
    <mergeCell ref="I43:I49"/>
    <mergeCell ref="I50:I55"/>
    <mergeCell ref="I56:I57"/>
    <mergeCell ref="I58:I63"/>
    <mergeCell ref="I64:I70"/>
    <mergeCell ref="I71:I73"/>
    <mergeCell ref="I74:I76"/>
    <mergeCell ref="I78:I80"/>
    <mergeCell ref="I84:I85"/>
    <mergeCell ref="J43:J49"/>
    <mergeCell ref="J50:J55"/>
    <mergeCell ref="J56:J57"/>
    <mergeCell ref="J58:J63"/>
    <mergeCell ref="J64:J70"/>
    <mergeCell ref="J84:J85"/>
    <mergeCell ref="K10:K14"/>
    <mergeCell ref="K15:K19"/>
    <mergeCell ref="K20:K24"/>
    <mergeCell ref="K25:K29"/>
    <mergeCell ref="K30:K34"/>
    <mergeCell ref="K35:K39"/>
    <mergeCell ref="K40:K42"/>
    <mergeCell ref="K43:K49"/>
    <mergeCell ref="K50:K55"/>
    <mergeCell ref="K56:K57"/>
    <mergeCell ref="K58:K63"/>
    <mergeCell ref="K64:K70"/>
    <mergeCell ref="K71:K73"/>
    <mergeCell ref="K74:K76"/>
    <mergeCell ref="K78:K80"/>
    <mergeCell ref="K84:K85"/>
    <mergeCell ref="G56:H57"/>
    <mergeCell ref="G78:H80"/>
    <mergeCell ref="G10:H14"/>
    <mergeCell ref="G25:H29"/>
    <mergeCell ref="G30:H34"/>
    <mergeCell ref="G35:H39"/>
    <mergeCell ref="G40:H4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刘伟</dc:creator>
  <cp:keywords/>
  <dc:description/>
  <cp:lastModifiedBy>上饶市扶贫和移民办</cp:lastModifiedBy>
  <dcterms:created xsi:type="dcterms:W3CDTF">2012-06-06T01:30:27Z</dcterms:created>
  <dcterms:modified xsi:type="dcterms:W3CDTF">2021-09-09T08:10:07Z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C8114F4748724BD4A579167E82E8DC67</vt:lpwstr>
  </property>
</Properties>
</file>