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附件1" sheetId="1" r:id="rId1"/>
    <sheet name="附件2-1 (2)" sheetId="2" state="hidden" r:id="rId2"/>
    <sheet name="附件2-1" sheetId="3" r:id="rId3"/>
    <sheet name="附件2-1 (3)" sheetId="4" state="hidden" r:id="rId4"/>
    <sheet name="附件2-2" sheetId="5" r:id="rId5"/>
    <sheet name="附件2-2 (2)" sheetId="6" state="hidden" r:id="rId6"/>
    <sheet name="附件2-31" sheetId="7" state="hidden" r:id="rId7"/>
    <sheet name="附件2-3 " sheetId="8" r:id="rId8"/>
  </sheets>
  <definedNames>
    <definedName name="_xlnm.Print_Area" localSheetId="4">'附件2-2'!$A$1:$K$27</definedName>
  </definedNames>
  <calcPr fullCalcOnLoad="1"/>
</workbook>
</file>

<file path=xl/sharedStrings.xml><?xml version="1.0" encoding="utf-8"?>
<sst xmlns="http://schemas.openxmlformats.org/spreadsheetml/2006/main" count="618" uniqueCount="166">
  <si>
    <t>附件1：</t>
  </si>
  <si>
    <t>2020年度项目支出绩效自评情况汇总审核表</t>
  </si>
  <si>
    <t>主管部门：上饶市扶贫办公室</t>
  </si>
  <si>
    <t>单位：万元</t>
  </si>
  <si>
    <t>序号</t>
  </si>
  <si>
    <t>预算单位</t>
  </si>
  <si>
    <t>项目名称</t>
  </si>
  <si>
    <t>决算数</t>
  </si>
  <si>
    <t>全年执行数</t>
  </si>
  <si>
    <t>绩效自评得分</t>
  </si>
  <si>
    <t>年初预算数</t>
  </si>
  <si>
    <t>年中追加数/追减数</t>
  </si>
  <si>
    <t>小计</t>
  </si>
  <si>
    <t>上饶市扶贫办公室</t>
  </si>
  <si>
    <t>大中型水库移民后期扶持专项工作</t>
  </si>
  <si>
    <t>全市脱贫攻坚干部教育培训工作</t>
  </si>
  <si>
    <t>贫困地区和贫困人口监测评估工作</t>
  </si>
  <si>
    <t>开展绩效自评项目合计</t>
  </si>
  <si>
    <t>自评价
平均分</t>
  </si>
  <si>
    <t>2020年本部门全口径国库决算数项目支出总额</t>
  </si>
  <si>
    <t>部门项目总个数</t>
  </si>
  <si>
    <t>开展绩效自评项目支出总额占本部门项目支出总额的比例=2020年部门开展绩效自评项目全年执行数/2020年本部门全口径国库决算数项目支出总额*100%</t>
  </si>
  <si>
    <t>部门提交时间</t>
  </si>
  <si>
    <t>财政局业务科审核意见（优、良、中、差）</t>
  </si>
  <si>
    <t>财政局业务科经办人签名</t>
  </si>
  <si>
    <t>业务科审核时间</t>
  </si>
  <si>
    <t>业务科盖章</t>
  </si>
  <si>
    <t>附件2-1：</t>
  </si>
  <si>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</si>
  <si>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（2020年度）</t>
  </si>
  <si>
    <t>主管部门及代码</t>
  </si>
  <si>
    <t>实施单位</t>
  </si>
  <si>
    <t>项目资金                    （万元）</t>
  </si>
  <si>
    <t>年初预算数（A）</t>
  </si>
  <si>
    <t>全年执行数（B）</t>
  </si>
  <si>
    <r>
      <t>分值（1</t>
    </r>
    <r>
      <rPr>
        <sz val="12"/>
        <color indexed="8"/>
        <rFont val="宋体"/>
        <family val="0"/>
      </rPr>
      <t>0分）</t>
    </r>
  </si>
  <si>
    <t>执行率（B/A)</t>
  </si>
  <si>
    <t>得分</t>
  </si>
  <si>
    <t>得分计算方法</t>
  </si>
  <si>
    <t>年度资金总额：</t>
  </si>
  <si>
    <t>执行率*该指标分值，最高不得超过分值上限。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</si>
  <si>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</si>
  <si>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>其他资金</t>
    </r>
  </si>
  <si>
    <t>年度总体目标</t>
  </si>
  <si>
    <t xml:space="preserve">1、开展大中型水库移民后期扶持政策实施情况监督检查和绩效评价；
2、开展大中型水库移民后期扶持政策调研； 
3、开展水库移民相关业务工作培训；
4、开展大中型水库移民后期扶持的其它工作。
</t>
  </si>
  <si>
    <t>水库移民后期扶持市级配套工作总体执行情况较好，预期的绩效目标也全部实现，无论是取得的经济效益还是社会效益都有显著成果，资金的使用和管理严格按照相关规章制度执行。本次绩效自评评价得分为100分。</t>
  </si>
  <si>
    <t>绩效指标</t>
  </si>
  <si>
    <t>一级指标</t>
  </si>
  <si>
    <t>二级指标</t>
  </si>
  <si>
    <t>三级指标</t>
  </si>
  <si>
    <t>分值</t>
  </si>
  <si>
    <t>年度指标值(A)</t>
  </si>
  <si>
    <t>全年实际值(B)</t>
  </si>
  <si>
    <t>评分标准</t>
  </si>
  <si>
    <t>未完成原因分析</t>
  </si>
  <si>
    <t>产
出
指
标(50分)</t>
  </si>
  <si>
    <t>数量指标</t>
  </si>
  <si>
    <t>移民干部业务培训（期）</t>
  </si>
  <si>
    <t>3期</t>
  </si>
  <si>
    <t>少1次扣2分</t>
  </si>
  <si>
    <t>年度绩效评价（次）</t>
  </si>
  <si>
    <t>1次</t>
  </si>
  <si>
    <t>未开展扣5分</t>
  </si>
  <si>
    <t>检查督查（次）</t>
  </si>
  <si>
    <t>10次</t>
  </si>
  <si>
    <r>
      <t>1</t>
    </r>
    <r>
      <rPr>
        <sz val="12"/>
        <color indexed="8"/>
        <rFont val="宋体"/>
        <family val="0"/>
      </rPr>
      <t>0次</t>
    </r>
  </si>
  <si>
    <r>
      <t>少1次扣</t>
    </r>
    <r>
      <rPr>
        <sz val="12"/>
        <color indexed="8"/>
        <rFont val="宋体"/>
        <family val="0"/>
      </rPr>
      <t>0.5分</t>
    </r>
  </si>
  <si>
    <t>工作调研（次）</t>
  </si>
  <si>
    <r>
      <t>5</t>
    </r>
    <r>
      <rPr>
        <sz val="12"/>
        <color indexed="8"/>
        <rFont val="宋体"/>
        <family val="0"/>
      </rPr>
      <t>次</t>
    </r>
  </si>
  <si>
    <t>5次</t>
  </si>
  <si>
    <r>
      <t>少1次扣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分</t>
    </r>
  </si>
  <si>
    <t>质量指标</t>
  </si>
  <si>
    <t>资金拨付率（%）</t>
  </si>
  <si>
    <t>少1%扣0.15分</t>
  </si>
  <si>
    <t>时效指标</t>
  </si>
  <si>
    <t>截止12月31日，资金拨付率（%）</t>
  </si>
  <si>
    <t>成本指标</t>
  </si>
  <si>
    <t>……</t>
  </si>
  <si>
    <r>
      <t>效
益
指
标(</t>
    </r>
    <r>
      <rPr>
        <sz val="12"/>
        <rFont val="宋体"/>
        <family val="0"/>
      </rPr>
      <t>30分)</t>
    </r>
  </si>
  <si>
    <t>经济效益
指标</t>
  </si>
  <si>
    <t>社会效益
指标</t>
  </si>
  <si>
    <t>与后期扶持有关的非正常到省进京越级访（起）</t>
  </si>
  <si>
    <t>有1起到省访扣5分，1起进京访扣10份，扣完为止</t>
  </si>
  <si>
    <t>生态效益
指标</t>
  </si>
  <si>
    <t>可持续影响
指标</t>
  </si>
  <si>
    <t>满意度指标（20分）</t>
  </si>
  <si>
    <t>服务对象
满意度指标</t>
  </si>
  <si>
    <t>移民对后期扶持政策实施满意度（%）</t>
  </si>
  <si>
    <t>≥80%</t>
  </si>
  <si>
    <t>调查问卷</t>
  </si>
  <si>
    <t>总分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</si>
  <si>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</si>
  <si>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-50%(含50%)、50-0%来记分。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</si>
  <si>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r>
      <t xml:space="preserve">   （2）若为定量指标，完成值达到指标值，记满分；未达到指标值，按B/A或A/B*该指标分值记分。定量指标若为正向指标（即指标值为</t>
    </r>
    <r>
      <rPr>
        <sz val="12"/>
        <color indexed="8"/>
        <rFont val="宋体"/>
        <family val="0"/>
      </rPr>
      <t>≥*），则得分计算方法应用全年实际值（B）/年度指标值（A）*该指标分值；若定量指标为反向指标（即指标值为</t>
    </r>
    <r>
      <rPr>
        <sz val="12"/>
        <color indexed="8"/>
        <rFont val="宋体"/>
        <family val="0"/>
      </rPr>
      <t>≤*），</t>
    </r>
    <r>
      <rPr>
        <sz val="12"/>
        <color indexed="8"/>
        <rFont val="宋体"/>
        <family val="0"/>
      </rPr>
      <t>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</si>
  <si>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</si>
  <si>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上饶市扶贫办公室  11360900014757266H</t>
  </si>
  <si>
    <t>全年预算数（A）</t>
  </si>
  <si>
    <t xml:space="preserve">    其中：当年财政拨款</t>
  </si>
  <si>
    <t>--</t>
  </si>
  <si>
    <t xml:space="preserve">          上年结转资金</t>
  </si>
  <si>
    <t>1、移民干部业务培训4期1160人次
2、调研检查业务工作13次以上
3、其它相关业务督查12次以上</t>
  </si>
  <si>
    <r>
      <t>水库移民后期扶持市级配套工作总体执行情况较好，预期的绩效目标也全部实现，无论是取得的经济效益还是社会效益都有显著成果，资金的使用和管理严格按照相关规章制度执行。本次绩效自评评价得分为</t>
    </r>
    <r>
      <rPr>
        <sz val="12"/>
        <rFont val="宋体"/>
        <family val="0"/>
      </rPr>
      <t>97.4</t>
    </r>
    <r>
      <rPr>
        <sz val="12"/>
        <color indexed="8"/>
        <rFont val="宋体"/>
        <family val="0"/>
      </rPr>
      <t>分。</t>
    </r>
  </si>
  <si>
    <t>偏差原因分析及改进措施</t>
  </si>
  <si>
    <t>产出指
标(50分)</t>
  </si>
  <si>
    <t>4期</t>
  </si>
  <si>
    <t>少1次扣5分</t>
  </si>
  <si>
    <t>少1次扣0.5分</t>
  </si>
  <si>
    <t>13次</t>
  </si>
  <si>
    <t>11次</t>
  </si>
  <si>
    <t>移民干部政策知晓率</t>
  </si>
  <si>
    <t>少1%扣0.1分</t>
  </si>
  <si>
    <t>按照拟定的移民干部教育培训安排的时间节点完成各期培训</t>
  </si>
  <si>
    <t>效益指
标(30分)</t>
  </si>
  <si>
    <t>抓移民后扶，提升移民生产生活水平，有力推动移民增收致富</t>
  </si>
  <si>
    <t>未有资金投入扣5分，未有移民后扶项目扶持扣5分</t>
  </si>
  <si>
    <t>≥90%</t>
  </si>
  <si>
    <t>有1起到省访扣5分，1起进京访扣10分，扣完为止</t>
  </si>
  <si>
    <t>满意度指标（10分）</t>
  </si>
  <si>
    <t>主管部门（单位）评价等级</t>
  </si>
  <si>
    <t>优</t>
  </si>
  <si>
    <t>良</t>
  </si>
  <si>
    <t>中</t>
  </si>
  <si>
    <t>差</t>
  </si>
  <si>
    <r>
      <t>优（</t>
    </r>
    <r>
      <rPr>
        <sz val="11"/>
        <color indexed="8"/>
        <rFont val="Microsoft YaHei"/>
        <family val="2"/>
      </rPr>
      <t>≥</t>
    </r>
    <r>
      <rPr>
        <sz val="11"/>
        <color indexed="8"/>
        <rFont val="宋体"/>
        <family val="0"/>
      </rPr>
      <t>90分） （80分</t>
    </r>
    <r>
      <rPr>
        <sz val="11"/>
        <color indexed="8"/>
        <rFont val="Microsoft YaHei"/>
        <family val="2"/>
      </rPr>
      <t>≤</t>
    </r>
    <r>
      <rPr>
        <sz val="11"/>
        <color indexed="8"/>
        <rFont val="宋体"/>
        <family val="0"/>
      </rPr>
      <t>良</t>
    </r>
    <r>
      <rPr>
        <sz val="11"/>
        <color indexed="8"/>
        <rFont val="Microsoft YaHei"/>
        <family val="2"/>
      </rPr>
      <t>&lt;</t>
    </r>
    <r>
      <rPr>
        <sz val="11"/>
        <color indexed="8"/>
        <rFont val="宋体"/>
        <family val="0"/>
      </rPr>
      <t>90分） （60分≤良&lt;80分）（差&lt;60分）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</si>
  <si>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</si>
  <si>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</si>
  <si>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3.请在“偏差原因分析及改进措施”中简要说明偏离目标、不能完成目标的原因及拟采取的措施。</t>
  </si>
  <si>
    <t>1、移民干部业务培训4期1160人次
2、调研检查业务工作13次以上
3、绩效考评2次
4、其它相关业务督查12次以上</t>
  </si>
  <si>
    <t>效
益
指
标(30分)</t>
  </si>
  <si>
    <t>可持续影响指标</t>
  </si>
  <si>
    <t>附件2-2：</t>
  </si>
  <si>
    <t xml:space="preserve">全面完成对年度培训工作，提高了扶贫干部的政策知晓度和工作效率。
</t>
  </si>
  <si>
    <t>全市扶贫干部教育培训总体执行情况较好，预期的绩效目标也全部实现，无论是掌握精准脱贫方法，培养研究攻坚问题和解决攻坚难题能力，驻村帮扶工作能力和水平和打赢扶贫攻坚战的自觉性。本次绩效自评评价得分为96.5分。</t>
  </si>
  <si>
    <t>全市脱贫攻坚干部教育培训（期）</t>
  </si>
  <si>
    <t>少1次扣5分，扣完为止</t>
  </si>
  <si>
    <t>8期</t>
  </si>
  <si>
    <t>扶贫系统干部政策知晓率（%）</t>
  </si>
  <si>
    <t>年度干部教育培训完成率（%）</t>
  </si>
  <si>
    <t>通过对干部的干部教育培训，推动脱贫攻坚的进程，提高贫困人口收入</t>
  </si>
  <si>
    <t>降低贫困发生率，保持社会稳定，减少社会不安定因素，维护社会稳定</t>
  </si>
  <si>
    <t>促进贫困群众可持续增收，巩固脱贫成果</t>
  </si>
  <si>
    <t>干部教育培训满意度（%）</t>
  </si>
  <si>
    <t>电话调查</t>
  </si>
  <si>
    <t>≥85%</t>
  </si>
  <si>
    <t xml:space="preserve">全面完成对年度培训工作，市本级干部培训8期600人。
</t>
  </si>
  <si>
    <t>全市扶贫干部教育培训总体执行情况较好，预期的绩效目标也全部实现，无论是掌握精准脱贫方法，培养研究攻坚问题和解决攻坚难题能力，驻村帮扶工作能力和水平和打赢扶贫攻坚战的自觉性。本次绩效自评评价得分为100分。</t>
  </si>
  <si>
    <t>少1次扣6分</t>
  </si>
  <si>
    <t>少1%扣0.2分</t>
  </si>
  <si>
    <t>附件2-3：</t>
  </si>
  <si>
    <t>1、开展扶贫统计监测工作，下到各监测点调研10次；
2、开展贫困地区相关工作督查考评1次；
3、按照上级部署时间节点完成2020年扶贫动态调整数据上报工作；
4、通过项目实施提高贫困人口收入，确保完成2020年度贫困退出工作任务；
5、降低贫困发生率，保持社会稳定，减少社会不安定因素，维护社会稳定。</t>
  </si>
  <si>
    <t>贫困地区和贫困人口监测评估工作总体执行情况较好，预期的绩效目标也全部实现，获取年度扶贫统计监测工作省级考评良好以上，通过项目实施既增加了贫困人口收入又取得了人民群众的满意。本次绩效自评评价得分为100分。</t>
  </si>
  <si>
    <t>贫困人口全部退出</t>
  </si>
  <si>
    <t>贫困村全部退出</t>
  </si>
  <si>
    <t>扶贫统计数据准确率（%）</t>
  </si>
  <si>
    <t>少1%扣0.10分</t>
  </si>
  <si>
    <t>年度扶贫统计监测工作省级考评</t>
  </si>
  <si>
    <t>未取得不得分</t>
  </si>
  <si>
    <t>良好以上</t>
  </si>
  <si>
    <t>扶贫动态调整数据上报工作完成率（%）</t>
  </si>
  <si>
    <t>通过项目实施增加贫困人口收入值</t>
  </si>
  <si>
    <t>降低贫困发生率，保持社会稳定，减少社会不安定因素，维护社会稳定。</t>
  </si>
  <si>
    <t>贫困地区和贫困人口满意度（%）</t>
  </si>
  <si>
    <t>扶贫统计数据监测调研工作（次）</t>
  </si>
  <si>
    <t>少1次扣1分</t>
  </si>
  <si>
    <t>业务工作督查考评（次）</t>
  </si>
  <si>
    <t>少1次扣10分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</si>
</sst>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6"/>
      <color indexed="8"/>
      <name val="宋体"/>
      <family val="0"/>
    </font>
    <font>
      <sz val="11"/>
      <color indexed="8"/>
      <name val="Microsoft YaHe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63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76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9" fontId="35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 quotePrefix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8">
      <selection activeCell="F11" sqref="F11:H11"/>
    </sheetView>
  </sheetViews>
  <sheetFormatPr defaultColWidth="9.00390625" defaultRowHeight="14.25"/>
  <cols>
    <col min="1" max="1" width="4.50390625" style="0" customWidth="1"/>
    <col min="2" max="2" width="15.375" style="0" customWidth="1"/>
    <col min="3" max="3" width="19.875" style="0" customWidth="1"/>
    <col min="4" max="4" width="12.25390625" style="0" customWidth="1"/>
    <col min="5" max="5" width="10.375" style="0" customWidth="1"/>
    <col min="6" max="6" width="8.125" style="0" customWidth="1"/>
    <col min="7" max="7" width="9.375" style="0" customWidth="1"/>
    <col min="8" max="8" width="8.75390625" style="0" customWidth="1"/>
  </cols>
  <sheetData>
    <row r="1" spans="1:2" ht="18" customHeight="1">
      <c r="A1" s="77" t="s">
        <v>0</v>
      </c>
      <c r="B1" s="77"/>
    </row>
    <row r="2" spans="1:7" ht="31.5" customHeight="1">
      <c r="A2" s="78" t="s">
        <v>1</v>
      </c>
      <c r="B2" s="78"/>
      <c r="C2" s="78"/>
      <c r="D2" s="78"/>
      <c r="E2" s="78"/>
      <c r="F2" s="78"/>
      <c r="G2" s="78"/>
    </row>
    <row r="3" spans="1:8" ht="31.5" customHeight="1">
      <c r="A3" s="79" t="s">
        <v>2</v>
      </c>
      <c r="B3" s="79"/>
      <c r="C3" s="79"/>
      <c r="D3" s="80"/>
      <c r="E3" s="80"/>
      <c r="F3" s="80"/>
      <c r="G3" s="81" t="s">
        <v>3</v>
      </c>
      <c r="H3" s="81"/>
    </row>
    <row r="4" spans="1:8" ht="26.25" customHeight="1">
      <c r="A4" s="82" t="s">
        <v>4</v>
      </c>
      <c r="B4" s="83" t="s">
        <v>5</v>
      </c>
      <c r="C4" s="83" t="s">
        <v>6</v>
      </c>
      <c r="D4" s="84" t="s">
        <v>7</v>
      </c>
      <c r="E4" s="84"/>
      <c r="F4" s="84"/>
      <c r="G4" s="83" t="s">
        <v>8</v>
      </c>
      <c r="H4" s="83" t="s">
        <v>9</v>
      </c>
    </row>
    <row r="5" spans="1:8" ht="29.25" customHeight="1">
      <c r="A5" s="85"/>
      <c r="B5" s="86"/>
      <c r="C5" s="86"/>
      <c r="D5" s="84" t="s">
        <v>10</v>
      </c>
      <c r="E5" s="84" t="s">
        <v>11</v>
      </c>
      <c r="F5" s="84" t="s">
        <v>12</v>
      </c>
      <c r="G5" s="86"/>
      <c r="H5" s="86"/>
    </row>
    <row r="6" spans="1:8" ht="54.75" customHeight="1">
      <c r="A6" s="85">
        <v>1</v>
      </c>
      <c r="B6" s="86" t="s">
        <v>13</v>
      </c>
      <c r="C6" s="86" t="s">
        <v>14</v>
      </c>
      <c r="D6" s="84">
        <v>30</v>
      </c>
      <c r="E6" s="84">
        <v>0</v>
      </c>
      <c r="F6" s="84">
        <v>30</v>
      </c>
      <c r="G6" s="84">
        <v>22.22</v>
      </c>
      <c r="H6" s="86">
        <f>'附件2-1'!J23</f>
        <v>97.4</v>
      </c>
    </row>
    <row r="7" spans="1:8" ht="49.5" customHeight="1">
      <c r="A7" s="85">
        <v>2</v>
      </c>
      <c r="B7" s="86" t="s">
        <v>13</v>
      </c>
      <c r="C7" s="86" t="s">
        <v>15</v>
      </c>
      <c r="D7" s="84">
        <v>20</v>
      </c>
      <c r="E7" s="84">
        <v>0</v>
      </c>
      <c r="F7" s="84">
        <v>20</v>
      </c>
      <c r="G7" s="84">
        <v>13</v>
      </c>
      <c r="H7" s="86">
        <f>'附件2-2'!J21</f>
        <v>96.5</v>
      </c>
    </row>
    <row r="8" spans="1:8" ht="51" customHeight="1">
      <c r="A8" s="85">
        <v>3</v>
      </c>
      <c r="B8" s="86" t="s">
        <v>13</v>
      </c>
      <c r="C8" s="86" t="s">
        <v>16</v>
      </c>
      <c r="D8" s="84">
        <v>20</v>
      </c>
      <c r="E8" s="84">
        <v>0</v>
      </c>
      <c r="F8" s="84">
        <v>20</v>
      </c>
      <c r="G8" s="84">
        <v>20</v>
      </c>
      <c r="H8" s="86">
        <f>'附件2-3 '!J23</f>
        <v>100</v>
      </c>
    </row>
    <row r="9" spans="1:8" ht="59.25" customHeight="1">
      <c r="A9" s="87" t="s">
        <v>17</v>
      </c>
      <c r="B9" s="87"/>
      <c r="C9" s="87"/>
      <c r="D9" s="87">
        <f>SUM(D6:D8)</f>
        <v>70</v>
      </c>
      <c r="E9" s="87"/>
      <c r="F9" s="87">
        <v>70</v>
      </c>
      <c r="G9" s="87" t="s">
        <v>18</v>
      </c>
      <c r="H9" s="88">
        <f>(H6+H7+H8)/3</f>
        <v>97.96666666666665</v>
      </c>
    </row>
    <row r="10" spans="1:8" ht="59.25" customHeight="1">
      <c r="A10" s="87" t="s">
        <v>19</v>
      </c>
      <c r="B10" s="87"/>
      <c r="C10" s="87"/>
      <c r="D10" s="87">
        <f>55.22</f>
        <v>55.22</v>
      </c>
      <c r="E10" s="87"/>
      <c r="F10" s="89">
        <f>55.22</f>
        <v>55.22</v>
      </c>
      <c r="G10" s="87" t="s">
        <v>20</v>
      </c>
      <c r="H10" s="87">
        <v>3</v>
      </c>
    </row>
    <row r="11" spans="1:8" ht="59.25" customHeight="1">
      <c r="A11" s="87" t="s">
        <v>21</v>
      </c>
      <c r="B11" s="87"/>
      <c r="C11" s="87"/>
      <c r="D11" s="87"/>
      <c r="E11" s="87"/>
      <c r="F11" s="90">
        <f>(G6+G7+G8)/D10</f>
        <v>1</v>
      </c>
      <c r="G11" s="87"/>
      <c r="H11" s="87"/>
    </row>
    <row r="12" spans="1:8" ht="60" customHeight="1">
      <c r="A12" s="91" t="s">
        <v>22</v>
      </c>
      <c r="B12" s="92"/>
      <c r="C12" s="87"/>
      <c r="D12" s="87" t="s">
        <v>23</v>
      </c>
      <c r="E12" s="87"/>
      <c r="F12" s="91" t="s">
        <v>24</v>
      </c>
      <c r="G12" s="92"/>
      <c r="H12" s="87"/>
    </row>
    <row r="13" spans="1:8" ht="60" customHeight="1">
      <c r="A13" s="91" t="s">
        <v>25</v>
      </c>
      <c r="B13" s="92"/>
      <c r="C13" s="87"/>
      <c r="D13" s="87" t="s">
        <v>26</v>
      </c>
      <c r="E13" s="87"/>
      <c r="F13" s="91"/>
      <c r="G13" s="92"/>
      <c r="H13" s="87"/>
    </row>
    <row r="14" ht="14.25">
      <c r="G14" s="93"/>
    </row>
  </sheetData>
  <sheetProtection/>
  <mergeCells count="18">
    <mergeCell ref="A1:B1"/>
    <mergeCell ref="A2:G2"/>
    <mergeCell ref="A3:C3"/>
    <mergeCell ref="G3:H3"/>
    <mergeCell ref="D4:F4"/>
    <mergeCell ref="A9:C9"/>
    <mergeCell ref="A10:C10"/>
    <mergeCell ref="A11:E11"/>
    <mergeCell ref="F11:H11"/>
    <mergeCell ref="A12:B12"/>
    <mergeCell ref="F12:G12"/>
    <mergeCell ref="A13:B13"/>
    <mergeCell ref="F13:G13"/>
    <mergeCell ref="A4:A5"/>
    <mergeCell ref="B4:B5"/>
    <mergeCell ref="C4:C5"/>
    <mergeCell ref="G4:G5"/>
    <mergeCell ref="H4:H5"/>
  </mergeCells>
  <printOptions/>
  <pageMargins left="0.5902777777777778" right="0.17" top="0.550694444444444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80" zoomScaleNormal="80" workbookViewId="0" topLeftCell="A1">
      <selection activeCell="G6" sqref="G6:K6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13.375" style="1" customWidth="1"/>
    <col min="4" max="4" width="34.00390625" style="1" customWidth="1"/>
    <col min="5" max="5" width="8.625" style="1" customWidth="1"/>
    <col min="6" max="7" width="16.625" style="1" customWidth="1"/>
    <col min="8" max="9" width="13.625" style="1" customWidth="1"/>
    <col min="10" max="10" width="9.625" style="1" customWidth="1"/>
    <col min="11" max="11" width="19.375" style="1" customWidth="1"/>
    <col min="12" max="16384" width="9.00390625" style="1" customWidth="1"/>
  </cols>
  <sheetData>
    <row r="1" ht="27.75" customHeight="1">
      <c r="A1" s="2" t="s">
        <v>27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6" t="s">
        <v>6</v>
      </c>
      <c r="B5" s="7"/>
      <c r="C5" s="8"/>
      <c r="D5" s="9" t="s">
        <v>14</v>
      </c>
      <c r="E5" s="9"/>
      <c r="F5" s="9"/>
      <c r="G5" s="9"/>
      <c r="H5" s="9"/>
      <c r="I5" s="9"/>
      <c r="J5" s="9"/>
      <c r="K5" s="9"/>
    </row>
    <row r="6" spans="1:11" ht="18.75" customHeight="1">
      <c r="A6" s="6" t="s">
        <v>30</v>
      </c>
      <c r="B6" s="7"/>
      <c r="C6" s="8"/>
      <c r="D6" s="10"/>
      <c r="E6" s="11"/>
      <c r="F6" s="12"/>
      <c r="G6" s="6" t="s">
        <v>31</v>
      </c>
      <c r="H6" s="45"/>
      <c r="I6" s="45"/>
      <c r="J6" s="45"/>
      <c r="K6" s="53"/>
    </row>
    <row r="7" spans="1:11" ht="34.5" customHeight="1">
      <c r="A7" s="14" t="s">
        <v>32</v>
      </c>
      <c r="B7" s="15"/>
      <c r="C7" s="16"/>
      <c r="D7" s="6"/>
      <c r="E7" s="8"/>
      <c r="F7" s="13" t="s">
        <v>33</v>
      </c>
      <c r="G7" s="13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18.75" customHeight="1">
      <c r="A8" s="19"/>
      <c r="B8" s="20"/>
      <c r="C8" s="21"/>
      <c r="D8" s="6" t="s">
        <v>39</v>
      </c>
      <c r="E8" s="8"/>
      <c r="F8" s="13">
        <v>30</v>
      </c>
      <c r="G8" s="13">
        <v>30</v>
      </c>
      <c r="H8" s="13">
        <v>10</v>
      </c>
      <c r="I8" s="35">
        <v>1</v>
      </c>
      <c r="J8" s="18">
        <v>10</v>
      </c>
      <c r="K8" s="34" t="s">
        <v>40</v>
      </c>
    </row>
    <row r="9" spans="1:11" ht="18.75" customHeight="1">
      <c r="A9" s="19"/>
      <c r="B9" s="20"/>
      <c r="C9" s="21"/>
      <c r="D9" s="17" t="s">
        <v>41</v>
      </c>
      <c r="E9" s="17"/>
      <c r="F9" s="9"/>
      <c r="G9" s="13"/>
      <c r="H9" s="13"/>
      <c r="I9" s="13"/>
      <c r="J9" s="34"/>
      <c r="K9" s="54"/>
    </row>
    <row r="10" spans="1:11" ht="18.75" customHeight="1">
      <c r="A10" s="23"/>
      <c r="B10" s="24"/>
      <c r="C10" s="25"/>
      <c r="D10" s="71" t="s">
        <v>42</v>
      </c>
      <c r="E10" s="72"/>
      <c r="F10" s="9"/>
      <c r="G10" s="13"/>
      <c r="H10" s="13"/>
      <c r="I10" s="13"/>
      <c r="J10" s="34"/>
      <c r="K10" s="54"/>
    </row>
    <row r="11" spans="1:12" ht="133.5" customHeight="1">
      <c r="A11" s="26" t="s">
        <v>43</v>
      </c>
      <c r="B11" s="27" t="s">
        <v>44</v>
      </c>
      <c r="C11" s="28"/>
      <c r="D11" s="28"/>
      <c r="E11" s="28"/>
      <c r="F11" s="29"/>
      <c r="G11" s="66" t="s">
        <v>45</v>
      </c>
      <c r="H11" s="11"/>
      <c r="I11" s="11"/>
      <c r="J11" s="11"/>
      <c r="K11" s="12"/>
      <c r="L11" s="55"/>
    </row>
    <row r="12" spans="1:11" ht="73.5" customHeight="1">
      <c r="A12" s="26" t="s">
        <v>46</v>
      </c>
      <c r="B12" s="18" t="s">
        <v>47</v>
      </c>
      <c r="C12" s="13" t="s">
        <v>48</v>
      </c>
      <c r="D12" s="13" t="s">
        <v>49</v>
      </c>
      <c r="E12" s="13" t="s">
        <v>50</v>
      </c>
      <c r="F12" s="18" t="s">
        <v>51</v>
      </c>
      <c r="G12" s="13" t="s">
        <v>52</v>
      </c>
      <c r="H12" s="31" t="s">
        <v>53</v>
      </c>
      <c r="I12" s="74"/>
      <c r="J12" s="18" t="s">
        <v>37</v>
      </c>
      <c r="K12" s="18" t="s">
        <v>54</v>
      </c>
    </row>
    <row r="13" spans="1:11" ht="18.75" customHeight="1">
      <c r="A13" s="26"/>
      <c r="B13" s="33" t="s">
        <v>55</v>
      </c>
      <c r="C13" s="33" t="s">
        <v>56</v>
      </c>
      <c r="D13" s="17" t="s">
        <v>57</v>
      </c>
      <c r="E13" s="13">
        <v>6</v>
      </c>
      <c r="F13" s="13" t="s">
        <v>58</v>
      </c>
      <c r="G13" s="13" t="s">
        <v>58</v>
      </c>
      <c r="H13" s="73" t="s">
        <v>59</v>
      </c>
      <c r="I13" s="32"/>
      <c r="J13" s="13">
        <v>6</v>
      </c>
      <c r="K13" s="13"/>
    </row>
    <row r="14" spans="1:11" ht="19.5" customHeight="1">
      <c r="A14" s="26"/>
      <c r="B14" s="33"/>
      <c r="C14" s="33"/>
      <c r="D14" s="34" t="s">
        <v>60</v>
      </c>
      <c r="E14" s="18">
        <v>4</v>
      </c>
      <c r="F14" s="13" t="s">
        <v>61</v>
      </c>
      <c r="G14" s="13" t="s">
        <v>61</v>
      </c>
      <c r="H14" s="73" t="s">
        <v>62</v>
      </c>
      <c r="I14" s="32"/>
      <c r="J14" s="13">
        <v>4</v>
      </c>
      <c r="K14" s="13"/>
    </row>
    <row r="15" spans="1:11" ht="18.75" customHeight="1">
      <c r="A15" s="26"/>
      <c r="B15" s="33"/>
      <c r="C15" s="33"/>
      <c r="D15" s="34" t="s">
        <v>63</v>
      </c>
      <c r="E15" s="18">
        <v>5</v>
      </c>
      <c r="F15" s="13" t="s">
        <v>64</v>
      </c>
      <c r="G15" s="13" t="s">
        <v>65</v>
      </c>
      <c r="H15" s="73" t="s">
        <v>66</v>
      </c>
      <c r="I15" s="75"/>
      <c r="J15" s="13">
        <v>5</v>
      </c>
      <c r="K15" s="13"/>
    </row>
    <row r="16" spans="1:11" ht="18.75" customHeight="1">
      <c r="A16" s="26"/>
      <c r="B16" s="33"/>
      <c r="C16" s="33"/>
      <c r="D16" s="34" t="s">
        <v>67</v>
      </c>
      <c r="E16" s="18">
        <v>5</v>
      </c>
      <c r="F16" s="13" t="s">
        <v>68</v>
      </c>
      <c r="G16" s="13" t="s">
        <v>69</v>
      </c>
      <c r="H16" s="73" t="s">
        <v>70</v>
      </c>
      <c r="I16" s="32"/>
      <c r="J16" s="13">
        <v>5</v>
      </c>
      <c r="K16" s="13"/>
    </row>
    <row r="17" spans="1:11" ht="18.75" customHeight="1">
      <c r="A17" s="26"/>
      <c r="B17" s="33"/>
      <c r="C17" s="33" t="s">
        <v>71</v>
      </c>
      <c r="D17" s="17" t="s">
        <v>72</v>
      </c>
      <c r="E17" s="13">
        <v>15</v>
      </c>
      <c r="F17" s="35">
        <v>1</v>
      </c>
      <c r="G17" s="35">
        <v>1</v>
      </c>
      <c r="H17" s="31" t="s">
        <v>73</v>
      </c>
      <c r="I17" s="32"/>
      <c r="J17" s="13">
        <v>15</v>
      </c>
      <c r="K17" s="13"/>
    </row>
    <row r="18" spans="1:11" ht="18.75" customHeight="1">
      <c r="A18" s="26"/>
      <c r="B18" s="33"/>
      <c r="C18" s="33"/>
      <c r="D18" s="17"/>
      <c r="E18" s="13"/>
      <c r="F18" s="13"/>
      <c r="G18" s="13"/>
      <c r="H18" s="31"/>
      <c r="I18" s="32"/>
      <c r="J18" s="13"/>
      <c r="K18" s="13"/>
    </row>
    <row r="19" spans="1:11" ht="18.75" customHeight="1">
      <c r="A19" s="26"/>
      <c r="B19" s="33"/>
      <c r="C19" s="33"/>
      <c r="D19" s="17"/>
      <c r="E19" s="13"/>
      <c r="F19" s="13"/>
      <c r="G19" s="13"/>
      <c r="H19" s="31"/>
      <c r="I19" s="32"/>
      <c r="J19" s="13"/>
      <c r="K19" s="13"/>
    </row>
    <row r="20" spans="1:11" ht="18.75" customHeight="1">
      <c r="A20" s="26"/>
      <c r="B20" s="33"/>
      <c r="C20" s="33" t="s">
        <v>74</v>
      </c>
      <c r="D20" s="17" t="s">
        <v>75</v>
      </c>
      <c r="E20" s="13">
        <v>15</v>
      </c>
      <c r="F20" s="35">
        <v>1</v>
      </c>
      <c r="G20" s="35">
        <v>1</v>
      </c>
      <c r="H20" s="31" t="s">
        <v>73</v>
      </c>
      <c r="I20" s="32"/>
      <c r="J20" s="13">
        <v>15</v>
      </c>
      <c r="K20" s="13"/>
    </row>
    <row r="21" spans="1:11" ht="18.75" customHeight="1">
      <c r="A21" s="26"/>
      <c r="B21" s="33"/>
      <c r="C21" s="33"/>
      <c r="D21" s="17"/>
      <c r="E21" s="13"/>
      <c r="F21" s="13"/>
      <c r="G21" s="13"/>
      <c r="H21" s="31"/>
      <c r="I21" s="32"/>
      <c r="J21" s="13"/>
      <c r="K21" s="13"/>
    </row>
    <row r="22" spans="1:11" ht="18.75" customHeight="1">
      <c r="A22" s="26"/>
      <c r="B22" s="33"/>
      <c r="C22" s="33"/>
      <c r="D22" s="17"/>
      <c r="E22" s="13"/>
      <c r="F22" s="13"/>
      <c r="G22" s="13"/>
      <c r="H22" s="31"/>
      <c r="I22" s="32"/>
      <c r="J22" s="13"/>
      <c r="K22" s="13"/>
    </row>
    <row r="23" spans="1:11" ht="18.75" customHeight="1">
      <c r="A23" s="26"/>
      <c r="B23" s="33"/>
      <c r="C23" s="33" t="s">
        <v>76</v>
      </c>
      <c r="D23" s="17"/>
      <c r="E23" s="13"/>
      <c r="F23" s="13"/>
      <c r="G23" s="13"/>
      <c r="H23" s="31"/>
      <c r="I23" s="32"/>
      <c r="J23" s="13"/>
      <c r="K23" s="13"/>
    </row>
    <row r="24" spans="1:11" ht="18.75" customHeight="1">
      <c r="A24" s="26"/>
      <c r="B24" s="33"/>
      <c r="C24" s="33"/>
      <c r="D24" s="17"/>
      <c r="E24" s="13"/>
      <c r="F24" s="13"/>
      <c r="G24" s="13"/>
      <c r="H24" s="31"/>
      <c r="I24" s="32"/>
      <c r="J24" s="13"/>
      <c r="K24" s="13"/>
    </row>
    <row r="25" spans="1:11" ht="18.75" customHeight="1">
      <c r="A25" s="26"/>
      <c r="B25" s="33"/>
      <c r="C25" s="33"/>
      <c r="D25" s="17"/>
      <c r="E25" s="13"/>
      <c r="F25" s="13"/>
      <c r="G25" s="13"/>
      <c r="H25" s="31"/>
      <c r="I25" s="32"/>
      <c r="J25" s="13"/>
      <c r="K25" s="13"/>
    </row>
    <row r="26" spans="1:11" ht="18.75" customHeight="1">
      <c r="A26" s="26"/>
      <c r="B26" s="33"/>
      <c r="C26" s="33" t="s">
        <v>77</v>
      </c>
      <c r="D26" s="17"/>
      <c r="E26" s="13"/>
      <c r="F26" s="13"/>
      <c r="G26" s="13"/>
      <c r="H26" s="31"/>
      <c r="I26" s="32"/>
      <c r="J26" s="13"/>
      <c r="K26" s="13"/>
    </row>
    <row r="27" spans="1:11" ht="18.75" customHeight="1">
      <c r="A27" s="26"/>
      <c r="B27" s="33" t="s">
        <v>78</v>
      </c>
      <c r="C27" s="33" t="s">
        <v>79</v>
      </c>
      <c r="D27" s="17"/>
      <c r="E27" s="13"/>
      <c r="F27" s="13"/>
      <c r="G27" s="13"/>
      <c r="H27" s="31"/>
      <c r="I27" s="32"/>
      <c r="J27" s="13"/>
      <c r="K27" s="13"/>
    </row>
    <row r="28" spans="1:11" ht="18.75" customHeight="1">
      <c r="A28" s="26"/>
      <c r="B28" s="33"/>
      <c r="C28" s="33"/>
      <c r="D28" s="17"/>
      <c r="E28" s="13"/>
      <c r="F28" s="13"/>
      <c r="G28" s="13"/>
      <c r="H28" s="31"/>
      <c r="I28" s="32"/>
      <c r="J28" s="13"/>
      <c r="K28" s="13"/>
    </row>
    <row r="29" spans="1:11" ht="18.75" customHeight="1">
      <c r="A29" s="26"/>
      <c r="B29" s="33"/>
      <c r="C29" s="33"/>
      <c r="D29" s="17"/>
      <c r="E29" s="13"/>
      <c r="F29" s="57"/>
      <c r="G29" s="13"/>
      <c r="H29" s="31"/>
      <c r="I29" s="32"/>
      <c r="J29" s="13"/>
      <c r="K29" s="18"/>
    </row>
    <row r="30" spans="1:11" ht="33.75" customHeight="1">
      <c r="A30" s="26"/>
      <c r="B30" s="33"/>
      <c r="C30" s="33" t="s">
        <v>80</v>
      </c>
      <c r="D30" s="36" t="s">
        <v>81</v>
      </c>
      <c r="E30" s="61">
        <v>30</v>
      </c>
      <c r="F30" s="58">
        <v>0</v>
      </c>
      <c r="G30" s="13">
        <v>0</v>
      </c>
      <c r="H30" s="31" t="s">
        <v>82</v>
      </c>
      <c r="I30" s="32"/>
      <c r="J30" s="13">
        <v>30</v>
      </c>
      <c r="K30" s="18"/>
    </row>
    <row r="31" spans="1:11" ht="18.75" customHeight="1">
      <c r="A31" s="26"/>
      <c r="B31" s="33"/>
      <c r="C31" s="33"/>
      <c r="D31" s="59"/>
      <c r="E31" s="61"/>
      <c r="F31" s="60"/>
      <c r="G31" s="13"/>
      <c r="H31" s="31"/>
      <c r="I31" s="32"/>
      <c r="J31" s="13"/>
      <c r="K31" s="18"/>
    </row>
    <row r="32" spans="1:11" ht="18.75" customHeight="1">
      <c r="A32" s="26"/>
      <c r="B32" s="33"/>
      <c r="C32" s="33"/>
      <c r="D32" s="59"/>
      <c r="E32" s="61"/>
      <c r="F32" s="61"/>
      <c r="G32" s="18"/>
      <c r="H32" s="31"/>
      <c r="I32" s="32"/>
      <c r="J32" s="18"/>
      <c r="K32" s="13"/>
    </row>
    <row r="33" spans="1:11" ht="18.75" customHeight="1">
      <c r="A33" s="26"/>
      <c r="B33" s="33"/>
      <c r="C33" s="33" t="s">
        <v>83</v>
      </c>
      <c r="D33" s="59"/>
      <c r="E33" s="61"/>
      <c r="F33" s="61"/>
      <c r="G33" s="18"/>
      <c r="H33" s="31"/>
      <c r="I33" s="32"/>
      <c r="J33" s="18"/>
      <c r="K33" s="13"/>
    </row>
    <row r="34" spans="1:11" ht="18.75" customHeight="1">
      <c r="A34" s="26"/>
      <c r="B34" s="33"/>
      <c r="C34" s="33"/>
      <c r="D34" s="9"/>
      <c r="E34" s="13"/>
      <c r="F34" s="13"/>
      <c r="G34" s="13"/>
      <c r="H34" s="31"/>
      <c r="I34" s="32"/>
      <c r="J34" s="13"/>
      <c r="K34" s="9"/>
    </row>
    <row r="35" spans="1:11" ht="18.75" customHeight="1">
      <c r="A35" s="26"/>
      <c r="B35" s="33"/>
      <c r="C35" s="33"/>
      <c r="D35" s="9"/>
      <c r="E35" s="13"/>
      <c r="F35" s="13"/>
      <c r="G35" s="13"/>
      <c r="H35" s="31"/>
      <c r="I35" s="32"/>
      <c r="J35" s="13"/>
      <c r="K35" s="9"/>
    </row>
    <row r="36" spans="1:11" ht="18.75" customHeight="1">
      <c r="A36" s="26"/>
      <c r="B36" s="33"/>
      <c r="C36" s="33" t="s">
        <v>84</v>
      </c>
      <c r="D36" s="9"/>
      <c r="E36" s="13"/>
      <c r="F36" s="13"/>
      <c r="G36" s="13"/>
      <c r="H36" s="31"/>
      <c r="I36" s="32"/>
      <c r="J36" s="13"/>
      <c r="K36" s="9"/>
    </row>
    <row r="37" spans="1:11" ht="18.75" customHeight="1">
      <c r="A37" s="26"/>
      <c r="B37" s="33"/>
      <c r="C37" s="33"/>
      <c r="D37" s="9"/>
      <c r="E37" s="13"/>
      <c r="F37" s="13"/>
      <c r="G37" s="13"/>
      <c r="H37" s="31"/>
      <c r="I37" s="32"/>
      <c r="J37" s="13"/>
      <c r="K37" s="9"/>
    </row>
    <row r="38" spans="1:11" ht="18.75" customHeight="1">
      <c r="A38" s="26"/>
      <c r="B38" s="33"/>
      <c r="C38" s="33"/>
      <c r="D38" s="9"/>
      <c r="E38" s="13"/>
      <c r="F38" s="13"/>
      <c r="G38" s="13"/>
      <c r="H38" s="31"/>
      <c r="I38" s="32"/>
      <c r="J38" s="13"/>
      <c r="K38" s="9"/>
    </row>
    <row r="39" spans="1:11" ht="18.75" customHeight="1">
      <c r="A39" s="26"/>
      <c r="B39" s="33"/>
      <c r="C39" s="33" t="s">
        <v>77</v>
      </c>
      <c r="D39" s="9"/>
      <c r="E39" s="13"/>
      <c r="F39" s="13"/>
      <c r="G39" s="13"/>
      <c r="H39" s="31"/>
      <c r="I39" s="32"/>
      <c r="J39" s="13"/>
      <c r="K39" s="9"/>
    </row>
    <row r="40" spans="1:11" ht="18.75" customHeight="1">
      <c r="A40" s="26"/>
      <c r="B40" s="33" t="s">
        <v>85</v>
      </c>
      <c r="C40" s="33" t="s">
        <v>86</v>
      </c>
      <c r="D40" s="9" t="s">
        <v>87</v>
      </c>
      <c r="E40" s="13">
        <v>20</v>
      </c>
      <c r="F40" s="33" t="s">
        <v>88</v>
      </c>
      <c r="G40" s="35">
        <v>1</v>
      </c>
      <c r="H40" s="31" t="s">
        <v>89</v>
      </c>
      <c r="I40" s="32"/>
      <c r="J40" s="13">
        <v>20</v>
      </c>
      <c r="K40" s="9"/>
    </row>
    <row r="41" spans="1:11" ht="18.75" customHeight="1">
      <c r="A41" s="26"/>
      <c r="B41" s="33"/>
      <c r="C41" s="33"/>
      <c r="D41" s="9"/>
      <c r="E41" s="13"/>
      <c r="F41" s="13"/>
      <c r="G41" s="13"/>
      <c r="H41" s="31"/>
      <c r="I41" s="32"/>
      <c r="J41" s="13"/>
      <c r="K41" s="9"/>
    </row>
    <row r="42" spans="1:11" ht="18.75" customHeight="1">
      <c r="A42" s="26"/>
      <c r="B42" s="33"/>
      <c r="C42" s="33"/>
      <c r="D42" s="9"/>
      <c r="E42" s="13"/>
      <c r="F42" s="13"/>
      <c r="G42" s="13"/>
      <c r="H42" s="31"/>
      <c r="I42" s="32"/>
      <c r="J42" s="13"/>
      <c r="K42" s="9"/>
    </row>
    <row r="43" spans="1:11" ht="18.75" customHeight="1">
      <c r="A43" s="26"/>
      <c r="B43" s="33"/>
      <c r="C43" s="33" t="s">
        <v>77</v>
      </c>
      <c r="D43" s="9"/>
      <c r="E43" s="13"/>
      <c r="F43" s="13"/>
      <c r="G43" s="13"/>
      <c r="H43" s="14"/>
      <c r="I43" s="76"/>
      <c r="J43" s="13"/>
      <c r="K43" s="9"/>
    </row>
    <row r="44" spans="1:11" ht="37.5" customHeight="1">
      <c r="A44" s="39" t="s">
        <v>90</v>
      </c>
      <c r="B44" s="39"/>
      <c r="C44" s="39"/>
      <c r="D44" s="39"/>
      <c r="E44" s="39"/>
      <c r="F44" s="39"/>
      <c r="G44" s="39"/>
      <c r="H44" s="39"/>
      <c r="I44" s="39"/>
      <c r="J44" s="45">
        <f>SUM(J13:J43)</f>
        <v>100</v>
      </c>
      <c r="K44" s="53"/>
    </row>
    <row r="45" spans="1:11" ht="23.25" customHeight="1">
      <c r="A45" s="46" t="s">
        <v>91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30" customHeight="1">
      <c r="A46" s="48" t="s">
        <v>92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30" customHeight="1">
      <c r="A47" s="48" t="s">
        <v>93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24" customHeight="1">
      <c r="A48" s="50" t="s">
        <v>94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</sheetData>
  <sheetProtection/>
  <mergeCells count="65">
    <mergeCell ref="A2:K2"/>
    <mergeCell ref="A3:K3"/>
    <mergeCell ref="A5:C5"/>
    <mergeCell ref="D5:K5"/>
    <mergeCell ref="A6:C6"/>
    <mergeCell ref="D6:F6"/>
    <mergeCell ref="G6:K6"/>
    <mergeCell ref="D7:E7"/>
    <mergeCell ref="D8:E8"/>
    <mergeCell ref="D10:E10"/>
    <mergeCell ref="B11:F11"/>
    <mergeCell ref="G11:K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A44:I44"/>
    <mergeCell ref="J44:K44"/>
    <mergeCell ref="A45:K45"/>
    <mergeCell ref="A46:K46"/>
    <mergeCell ref="A47:K47"/>
    <mergeCell ref="A48:K48"/>
    <mergeCell ref="A12:A43"/>
    <mergeCell ref="B13:B26"/>
    <mergeCell ref="B27:B39"/>
    <mergeCell ref="B40:B43"/>
    <mergeCell ref="C13:C16"/>
    <mergeCell ref="C17:C19"/>
    <mergeCell ref="C20:C22"/>
    <mergeCell ref="C23:C25"/>
    <mergeCell ref="C27:C29"/>
    <mergeCell ref="C30:C32"/>
    <mergeCell ref="C33:C35"/>
    <mergeCell ref="C36:C38"/>
    <mergeCell ref="C40:C42"/>
    <mergeCell ref="K8:K10"/>
    <mergeCell ref="A7:C10"/>
  </mergeCells>
  <printOptions horizontalCentered="1"/>
  <pageMargins left="0.6298611111111111" right="0.2" top="0.75" bottom="0.75" header="0.31" footer="0.31"/>
  <pageSetup fitToHeight="100" fitToWidth="1" horizontalDpi="200" verticalDpi="2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workbookViewId="0" topLeftCell="A7">
      <selection activeCell="P12" sqref="P12"/>
    </sheetView>
  </sheetViews>
  <sheetFormatPr defaultColWidth="9.00390625" defaultRowHeight="14.25"/>
  <cols>
    <col min="1" max="1" width="6.625" style="1" customWidth="1"/>
    <col min="2" max="3" width="9.625" style="1" customWidth="1"/>
    <col min="4" max="4" width="26.50390625" style="1" customWidth="1"/>
    <col min="5" max="5" width="13.75390625" style="1" customWidth="1"/>
    <col min="6" max="6" width="13.125" style="1" customWidth="1"/>
    <col min="7" max="7" width="15.625" style="1" customWidth="1"/>
    <col min="8" max="8" width="14.00390625" style="1" customWidth="1"/>
    <col min="9" max="9" width="9.375" style="1" customWidth="1"/>
    <col min="10" max="10" width="10.125" style="1" customWidth="1"/>
    <col min="11" max="11" width="13.625" style="1" customWidth="1"/>
    <col min="12" max="12" width="9.00390625" style="1" customWidth="1"/>
    <col min="13" max="13" width="25.875" style="1" customWidth="1"/>
    <col min="14" max="16384" width="9.00390625" style="1" customWidth="1"/>
  </cols>
  <sheetData>
    <row r="1" ht="27.75" customHeight="1">
      <c r="A1" s="2" t="s">
        <v>27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5.5" customHeight="1">
      <c r="A5" s="6" t="s">
        <v>6</v>
      </c>
      <c r="B5" s="7"/>
      <c r="C5" s="8"/>
      <c r="D5" s="9" t="s">
        <v>14</v>
      </c>
      <c r="E5" s="9"/>
      <c r="F5" s="9"/>
      <c r="G5" s="9"/>
      <c r="H5" s="9"/>
      <c r="I5" s="9"/>
      <c r="J5" s="9"/>
      <c r="K5" s="9"/>
    </row>
    <row r="6" spans="1:11" ht="25.5" customHeight="1">
      <c r="A6" s="6" t="s">
        <v>30</v>
      </c>
      <c r="B6" s="7"/>
      <c r="C6" s="8"/>
      <c r="D6" s="10" t="s">
        <v>95</v>
      </c>
      <c r="E6" s="11"/>
      <c r="F6" s="12"/>
      <c r="G6" s="13" t="s">
        <v>31</v>
      </c>
      <c r="H6" s="13"/>
      <c r="I6" s="52" t="s">
        <v>13</v>
      </c>
      <c r="J6" s="45"/>
      <c r="K6" s="53"/>
    </row>
    <row r="7" spans="1:11" ht="34.5" customHeight="1">
      <c r="A7" s="14" t="s">
        <v>32</v>
      </c>
      <c r="B7" s="15"/>
      <c r="C7" s="16"/>
      <c r="D7" s="17"/>
      <c r="E7" s="13" t="s">
        <v>10</v>
      </c>
      <c r="F7" s="18" t="s">
        <v>96</v>
      </c>
      <c r="G7" s="13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26.25" customHeight="1">
      <c r="A8" s="19"/>
      <c r="B8" s="20"/>
      <c r="C8" s="21"/>
      <c r="D8" s="17" t="s">
        <v>39</v>
      </c>
      <c r="E8" s="13">
        <v>30</v>
      </c>
      <c r="F8" s="13">
        <v>30</v>
      </c>
      <c r="G8" s="13">
        <v>22.22</v>
      </c>
      <c r="H8" s="13">
        <v>10</v>
      </c>
      <c r="I8" s="35">
        <f>G8/F8</f>
        <v>0.7406666666666666</v>
      </c>
      <c r="J8" s="70">
        <f>7.4</f>
        <v>7.4</v>
      </c>
      <c r="K8" s="34" t="s">
        <v>40</v>
      </c>
    </row>
    <row r="9" spans="1:11" ht="26.25" customHeight="1">
      <c r="A9" s="19"/>
      <c r="B9" s="20"/>
      <c r="C9" s="21"/>
      <c r="D9" s="17" t="s">
        <v>97</v>
      </c>
      <c r="E9" s="13">
        <v>30</v>
      </c>
      <c r="F9" s="13">
        <v>30</v>
      </c>
      <c r="G9" s="13">
        <v>22.22</v>
      </c>
      <c r="H9" s="94" t="s">
        <v>98</v>
      </c>
      <c r="I9" s="94" t="s">
        <v>98</v>
      </c>
      <c r="J9" s="94" t="s">
        <v>98</v>
      </c>
      <c r="K9" s="54"/>
    </row>
    <row r="10" spans="1:11" ht="26.25" customHeight="1">
      <c r="A10" s="19"/>
      <c r="B10" s="20"/>
      <c r="C10" s="21"/>
      <c r="D10" s="17" t="s">
        <v>99</v>
      </c>
      <c r="E10" s="94" t="s">
        <v>98</v>
      </c>
      <c r="F10" s="94" t="s">
        <v>98</v>
      </c>
      <c r="G10" s="94" t="s">
        <v>98</v>
      </c>
      <c r="H10" s="94" t="s">
        <v>98</v>
      </c>
      <c r="I10" s="94" t="s">
        <v>98</v>
      </c>
      <c r="J10" s="94" t="s">
        <v>98</v>
      </c>
      <c r="K10" s="54"/>
    </row>
    <row r="11" spans="1:11" ht="26.25" customHeight="1">
      <c r="A11" s="23"/>
      <c r="B11" s="24"/>
      <c r="C11" s="25"/>
      <c r="D11" s="17" t="s">
        <v>42</v>
      </c>
      <c r="E11" s="94" t="s">
        <v>98</v>
      </c>
      <c r="F11" s="94" t="s">
        <v>98</v>
      </c>
      <c r="G11" s="94" t="s">
        <v>98</v>
      </c>
      <c r="H11" s="94" t="s">
        <v>98</v>
      </c>
      <c r="I11" s="94" t="s">
        <v>98</v>
      </c>
      <c r="J11" s="94" t="s">
        <v>98</v>
      </c>
      <c r="K11" s="54"/>
    </row>
    <row r="12" spans="1:13" ht="133.5" customHeight="1">
      <c r="A12" s="26" t="s">
        <v>43</v>
      </c>
      <c r="B12" s="68" t="s">
        <v>100</v>
      </c>
      <c r="C12" s="28"/>
      <c r="D12" s="28"/>
      <c r="E12" s="28"/>
      <c r="F12" s="29"/>
      <c r="G12" s="69" t="s">
        <v>101</v>
      </c>
      <c r="H12" s="11"/>
      <c r="I12" s="11"/>
      <c r="J12" s="11"/>
      <c r="K12" s="12"/>
      <c r="L12" s="55"/>
      <c r="M12" s="67"/>
    </row>
    <row r="13" spans="1:11" ht="73.5" customHeight="1">
      <c r="A13" s="26" t="s">
        <v>46</v>
      </c>
      <c r="B13" s="18" t="s">
        <v>47</v>
      </c>
      <c r="C13" s="13" t="s">
        <v>48</v>
      </c>
      <c r="D13" s="13" t="s">
        <v>49</v>
      </c>
      <c r="E13" s="6" t="s">
        <v>53</v>
      </c>
      <c r="F13" s="8"/>
      <c r="G13" s="18" t="s">
        <v>51</v>
      </c>
      <c r="H13" s="13" t="s">
        <v>52</v>
      </c>
      <c r="I13" s="18" t="s">
        <v>50</v>
      </c>
      <c r="J13" s="18" t="s">
        <v>37</v>
      </c>
      <c r="K13" s="18" t="s">
        <v>102</v>
      </c>
    </row>
    <row r="14" spans="1:11" ht="31.5" customHeight="1">
      <c r="A14" s="26"/>
      <c r="B14" s="33" t="s">
        <v>103</v>
      </c>
      <c r="C14" s="33" t="s">
        <v>56</v>
      </c>
      <c r="D14" s="17" t="s">
        <v>57</v>
      </c>
      <c r="E14" s="6" t="s">
        <v>59</v>
      </c>
      <c r="F14" s="8"/>
      <c r="G14" s="13" t="s">
        <v>104</v>
      </c>
      <c r="H14" s="13">
        <v>4</v>
      </c>
      <c r="I14" s="18">
        <v>8</v>
      </c>
      <c r="J14" s="13">
        <v>8</v>
      </c>
      <c r="K14" s="13"/>
    </row>
    <row r="15" spans="1:11" ht="31.5" customHeight="1">
      <c r="A15" s="26"/>
      <c r="B15" s="33"/>
      <c r="C15" s="33"/>
      <c r="D15" s="36" t="s">
        <v>60</v>
      </c>
      <c r="E15" s="6" t="s">
        <v>105</v>
      </c>
      <c r="F15" s="8"/>
      <c r="G15" s="13" t="s">
        <v>61</v>
      </c>
      <c r="H15" s="13">
        <v>1</v>
      </c>
      <c r="I15" s="18">
        <v>5</v>
      </c>
      <c r="J15" s="13">
        <v>5</v>
      </c>
      <c r="K15" s="13"/>
    </row>
    <row r="16" spans="1:11" ht="31.5" customHeight="1">
      <c r="A16" s="26"/>
      <c r="B16" s="33"/>
      <c r="C16" s="33"/>
      <c r="D16" s="34" t="s">
        <v>63</v>
      </c>
      <c r="E16" s="6" t="s">
        <v>106</v>
      </c>
      <c r="F16" s="8"/>
      <c r="G16" s="13" t="s">
        <v>107</v>
      </c>
      <c r="H16" s="13">
        <v>13</v>
      </c>
      <c r="I16" s="18">
        <v>6.5</v>
      </c>
      <c r="J16" s="13">
        <v>6.5</v>
      </c>
      <c r="K16" s="13"/>
    </row>
    <row r="17" spans="1:11" ht="31.5" customHeight="1">
      <c r="A17" s="26"/>
      <c r="B17" s="33"/>
      <c r="C17" s="33"/>
      <c r="D17" s="34" t="s">
        <v>67</v>
      </c>
      <c r="E17" s="6" t="s">
        <v>106</v>
      </c>
      <c r="F17" s="8"/>
      <c r="G17" s="13" t="s">
        <v>108</v>
      </c>
      <c r="H17" s="13">
        <v>11</v>
      </c>
      <c r="I17" s="18">
        <v>5.5</v>
      </c>
      <c r="J17" s="13">
        <v>5.5</v>
      </c>
      <c r="K17" s="13"/>
    </row>
    <row r="18" spans="1:11" ht="31.5" customHeight="1">
      <c r="A18" s="26"/>
      <c r="B18" s="33"/>
      <c r="C18" s="33" t="s">
        <v>71</v>
      </c>
      <c r="D18" s="17" t="s">
        <v>109</v>
      </c>
      <c r="E18" s="6" t="s">
        <v>110</v>
      </c>
      <c r="F18" s="8"/>
      <c r="G18" s="35">
        <v>1</v>
      </c>
      <c r="H18" s="35">
        <v>1</v>
      </c>
      <c r="I18" s="18">
        <v>10</v>
      </c>
      <c r="J18" s="13">
        <v>10</v>
      </c>
      <c r="K18" s="13"/>
    </row>
    <row r="19" spans="1:11" ht="52.5" customHeight="1">
      <c r="A19" s="26"/>
      <c r="B19" s="33"/>
      <c r="C19" s="33" t="s">
        <v>74</v>
      </c>
      <c r="D19" s="34" t="s">
        <v>111</v>
      </c>
      <c r="E19" s="6" t="s">
        <v>73</v>
      </c>
      <c r="F19" s="8"/>
      <c r="G19" s="35">
        <v>1</v>
      </c>
      <c r="H19" s="35">
        <v>1</v>
      </c>
      <c r="I19" s="18">
        <v>15</v>
      </c>
      <c r="J19" s="13">
        <v>15</v>
      </c>
      <c r="K19" s="13"/>
    </row>
    <row r="20" spans="1:11" ht="52.5" customHeight="1">
      <c r="A20" s="26"/>
      <c r="B20" s="33" t="s">
        <v>112</v>
      </c>
      <c r="C20" s="33" t="s">
        <v>79</v>
      </c>
      <c r="D20" s="34" t="s">
        <v>113</v>
      </c>
      <c r="E20" s="31" t="s">
        <v>114</v>
      </c>
      <c r="F20" s="32"/>
      <c r="G20" s="13" t="s">
        <v>115</v>
      </c>
      <c r="H20" s="35">
        <v>1</v>
      </c>
      <c r="I20" s="18">
        <v>10</v>
      </c>
      <c r="J20" s="13">
        <v>10</v>
      </c>
      <c r="K20" s="13"/>
    </row>
    <row r="21" spans="1:11" ht="52.5" customHeight="1">
      <c r="A21" s="26"/>
      <c r="B21" s="33"/>
      <c r="C21" s="33" t="s">
        <v>80</v>
      </c>
      <c r="D21" s="36" t="s">
        <v>81</v>
      </c>
      <c r="E21" s="31" t="s">
        <v>116</v>
      </c>
      <c r="F21" s="32"/>
      <c r="G21" s="58">
        <v>0</v>
      </c>
      <c r="H21" s="13">
        <v>0</v>
      </c>
      <c r="I21" s="18">
        <v>20</v>
      </c>
      <c r="J21" s="13">
        <v>20</v>
      </c>
      <c r="K21" s="18"/>
    </row>
    <row r="22" spans="1:11" ht="52.5" customHeight="1">
      <c r="A22" s="26"/>
      <c r="B22" s="33" t="s">
        <v>117</v>
      </c>
      <c r="C22" s="33" t="s">
        <v>86</v>
      </c>
      <c r="D22" s="37" t="s">
        <v>87</v>
      </c>
      <c r="E22" s="6" t="s">
        <v>89</v>
      </c>
      <c r="F22" s="8"/>
      <c r="G22" s="33" t="s">
        <v>88</v>
      </c>
      <c r="H22" s="35">
        <v>0.85</v>
      </c>
      <c r="I22" s="18">
        <v>10</v>
      </c>
      <c r="J22" s="13">
        <v>10</v>
      </c>
      <c r="K22" s="9"/>
    </row>
    <row r="23" spans="1:11" ht="24.75" customHeight="1">
      <c r="A23" s="38" t="s">
        <v>90</v>
      </c>
      <c r="B23" s="39"/>
      <c r="C23" s="39"/>
      <c r="D23" s="39"/>
      <c r="E23" s="39"/>
      <c r="F23" s="39"/>
      <c r="G23" s="39"/>
      <c r="H23" s="39"/>
      <c r="I23" s="13">
        <f>SUM(I14:I22)+H8</f>
        <v>100</v>
      </c>
      <c r="J23" s="13">
        <f>SUM(J14:J22)+J8</f>
        <v>97.4</v>
      </c>
      <c r="K23" s="56"/>
    </row>
    <row r="24" spans="1:11" ht="24.75" customHeight="1">
      <c r="A24" s="40" t="s">
        <v>118</v>
      </c>
      <c r="B24" s="41"/>
      <c r="C24" s="6" t="s">
        <v>119</v>
      </c>
      <c r="D24" s="8"/>
      <c r="E24" s="6" t="s">
        <v>120</v>
      </c>
      <c r="F24" s="8"/>
      <c r="G24" s="6" t="s">
        <v>121</v>
      </c>
      <c r="H24" s="8"/>
      <c r="I24" s="13" t="s">
        <v>122</v>
      </c>
      <c r="J24" s="56"/>
      <c r="K24" s="9"/>
    </row>
    <row r="25" spans="1:11" ht="37.5" customHeight="1">
      <c r="A25" s="42"/>
      <c r="B25" s="43"/>
      <c r="C25" s="44" t="s">
        <v>123</v>
      </c>
      <c r="D25" s="45"/>
      <c r="E25" s="45"/>
      <c r="F25" s="45"/>
      <c r="G25" s="45"/>
      <c r="H25" s="45"/>
      <c r="I25" s="45"/>
      <c r="J25" s="45"/>
      <c r="K25" s="53"/>
    </row>
    <row r="26" spans="1:11" ht="23.25" customHeight="1">
      <c r="A26" s="46" t="s">
        <v>91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51.75" customHeight="1">
      <c r="A27" s="48" t="s">
        <v>124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48" customHeight="1">
      <c r="A28" s="48" t="s">
        <v>125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4" customHeight="1">
      <c r="A29" s="50" t="s">
        <v>126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sheetProtection/>
  <mergeCells count="36">
    <mergeCell ref="A2:K2"/>
    <mergeCell ref="A3:K3"/>
    <mergeCell ref="A5:C5"/>
    <mergeCell ref="D5:K5"/>
    <mergeCell ref="A6:C6"/>
    <mergeCell ref="D6:F6"/>
    <mergeCell ref="G6:H6"/>
    <mergeCell ref="I6:K6"/>
    <mergeCell ref="B12:F12"/>
    <mergeCell ref="G12:K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H23"/>
    <mergeCell ref="C24:D24"/>
    <mergeCell ref="E24:F24"/>
    <mergeCell ref="G24:H24"/>
    <mergeCell ref="C25:K25"/>
    <mergeCell ref="A26:K26"/>
    <mergeCell ref="A27:K27"/>
    <mergeCell ref="A28:K28"/>
    <mergeCell ref="A29:K29"/>
    <mergeCell ref="A13:A22"/>
    <mergeCell ref="B14:B19"/>
    <mergeCell ref="B20:B21"/>
    <mergeCell ref="C14:C17"/>
    <mergeCell ref="K8:K11"/>
    <mergeCell ref="A7:C11"/>
    <mergeCell ref="A24:B25"/>
  </mergeCells>
  <printOptions horizontalCentered="1"/>
  <pageMargins left="0.6298611111111111" right="0.20069444444444445" top="0.4722222222222222" bottom="0.7513888888888889" header="0.3104166666666667" footer="0.3104166666666667"/>
  <pageSetup fitToHeight="1" fitToWidth="1" horizontalDpi="600" verticalDpi="600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0" zoomScaleNormal="80" workbookViewId="0" topLeftCell="A34">
      <selection activeCell="D52" sqref="D52"/>
    </sheetView>
  </sheetViews>
  <sheetFormatPr defaultColWidth="9.00390625" defaultRowHeight="14.25"/>
  <cols>
    <col min="1" max="1" width="6.625" style="1" customWidth="1"/>
    <col min="2" max="3" width="9.625" style="1" customWidth="1"/>
    <col min="4" max="4" width="31.25390625" style="1" customWidth="1"/>
    <col min="5" max="9" width="15.625" style="1" customWidth="1"/>
    <col min="10" max="10" width="9.625" style="1" customWidth="1"/>
    <col min="11" max="11" width="19.375" style="1" customWidth="1"/>
    <col min="12" max="12" width="9.00390625" style="1" customWidth="1"/>
    <col min="13" max="13" width="25.875" style="1" customWidth="1"/>
    <col min="14" max="16384" width="9.00390625" style="1" customWidth="1"/>
  </cols>
  <sheetData>
    <row r="1" ht="27.75" customHeight="1">
      <c r="A1" s="2" t="s">
        <v>27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6" t="s">
        <v>6</v>
      </c>
      <c r="B5" s="7"/>
      <c r="C5" s="8"/>
      <c r="D5" s="9" t="s">
        <v>14</v>
      </c>
      <c r="E5" s="9"/>
      <c r="F5" s="9"/>
      <c r="G5" s="9"/>
      <c r="H5" s="9"/>
      <c r="I5" s="9"/>
      <c r="J5" s="9"/>
      <c r="K5" s="9"/>
    </row>
    <row r="6" spans="1:11" ht="18.75" customHeight="1">
      <c r="A6" s="6" t="s">
        <v>30</v>
      </c>
      <c r="B6" s="7"/>
      <c r="C6" s="8"/>
      <c r="D6" s="10"/>
      <c r="E6" s="11"/>
      <c r="F6" s="12"/>
      <c r="G6" s="6" t="s">
        <v>31</v>
      </c>
      <c r="H6" s="45"/>
      <c r="I6" s="45"/>
      <c r="J6" s="45"/>
      <c r="K6" s="53"/>
    </row>
    <row r="7" spans="1:11" ht="34.5" customHeight="1">
      <c r="A7" s="14" t="s">
        <v>32</v>
      </c>
      <c r="B7" s="15"/>
      <c r="C7" s="16"/>
      <c r="D7" s="17"/>
      <c r="E7" s="17" t="s">
        <v>10</v>
      </c>
      <c r="F7" s="13" t="s">
        <v>96</v>
      </c>
      <c r="G7" s="13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18.75" customHeight="1">
      <c r="A8" s="19"/>
      <c r="B8" s="20"/>
      <c r="C8" s="21"/>
      <c r="D8" s="17" t="s">
        <v>39</v>
      </c>
      <c r="E8" s="13">
        <v>30</v>
      </c>
      <c r="F8" s="13">
        <v>30</v>
      </c>
      <c r="G8" s="13"/>
      <c r="H8" s="13">
        <v>10</v>
      </c>
      <c r="I8" s="35">
        <v>1</v>
      </c>
      <c r="J8" s="18"/>
      <c r="K8" s="34" t="s">
        <v>40</v>
      </c>
    </row>
    <row r="9" spans="1:11" ht="18.75" customHeight="1">
      <c r="A9" s="19"/>
      <c r="B9" s="20"/>
      <c r="C9" s="21"/>
      <c r="D9" s="17" t="s">
        <v>97</v>
      </c>
      <c r="E9" s="17"/>
      <c r="F9" s="9"/>
      <c r="G9" s="13"/>
      <c r="H9" s="13"/>
      <c r="I9" s="13"/>
      <c r="J9" s="34"/>
      <c r="K9" s="54"/>
    </row>
    <row r="10" spans="1:11" ht="18.75" customHeight="1">
      <c r="A10" s="19"/>
      <c r="B10" s="20"/>
      <c r="C10" s="21"/>
      <c r="D10" s="17" t="s">
        <v>99</v>
      </c>
      <c r="E10" s="17"/>
      <c r="F10" s="9"/>
      <c r="G10" s="13"/>
      <c r="H10" s="13"/>
      <c r="I10" s="13"/>
      <c r="J10" s="34"/>
      <c r="K10" s="54"/>
    </row>
    <row r="11" spans="1:11" ht="18.75" customHeight="1">
      <c r="A11" s="23"/>
      <c r="B11" s="24"/>
      <c r="C11" s="25"/>
      <c r="D11" s="17" t="s">
        <v>42</v>
      </c>
      <c r="E11" s="17"/>
      <c r="F11" s="9"/>
      <c r="G11" s="13"/>
      <c r="H11" s="13"/>
      <c r="I11" s="13"/>
      <c r="J11" s="34"/>
      <c r="K11" s="54"/>
    </row>
    <row r="12" spans="1:13" ht="133.5" customHeight="1">
      <c r="A12" s="26" t="s">
        <v>43</v>
      </c>
      <c r="B12" s="27" t="s">
        <v>127</v>
      </c>
      <c r="C12" s="28"/>
      <c r="D12" s="28"/>
      <c r="E12" s="28"/>
      <c r="F12" s="29"/>
      <c r="G12" s="66" t="s">
        <v>45</v>
      </c>
      <c r="H12" s="11"/>
      <c r="I12" s="11"/>
      <c r="J12" s="11"/>
      <c r="K12" s="12"/>
      <c r="L12" s="55"/>
      <c r="M12" s="67"/>
    </row>
    <row r="13" spans="1:11" ht="73.5" customHeight="1">
      <c r="A13" s="26" t="s">
        <v>46</v>
      </c>
      <c r="B13" s="18" t="s">
        <v>47</v>
      </c>
      <c r="C13" s="13" t="s">
        <v>48</v>
      </c>
      <c r="D13" s="13" t="s">
        <v>49</v>
      </c>
      <c r="E13" s="6" t="s">
        <v>53</v>
      </c>
      <c r="F13" s="8"/>
      <c r="G13" s="18" t="s">
        <v>51</v>
      </c>
      <c r="H13" s="13" t="s">
        <v>52</v>
      </c>
      <c r="I13" s="18" t="s">
        <v>50</v>
      </c>
      <c r="J13" s="18" t="s">
        <v>37</v>
      </c>
      <c r="K13" s="18" t="s">
        <v>102</v>
      </c>
    </row>
    <row r="14" spans="1:11" ht="18.75" customHeight="1">
      <c r="A14" s="26"/>
      <c r="B14" s="33" t="s">
        <v>55</v>
      </c>
      <c r="C14" s="33" t="s">
        <v>56</v>
      </c>
      <c r="D14" s="17" t="s">
        <v>57</v>
      </c>
      <c r="E14" s="6" t="s">
        <v>59</v>
      </c>
      <c r="F14" s="8"/>
      <c r="G14" s="13" t="s">
        <v>104</v>
      </c>
      <c r="H14" s="13"/>
      <c r="I14" s="18">
        <v>8</v>
      </c>
      <c r="J14" s="13"/>
      <c r="K14" s="13"/>
    </row>
    <row r="15" spans="1:11" ht="19.5" customHeight="1">
      <c r="A15" s="26"/>
      <c r="B15" s="33"/>
      <c r="C15" s="33"/>
      <c r="D15" s="34" t="s">
        <v>60</v>
      </c>
      <c r="E15" s="6" t="s">
        <v>105</v>
      </c>
      <c r="F15" s="8"/>
      <c r="G15" s="13" t="s">
        <v>61</v>
      </c>
      <c r="H15" s="13"/>
      <c r="I15" s="18">
        <v>5</v>
      </c>
      <c r="J15" s="13"/>
      <c r="K15" s="13"/>
    </row>
    <row r="16" spans="1:11" ht="18.75" customHeight="1">
      <c r="A16" s="26"/>
      <c r="B16" s="33"/>
      <c r="C16" s="33"/>
      <c r="D16" s="34" t="s">
        <v>63</v>
      </c>
      <c r="E16" s="6" t="s">
        <v>106</v>
      </c>
      <c r="F16" s="8"/>
      <c r="G16" s="13" t="s">
        <v>107</v>
      </c>
      <c r="H16" s="13"/>
      <c r="I16" s="18">
        <v>6.5</v>
      </c>
      <c r="J16" s="13"/>
      <c r="K16" s="13"/>
    </row>
    <row r="17" spans="1:11" ht="18.75" customHeight="1">
      <c r="A17" s="26"/>
      <c r="B17" s="33"/>
      <c r="C17" s="33"/>
      <c r="D17" s="34" t="s">
        <v>67</v>
      </c>
      <c r="E17" s="6" t="s">
        <v>106</v>
      </c>
      <c r="F17" s="8"/>
      <c r="G17" s="13" t="s">
        <v>108</v>
      </c>
      <c r="H17" s="13"/>
      <c r="I17" s="18">
        <v>5.5</v>
      </c>
      <c r="J17" s="13"/>
      <c r="K17" s="13"/>
    </row>
    <row r="18" spans="1:11" ht="18.75" customHeight="1">
      <c r="A18" s="26"/>
      <c r="B18" s="33"/>
      <c r="C18" s="33" t="s">
        <v>71</v>
      </c>
      <c r="D18" s="17" t="s">
        <v>109</v>
      </c>
      <c r="E18" s="6" t="s">
        <v>110</v>
      </c>
      <c r="F18" s="8"/>
      <c r="G18" s="35">
        <v>1</v>
      </c>
      <c r="H18" s="35"/>
      <c r="I18" s="18">
        <v>10</v>
      </c>
      <c r="J18" s="13"/>
      <c r="K18" s="13"/>
    </row>
    <row r="19" spans="1:11" ht="18.75" customHeight="1">
      <c r="A19" s="26"/>
      <c r="B19" s="33"/>
      <c r="C19" s="33"/>
      <c r="D19" s="17"/>
      <c r="E19" s="6"/>
      <c r="F19" s="8"/>
      <c r="G19" s="13"/>
      <c r="H19" s="13"/>
      <c r="I19" s="18"/>
      <c r="J19" s="13"/>
      <c r="K19" s="13"/>
    </row>
    <row r="20" spans="1:11" ht="18.75" customHeight="1">
      <c r="A20" s="26"/>
      <c r="B20" s="33"/>
      <c r="C20" s="33"/>
      <c r="D20" s="17"/>
      <c r="E20" s="6"/>
      <c r="F20" s="8"/>
      <c r="G20" s="13"/>
      <c r="H20" s="13"/>
      <c r="I20" s="18"/>
      <c r="J20" s="13"/>
      <c r="K20" s="13"/>
    </row>
    <row r="21" spans="1:11" ht="18.75" customHeight="1">
      <c r="A21" s="26"/>
      <c r="B21" s="33"/>
      <c r="C21" s="33" t="s">
        <v>74</v>
      </c>
      <c r="D21" s="17" t="s">
        <v>75</v>
      </c>
      <c r="E21" s="6" t="s">
        <v>73</v>
      </c>
      <c r="F21" s="8"/>
      <c r="G21" s="35">
        <v>1</v>
      </c>
      <c r="H21" s="35">
        <v>1</v>
      </c>
      <c r="I21" s="18">
        <v>15</v>
      </c>
      <c r="J21" s="13"/>
      <c r="K21" s="13"/>
    </row>
    <row r="22" spans="1:11" ht="18.75" customHeight="1">
      <c r="A22" s="26"/>
      <c r="B22" s="33"/>
      <c r="C22" s="33"/>
      <c r="D22" s="17"/>
      <c r="E22" s="6"/>
      <c r="F22" s="8"/>
      <c r="G22" s="13"/>
      <c r="H22" s="13"/>
      <c r="I22" s="18"/>
      <c r="J22" s="13"/>
      <c r="K22" s="13"/>
    </row>
    <row r="23" spans="1:11" ht="18.75" customHeight="1">
      <c r="A23" s="26"/>
      <c r="B23" s="33"/>
      <c r="C23" s="33"/>
      <c r="D23" s="17"/>
      <c r="E23" s="6"/>
      <c r="F23" s="8"/>
      <c r="G23" s="13"/>
      <c r="H23" s="13"/>
      <c r="I23" s="18"/>
      <c r="J23" s="13"/>
      <c r="K23" s="13"/>
    </row>
    <row r="24" spans="1:11" ht="18.75" customHeight="1">
      <c r="A24" s="26"/>
      <c r="B24" s="33"/>
      <c r="C24" s="33" t="s">
        <v>76</v>
      </c>
      <c r="D24" s="17"/>
      <c r="E24" s="6"/>
      <c r="F24" s="8"/>
      <c r="G24" s="13"/>
      <c r="H24" s="13"/>
      <c r="I24" s="18"/>
      <c r="J24" s="13"/>
      <c r="K24" s="13"/>
    </row>
    <row r="25" spans="1:11" ht="18.75" customHeight="1">
      <c r="A25" s="26"/>
      <c r="B25" s="33"/>
      <c r="C25" s="33"/>
      <c r="D25" s="17"/>
      <c r="E25" s="6"/>
      <c r="F25" s="8"/>
      <c r="G25" s="13"/>
      <c r="H25" s="13"/>
      <c r="I25" s="18"/>
      <c r="J25" s="13"/>
      <c r="K25" s="13"/>
    </row>
    <row r="26" spans="1:11" ht="18.75" customHeight="1">
      <c r="A26" s="26"/>
      <c r="B26" s="33"/>
      <c r="C26" s="33"/>
      <c r="D26" s="17"/>
      <c r="E26" s="6"/>
      <c r="F26" s="8"/>
      <c r="G26" s="13"/>
      <c r="H26" s="13"/>
      <c r="I26" s="18"/>
      <c r="J26" s="13"/>
      <c r="K26" s="13"/>
    </row>
    <row r="27" spans="1:11" ht="18.75" customHeight="1">
      <c r="A27" s="26"/>
      <c r="B27" s="33"/>
      <c r="C27" s="33" t="s">
        <v>77</v>
      </c>
      <c r="D27" s="17"/>
      <c r="E27" s="6"/>
      <c r="F27" s="8"/>
      <c r="G27" s="13"/>
      <c r="H27" s="13"/>
      <c r="I27" s="18"/>
      <c r="J27" s="13"/>
      <c r="K27" s="13"/>
    </row>
    <row r="28" spans="1:11" ht="31.5" customHeight="1">
      <c r="A28" s="26"/>
      <c r="B28" s="33" t="s">
        <v>128</v>
      </c>
      <c r="C28" s="33" t="s">
        <v>79</v>
      </c>
      <c r="D28" s="34" t="s">
        <v>113</v>
      </c>
      <c r="E28" s="31" t="s">
        <v>114</v>
      </c>
      <c r="F28" s="32"/>
      <c r="G28" s="13" t="s">
        <v>115</v>
      </c>
      <c r="H28" s="35">
        <v>1</v>
      </c>
      <c r="I28" s="18">
        <v>10</v>
      </c>
      <c r="J28" s="13"/>
      <c r="K28" s="13"/>
    </row>
    <row r="29" spans="1:11" ht="18.75" customHeight="1">
      <c r="A29" s="26"/>
      <c r="B29" s="33"/>
      <c r="C29" s="33"/>
      <c r="D29" s="17"/>
      <c r="E29" s="6"/>
      <c r="F29" s="8"/>
      <c r="G29" s="13"/>
      <c r="H29" s="13"/>
      <c r="I29" s="18"/>
      <c r="J29" s="13"/>
      <c r="K29" s="13"/>
    </row>
    <row r="30" spans="1:11" ht="18.75" customHeight="1">
      <c r="A30" s="26"/>
      <c r="B30" s="33"/>
      <c r="C30" s="33"/>
      <c r="D30" s="17"/>
      <c r="E30" s="6"/>
      <c r="F30" s="8"/>
      <c r="G30" s="57"/>
      <c r="H30" s="13"/>
      <c r="I30" s="18"/>
      <c r="J30" s="13"/>
      <c r="K30" s="18"/>
    </row>
    <row r="31" spans="1:11" ht="33.75" customHeight="1">
      <c r="A31" s="26"/>
      <c r="B31" s="33"/>
      <c r="C31" s="33" t="s">
        <v>80</v>
      </c>
      <c r="D31" s="36" t="s">
        <v>81</v>
      </c>
      <c r="E31" s="31" t="s">
        <v>116</v>
      </c>
      <c r="F31" s="32"/>
      <c r="G31" s="58">
        <v>0</v>
      </c>
      <c r="H31" s="13">
        <v>0</v>
      </c>
      <c r="I31" s="18">
        <v>20</v>
      </c>
      <c r="J31" s="13"/>
      <c r="K31" s="18"/>
    </row>
    <row r="32" spans="1:11" ht="18.75" customHeight="1">
      <c r="A32" s="26"/>
      <c r="B32" s="33"/>
      <c r="C32" s="33"/>
      <c r="D32" s="59"/>
      <c r="E32" s="6"/>
      <c r="F32" s="8"/>
      <c r="G32" s="60"/>
      <c r="H32" s="13"/>
      <c r="I32" s="18"/>
      <c r="J32" s="13"/>
      <c r="K32" s="18"/>
    </row>
    <row r="33" spans="1:11" ht="18.75" customHeight="1">
      <c r="A33" s="26"/>
      <c r="B33" s="33"/>
      <c r="C33" s="33"/>
      <c r="D33" s="59"/>
      <c r="E33" s="6"/>
      <c r="F33" s="8"/>
      <c r="G33" s="61"/>
      <c r="H33" s="18"/>
      <c r="I33" s="18"/>
      <c r="J33" s="18"/>
      <c r="K33" s="13"/>
    </row>
    <row r="34" spans="1:11" ht="18.75" customHeight="1">
      <c r="A34" s="26"/>
      <c r="B34" s="33"/>
      <c r="C34" s="33" t="s">
        <v>83</v>
      </c>
      <c r="D34" s="59"/>
      <c r="E34" s="6"/>
      <c r="F34" s="8"/>
      <c r="G34" s="61"/>
      <c r="H34" s="18"/>
      <c r="I34" s="18"/>
      <c r="J34" s="18"/>
      <c r="K34" s="13"/>
    </row>
    <row r="35" spans="1:11" ht="18.75" customHeight="1">
      <c r="A35" s="26"/>
      <c r="B35" s="33"/>
      <c r="C35" s="33"/>
      <c r="D35" s="9"/>
      <c r="E35" s="6"/>
      <c r="F35" s="8"/>
      <c r="G35" s="13"/>
      <c r="H35" s="13"/>
      <c r="I35" s="18"/>
      <c r="J35" s="13"/>
      <c r="K35" s="9"/>
    </row>
    <row r="36" spans="1:11" ht="18.75" customHeight="1">
      <c r="A36" s="26"/>
      <c r="B36" s="33"/>
      <c r="C36" s="33"/>
      <c r="D36" s="9"/>
      <c r="E36" s="6"/>
      <c r="F36" s="8"/>
      <c r="G36" s="13"/>
      <c r="H36" s="13"/>
      <c r="I36" s="18"/>
      <c r="J36" s="13"/>
      <c r="K36" s="9"/>
    </row>
    <row r="37" spans="1:11" ht="18.75" customHeight="1">
      <c r="A37" s="26"/>
      <c r="B37" s="33"/>
      <c r="C37" s="33" t="s">
        <v>129</v>
      </c>
      <c r="D37" s="9"/>
      <c r="E37" s="6"/>
      <c r="F37" s="8"/>
      <c r="G37" s="13"/>
      <c r="H37" s="13"/>
      <c r="I37" s="18"/>
      <c r="J37" s="13"/>
      <c r="K37" s="9"/>
    </row>
    <row r="38" spans="1:11" ht="18.75" customHeight="1">
      <c r="A38" s="26"/>
      <c r="B38" s="33"/>
      <c r="C38" s="33"/>
      <c r="D38" s="9"/>
      <c r="E38" s="6"/>
      <c r="F38" s="8"/>
      <c r="G38" s="13"/>
      <c r="H38" s="13"/>
      <c r="I38" s="18"/>
      <c r="J38" s="13"/>
      <c r="K38" s="9"/>
    </row>
    <row r="39" spans="1:11" ht="18.75" customHeight="1">
      <c r="A39" s="26"/>
      <c r="B39" s="33"/>
      <c r="C39" s="33"/>
      <c r="D39" s="9"/>
      <c r="E39" s="6"/>
      <c r="F39" s="8"/>
      <c r="G39" s="13"/>
      <c r="H39" s="13"/>
      <c r="I39" s="18"/>
      <c r="J39" s="13"/>
      <c r="K39" s="9"/>
    </row>
    <row r="40" spans="1:11" ht="18.75" customHeight="1">
      <c r="A40" s="26"/>
      <c r="B40" s="33"/>
      <c r="C40" s="33" t="s">
        <v>77</v>
      </c>
      <c r="D40" s="9"/>
      <c r="E40" s="6"/>
      <c r="F40" s="8"/>
      <c r="G40" s="13"/>
      <c r="H40" s="13"/>
      <c r="I40" s="18"/>
      <c r="J40" s="13"/>
      <c r="K40" s="9"/>
    </row>
    <row r="41" spans="1:11" ht="33.75" customHeight="1">
      <c r="A41" s="26"/>
      <c r="B41" s="33" t="s">
        <v>117</v>
      </c>
      <c r="C41" s="33" t="s">
        <v>86</v>
      </c>
      <c r="D41" s="37" t="s">
        <v>87</v>
      </c>
      <c r="E41" s="6" t="s">
        <v>89</v>
      </c>
      <c r="F41" s="8"/>
      <c r="G41" s="33" t="s">
        <v>88</v>
      </c>
      <c r="H41" s="35">
        <v>1</v>
      </c>
      <c r="I41" s="18">
        <v>10</v>
      </c>
      <c r="J41" s="13"/>
      <c r="K41" s="9"/>
    </row>
    <row r="42" spans="1:11" ht="18.75" customHeight="1">
      <c r="A42" s="26"/>
      <c r="B42" s="33"/>
      <c r="C42" s="33"/>
      <c r="D42" s="9"/>
      <c r="E42" s="6"/>
      <c r="F42" s="8"/>
      <c r="G42" s="13"/>
      <c r="H42" s="13"/>
      <c r="I42" s="13"/>
      <c r="J42" s="13"/>
      <c r="K42" s="9"/>
    </row>
    <row r="43" spans="1:11" ht="18.75" customHeight="1">
      <c r="A43" s="26"/>
      <c r="B43" s="33"/>
      <c r="C43" s="33"/>
      <c r="D43" s="9"/>
      <c r="E43" s="6"/>
      <c r="F43" s="8"/>
      <c r="G43" s="13"/>
      <c r="H43" s="13"/>
      <c r="I43" s="13"/>
      <c r="J43" s="13"/>
      <c r="K43" s="9"/>
    </row>
    <row r="44" spans="1:11" ht="18.75" customHeight="1">
      <c r="A44" s="26"/>
      <c r="B44" s="33"/>
      <c r="C44" s="33" t="s">
        <v>77</v>
      </c>
      <c r="D44" s="9"/>
      <c r="E44" s="6"/>
      <c r="F44" s="8"/>
      <c r="G44" s="13"/>
      <c r="H44" s="13"/>
      <c r="I44" s="13"/>
      <c r="J44" s="13"/>
      <c r="K44" s="56"/>
    </row>
    <row r="45" spans="1:11" ht="18.75" customHeight="1">
      <c r="A45" s="38" t="s">
        <v>90</v>
      </c>
      <c r="B45" s="39"/>
      <c r="C45" s="39"/>
      <c r="D45" s="39"/>
      <c r="E45" s="39"/>
      <c r="F45" s="39"/>
      <c r="G45" s="39"/>
      <c r="H45" s="39"/>
      <c r="I45" s="13">
        <f>SUM(I14:I44)+H8</f>
        <v>100</v>
      </c>
      <c r="J45" s="13">
        <f>J41+J31+J21+J18+J17+J16+J15+J14+J8</f>
        <v>0</v>
      </c>
      <c r="K45" s="56"/>
    </row>
    <row r="46" spans="1:11" ht="18.75" customHeight="1">
      <c r="A46" s="40" t="s">
        <v>118</v>
      </c>
      <c r="B46" s="41"/>
      <c r="C46" s="6" t="s">
        <v>119</v>
      </c>
      <c r="D46" s="8"/>
      <c r="E46" s="6" t="s">
        <v>120</v>
      </c>
      <c r="F46" s="8"/>
      <c r="G46" s="6" t="s">
        <v>121</v>
      </c>
      <c r="H46" s="8"/>
      <c r="I46" s="13" t="s">
        <v>122</v>
      </c>
      <c r="J46" s="56"/>
      <c r="K46" s="9"/>
    </row>
    <row r="47" spans="1:11" ht="37.5" customHeight="1">
      <c r="A47" s="42"/>
      <c r="B47" s="43"/>
      <c r="C47" s="44" t="s">
        <v>123</v>
      </c>
      <c r="D47" s="45"/>
      <c r="E47" s="45"/>
      <c r="F47" s="45"/>
      <c r="G47" s="45"/>
      <c r="H47" s="45"/>
      <c r="I47" s="45"/>
      <c r="J47" s="45"/>
      <c r="K47" s="53"/>
    </row>
    <row r="48" spans="1:11" ht="23.25" customHeight="1">
      <c r="A48" s="46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30" customHeight="1">
      <c r="A49" s="48" t="s">
        <v>124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30" customHeight="1">
      <c r="A50" s="48" t="s">
        <v>125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24" customHeight="1">
      <c r="A51" s="50" t="s">
        <v>126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</sheetData>
  <sheetProtection/>
  <mergeCells count="66">
    <mergeCell ref="A2:K2"/>
    <mergeCell ref="A3:K3"/>
    <mergeCell ref="A5:C5"/>
    <mergeCell ref="D5:K5"/>
    <mergeCell ref="A6:C6"/>
    <mergeCell ref="D6:F6"/>
    <mergeCell ref="G6:K6"/>
    <mergeCell ref="B12:F12"/>
    <mergeCell ref="G12:K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A45:H45"/>
    <mergeCell ref="C46:D46"/>
    <mergeCell ref="E46:F46"/>
    <mergeCell ref="G46:H46"/>
    <mergeCell ref="C47:K47"/>
    <mergeCell ref="A48:K48"/>
    <mergeCell ref="A49:K49"/>
    <mergeCell ref="A50:K50"/>
    <mergeCell ref="A51:K51"/>
    <mergeCell ref="A13:A44"/>
    <mergeCell ref="B14:B27"/>
    <mergeCell ref="B28:B40"/>
    <mergeCell ref="B41:B44"/>
    <mergeCell ref="C14:C17"/>
    <mergeCell ref="C18:C20"/>
    <mergeCell ref="C21:C23"/>
    <mergeCell ref="C24:C26"/>
    <mergeCell ref="C28:C30"/>
    <mergeCell ref="C31:C33"/>
    <mergeCell ref="C34:C36"/>
    <mergeCell ref="C37:C39"/>
    <mergeCell ref="C41:C43"/>
    <mergeCell ref="K8:K11"/>
    <mergeCell ref="A7:C11"/>
    <mergeCell ref="A46:B47"/>
  </mergeCells>
  <printOptions horizontalCentered="1"/>
  <pageMargins left="0.6298611111111111" right="0.2" top="0.75" bottom="0.75" header="0.31" footer="0.31"/>
  <pageSetup fitToHeight="100" fitToWidth="1" horizontalDpi="200" verticalDpi="200" orientation="portrait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0" zoomScaleNormal="80" workbookViewId="0" topLeftCell="A3">
      <selection activeCell="I6" sqref="I6:K6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13.375" style="1" customWidth="1"/>
    <col min="4" max="4" width="28.25390625" style="1" customWidth="1"/>
    <col min="5" max="5" width="14.50390625" style="1" customWidth="1"/>
    <col min="6" max="6" width="12.75390625" style="1" customWidth="1"/>
    <col min="7" max="7" width="14.00390625" style="1" customWidth="1"/>
    <col min="8" max="8" width="14.25390625" style="1" customWidth="1"/>
    <col min="9" max="9" width="11.625" style="1" customWidth="1"/>
    <col min="10" max="10" width="13.25390625" style="1" customWidth="1"/>
    <col min="11" max="11" width="16.375" style="1" customWidth="1"/>
    <col min="12" max="16384" width="9.00390625" style="1" customWidth="1"/>
  </cols>
  <sheetData>
    <row r="1" ht="27.75" customHeight="1">
      <c r="A1" s="2" t="s">
        <v>130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9.5" customHeight="1">
      <c r="A5" s="6" t="s">
        <v>6</v>
      </c>
      <c r="B5" s="7"/>
      <c r="C5" s="8"/>
      <c r="D5" s="9" t="s">
        <v>15</v>
      </c>
      <c r="E5" s="9"/>
      <c r="F5" s="9"/>
      <c r="G5" s="9"/>
      <c r="H5" s="9"/>
      <c r="I5" s="9"/>
      <c r="J5" s="9"/>
      <c r="K5" s="9"/>
    </row>
    <row r="6" spans="1:11" ht="19.5" customHeight="1">
      <c r="A6" s="6" t="s">
        <v>30</v>
      </c>
      <c r="B6" s="7"/>
      <c r="C6" s="8"/>
      <c r="D6" s="10" t="s">
        <v>95</v>
      </c>
      <c r="E6" s="11"/>
      <c r="F6" s="12"/>
      <c r="G6" s="13" t="s">
        <v>31</v>
      </c>
      <c r="H6" s="13"/>
      <c r="I6" s="52" t="s">
        <v>13</v>
      </c>
      <c r="J6" s="45"/>
      <c r="K6" s="53"/>
    </row>
    <row r="7" spans="1:11" ht="34.5" customHeight="1">
      <c r="A7" s="14" t="s">
        <v>32</v>
      </c>
      <c r="B7" s="15"/>
      <c r="C7" s="16"/>
      <c r="D7" s="17"/>
      <c r="E7" s="13" t="s">
        <v>10</v>
      </c>
      <c r="F7" s="18" t="s">
        <v>96</v>
      </c>
      <c r="G7" s="18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19.5" customHeight="1">
      <c r="A8" s="19"/>
      <c r="B8" s="20"/>
      <c r="C8" s="21"/>
      <c r="D8" s="17" t="s">
        <v>39</v>
      </c>
      <c r="E8" s="13">
        <v>20</v>
      </c>
      <c r="F8" s="13">
        <v>20</v>
      </c>
      <c r="G8" s="13">
        <v>13</v>
      </c>
      <c r="H8" s="13">
        <v>10</v>
      </c>
      <c r="I8" s="35">
        <f>G8/F8</f>
        <v>0.65</v>
      </c>
      <c r="J8" s="18">
        <f>6.5</f>
        <v>6.5</v>
      </c>
      <c r="K8" s="34" t="s">
        <v>40</v>
      </c>
    </row>
    <row r="9" spans="1:11" ht="19.5" customHeight="1">
      <c r="A9" s="19"/>
      <c r="B9" s="20"/>
      <c r="C9" s="21"/>
      <c r="D9" s="17" t="s">
        <v>97</v>
      </c>
      <c r="E9" s="13">
        <v>20</v>
      </c>
      <c r="F9" s="13">
        <v>20</v>
      </c>
      <c r="G9" s="13">
        <v>13</v>
      </c>
      <c r="H9" s="94" t="s">
        <v>98</v>
      </c>
      <c r="I9" s="94" t="s">
        <v>98</v>
      </c>
      <c r="J9" s="94" t="s">
        <v>98</v>
      </c>
      <c r="K9" s="34"/>
    </row>
    <row r="10" spans="1:11" ht="19.5" customHeight="1">
      <c r="A10" s="19"/>
      <c r="B10" s="20"/>
      <c r="C10" s="21"/>
      <c r="D10" s="17" t="s">
        <v>99</v>
      </c>
      <c r="E10" s="94" t="s">
        <v>98</v>
      </c>
      <c r="F10" s="94" t="s">
        <v>98</v>
      </c>
      <c r="G10" s="94" t="s">
        <v>98</v>
      </c>
      <c r="H10" s="94" t="s">
        <v>98</v>
      </c>
      <c r="I10" s="94" t="s">
        <v>98</v>
      </c>
      <c r="J10" s="94" t="s">
        <v>98</v>
      </c>
      <c r="K10" s="54"/>
    </row>
    <row r="11" spans="1:11" ht="19.5" customHeight="1">
      <c r="A11" s="23"/>
      <c r="B11" s="24"/>
      <c r="C11" s="25"/>
      <c r="D11" s="17" t="s">
        <v>42</v>
      </c>
      <c r="E11" s="94" t="s">
        <v>98</v>
      </c>
      <c r="F11" s="94" t="s">
        <v>98</v>
      </c>
      <c r="G11" s="94" t="s">
        <v>98</v>
      </c>
      <c r="H11" s="94" t="s">
        <v>98</v>
      </c>
      <c r="I11" s="94" t="s">
        <v>98</v>
      </c>
      <c r="J11" s="94" t="s">
        <v>98</v>
      </c>
      <c r="K11" s="54"/>
    </row>
    <row r="12" spans="1:12" ht="133.5" customHeight="1">
      <c r="A12" s="26" t="s">
        <v>43</v>
      </c>
      <c r="B12" s="63" t="s">
        <v>131</v>
      </c>
      <c r="C12" s="64"/>
      <c r="D12" s="64"/>
      <c r="E12" s="64"/>
      <c r="F12" s="65"/>
      <c r="G12" s="66" t="s">
        <v>132</v>
      </c>
      <c r="H12" s="11"/>
      <c r="I12" s="11"/>
      <c r="J12" s="11"/>
      <c r="K12" s="12"/>
      <c r="L12" s="55"/>
    </row>
    <row r="13" spans="1:11" ht="45" customHeight="1">
      <c r="A13" s="26" t="s">
        <v>46</v>
      </c>
      <c r="B13" s="18" t="s">
        <v>47</v>
      </c>
      <c r="C13" s="13" t="s">
        <v>48</v>
      </c>
      <c r="D13" s="13" t="s">
        <v>49</v>
      </c>
      <c r="E13" s="31" t="s">
        <v>53</v>
      </c>
      <c r="F13" s="32"/>
      <c r="G13" s="18" t="s">
        <v>51</v>
      </c>
      <c r="H13" s="13" t="s">
        <v>52</v>
      </c>
      <c r="I13" s="13" t="s">
        <v>50</v>
      </c>
      <c r="J13" s="18" t="s">
        <v>37</v>
      </c>
      <c r="K13" s="18" t="s">
        <v>102</v>
      </c>
    </row>
    <row r="14" spans="1:11" ht="36" customHeight="1">
      <c r="A14" s="26"/>
      <c r="B14" s="33" t="s">
        <v>55</v>
      </c>
      <c r="C14" s="33" t="s">
        <v>56</v>
      </c>
      <c r="D14" s="17" t="s">
        <v>133</v>
      </c>
      <c r="E14" s="31" t="s">
        <v>134</v>
      </c>
      <c r="F14" s="32"/>
      <c r="G14" s="13" t="s">
        <v>135</v>
      </c>
      <c r="H14" s="13">
        <v>9</v>
      </c>
      <c r="I14" s="13">
        <v>30</v>
      </c>
      <c r="J14" s="13">
        <v>30</v>
      </c>
      <c r="K14" s="13"/>
    </row>
    <row r="15" spans="1:11" ht="36" customHeight="1">
      <c r="A15" s="26"/>
      <c r="B15" s="33"/>
      <c r="C15" s="33" t="s">
        <v>71</v>
      </c>
      <c r="D15" s="17" t="s">
        <v>136</v>
      </c>
      <c r="E15" s="31" t="s">
        <v>110</v>
      </c>
      <c r="F15" s="32"/>
      <c r="G15" s="35">
        <v>1</v>
      </c>
      <c r="H15" s="35">
        <v>1</v>
      </c>
      <c r="I15" s="13">
        <v>10</v>
      </c>
      <c r="J15" s="13">
        <v>10</v>
      </c>
      <c r="K15" s="13"/>
    </row>
    <row r="16" spans="1:11" ht="36" customHeight="1">
      <c r="A16" s="26"/>
      <c r="B16" s="33"/>
      <c r="C16" s="33" t="s">
        <v>74</v>
      </c>
      <c r="D16" s="17" t="s">
        <v>137</v>
      </c>
      <c r="E16" s="31" t="s">
        <v>110</v>
      </c>
      <c r="F16" s="32"/>
      <c r="G16" s="35">
        <v>1</v>
      </c>
      <c r="H16" s="35">
        <v>1</v>
      </c>
      <c r="I16" s="13">
        <v>10</v>
      </c>
      <c r="J16" s="13">
        <v>10</v>
      </c>
      <c r="K16" s="13"/>
    </row>
    <row r="17" spans="1:11" ht="49.5" customHeight="1">
      <c r="A17" s="26"/>
      <c r="B17" s="33" t="s">
        <v>78</v>
      </c>
      <c r="C17" s="33" t="s">
        <v>79</v>
      </c>
      <c r="D17" s="34" t="s">
        <v>138</v>
      </c>
      <c r="E17" s="31" t="s">
        <v>110</v>
      </c>
      <c r="F17" s="32"/>
      <c r="G17" s="35">
        <v>1</v>
      </c>
      <c r="H17" s="35">
        <v>1</v>
      </c>
      <c r="I17" s="13">
        <v>10</v>
      </c>
      <c r="J17" s="13">
        <v>10</v>
      </c>
      <c r="K17" s="13"/>
    </row>
    <row r="18" spans="1:11" ht="49.5" customHeight="1">
      <c r="A18" s="26"/>
      <c r="B18" s="33"/>
      <c r="C18" s="33" t="s">
        <v>80</v>
      </c>
      <c r="D18" s="36" t="s">
        <v>139</v>
      </c>
      <c r="E18" s="31" t="s">
        <v>110</v>
      </c>
      <c r="F18" s="32"/>
      <c r="G18" s="35">
        <v>1</v>
      </c>
      <c r="H18" s="35">
        <v>1</v>
      </c>
      <c r="I18" s="61">
        <v>10</v>
      </c>
      <c r="J18" s="13">
        <v>10</v>
      </c>
      <c r="K18" s="18"/>
    </row>
    <row r="19" spans="1:11" ht="49.5" customHeight="1">
      <c r="A19" s="26"/>
      <c r="B19" s="33"/>
      <c r="C19" s="33" t="s">
        <v>84</v>
      </c>
      <c r="D19" s="37" t="s">
        <v>140</v>
      </c>
      <c r="E19" s="31" t="s">
        <v>110</v>
      </c>
      <c r="F19" s="32"/>
      <c r="G19" s="35">
        <v>1</v>
      </c>
      <c r="H19" s="35">
        <v>1</v>
      </c>
      <c r="I19" s="61">
        <v>10</v>
      </c>
      <c r="J19" s="13">
        <v>10</v>
      </c>
      <c r="K19" s="9"/>
    </row>
    <row r="20" spans="1:11" ht="49.5" customHeight="1">
      <c r="A20" s="26"/>
      <c r="B20" s="33" t="s">
        <v>117</v>
      </c>
      <c r="C20" s="33" t="s">
        <v>86</v>
      </c>
      <c r="D20" s="9" t="s">
        <v>141</v>
      </c>
      <c r="E20" s="31" t="s">
        <v>142</v>
      </c>
      <c r="F20" s="32"/>
      <c r="G20" s="33" t="s">
        <v>143</v>
      </c>
      <c r="H20" s="35">
        <v>1</v>
      </c>
      <c r="I20" s="13">
        <v>10</v>
      </c>
      <c r="J20" s="13">
        <v>10</v>
      </c>
      <c r="K20" s="9"/>
    </row>
    <row r="21" spans="1:11" ht="24.75" customHeight="1">
      <c r="A21" s="38" t="s">
        <v>90</v>
      </c>
      <c r="B21" s="39"/>
      <c r="C21" s="39"/>
      <c r="D21" s="39"/>
      <c r="E21" s="39"/>
      <c r="F21" s="39"/>
      <c r="G21" s="39"/>
      <c r="H21" s="39"/>
      <c r="I21" s="13">
        <f>SUM(I14:I20)+H8</f>
        <v>100</v>
      </c>
      <c r="J21" s="13">
        <f>SUM(J14:J20)+J8</f>
        <v>96.5</v>
      </c>
      <c r="K21" s="56"/>
    </row>
    <row r="22" spans="1:11" ht="24.75" customHeight="1">
      <c r="A22" s="40" t="s">
        <v>118</v>
      </c>
      <c r="B22" s="41"/>
      <c r="C22" s="6" t="s">
        <v>119</v>
      </c>
      <c r="D22" s="8"/>
      <c r="E22" s="6" t="s">
        <v>120</v>
      </c>
      <c r="F22" s="8"/>
      <c r="G22" s="6" t="s">
        <v>121</v>
      </c>
      <c r="H22" s="8"/>
      <c r="I22" s="13" t="s">
        <v>122</v>
      </c>
      <c r="J22" s="56"/>
      <c r="K22" s="9"/>
    </row>
    <row r="23" spans="1:11" ht="37.5" customHeight="1">
      <c r="A23" s="42"/>
      <c r="B23" s="43"/>
      <c r="C23" s="44" t="s">
        <v>123</v>
      </c>
      <c r="D23" s="45"/>
      <c r="E23" s="45"/>
      <c r="F23" s="45"/>
      <c r="G23" s="45"/>
      <c r="H23" s="45"/>
      <c r="I23" s="45"/>
      <c r="J23" s="45"/>
      <c r="K23" s="53"/>
    </row>
    <row r="24" spans="1:11" ht="23.25" customHeight="1">
      <c r="A24" s="46" t="s">
        <v>91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45.75" customHeight="1">
      <c r="A25" s="48" t="s">
        <v>124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53.25" customHeight="1">
      <c r="A26" s="48" t="s">
        <v>125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4" customHeight="1">
      <c r="A27" s="50" t="s">
        <v>126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</sheetData>
  <sheetProtection/>
  <mergeCells count="33">
    <mergeCell ref="A2:K2"/>
    <mergeCell ref="A3:K3"/>
    <mergeCell ref="A5:C5"/>
    <mergeCell ref="D5:K5"/>
    <mergeCell ref="A6:C6"/>
    <mergeCell ref="D6:F6"/>
    <mergeCell ref="G6:H6"/>
    <mergeCell ref="I6:K6"/>
    <mergeCell ref="B12:F12"/>
    <mergeCell ref="G12:K12"/>
    <mergeCell ref="E13:F13"/>
    <mergeCell ref="E14:F14"/>
    <mergeCell ref="E15:F15"/>
    <mergeCell ref="E16:F16"/>
    <mergeCell ref="E17:F17"/>
    <mergeCell ref="E18:F18"/>
    <mergeCell ref="E19:F19"/>
    <mergeCell ref="E20:F20"/>
    <mergeCell ref="A21:H21"/>
    <mergeCell ref="C22:D22"/>
    <mergeCell ref="E22:F22"/>
    <mergeCell ref="G22:H22"/>
    <mergeCell ref="C23:K23"/>
    <mergeCell ref="A24:K24"/>
    <mergeCell ref="A25:K25"/>
    <mergeCell ref="A26:K26"/>
    <mergeCell ref="A27:K27"/>
    <mergeCell ref="A13:A20"/>
    <mergeCell ref="B14:B16"/>
    <mergeCell ref="B17:B19"/>
    <mergeCell ref="K8:K11"/>
    <mergeCell ref="A7:C11"/>
    <mergeCell ref="A22:B23"/>
  </mergeCells>
  <printOptions horizontalCentered="1"/>
  <pageMargins left="0.66875" right="0.20069444444444445" top="0.7513888888888889" bottom="0.7513888888888889" header="0.3104166666666667" footer="0.3104166666666667"/>
  <pageSetup fitToHeight="1" fitToWidth="1" horizontalDpi="600" verticalDpi="600"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0" zoomScaleNormal="80" workbookViewId="0" topLeftCell="A7">
      <selection activeCell="D17" sqref="D17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13.375" style="1" customWidth="1"/>
    <col min="4" max="4" width="30.875" style="1" customWidth="1"/>
    <col min="5" max="9" width="15.625" style="1" customWidth="1"/>
    <col min="10" max="10" width="9.625" style="1" customWidth="1"/>
    <col min="11" max="11" width="19.375" style="1" customWidth="1"/>
    <col min="12" max="16384" width="9.00390625" style="1" customWidth="1"/>
  </cols>
  <sheetData>
    <row r="1" ht="27.75" customHeight="1">
      <c r="A1" s="2" t="s">
        <v>130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6" t="s">
        <v>6</v>
      </c>
      <c r="B5" s="7"/>
      <c r="C5" s="8"/>
      <c r="D5" s="9" t="s">
        <v>15</v>
      </c>
      <c r="E5" s="9"/>
      <c r="F5" s="9"/>
      <c r="G5" s="9"/>
      <c r="H5" s="9"/>
      <c r="I5" s="9"/>
      <c r="J5" s="9"/>
      <c r="K5" s="9"/>
    </row>
    <row r="6" spans="1:11" ht="18.75" customHeight="1">
      <c r="A6" s="6" t="s">
        <v>30</v>
      </c>
      <c r="B6" s="7"/>
      <c r="C6" s="8"/>
      <c r="D6" s="10"/>
      <c r="E6" s="11"/>
      <c r="F6" s="12"/>
      <c r="G6" s="6" t="s">
        <v>31</v>
      </c>
      <c r="H6" s="45"/>
      <c r="I6" s="45"/>
      <c r="J6" s="45"/>
      <c r="K6" s="53"/>
    </row>
    <row r="7" spans="1:11" ht="34.5" customHeight="1">
      <c r="A7" s="14" t="s">
        <v>32</v>
      </c>
      <c r="B7" s="15"/>
      <c r="C7" s="16"/>
      <c r="D7" s="17"/>
      <c r="E7" s="17" t="s">
        <v>10</v>
      </c>
      <c r="F7" s="13" t="s">
        <v>33</v>
      </c>
      <c r="G7" s="13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18.75" customHeight="1">
      <c r="A8" s="19"/>
      <c r="B8" s="20"/>
      <c r="C8" s="21"/>
      <c r="D8" s="17" t="s">
        <v>39</v>
      </c>
      <c r="E8" s="13">
        <v>20</v>
      </c>
      <c r="F8" s="13">
        <v>20</v>
      </c>
      <c r="G8" s="13">
        <v>20</v>
      </c>
      <c r="H8" s="13">
        <v>10</v>
      </c>
      <c r="I8" s="35">
        <v>1</v>
      </c>
      <c r="J8" s="18">
        <v>10</v>
      </c>
      <c r="K8" s="34" t="s">
        <v>40</v>
      </c>
    </row>
    <row r="9" spans="1:11" ht="18.75" customHeight="1">
      <c r="A9" s="19"/>
      <c r="B9" s="20"/>
      <c r="C9" s="21"/>
      <c r="D9" s="17" t="s">
        <v>97</v>
      </c>
      <c r="E9" s="17"/>
      <c r="F9" s="13"/>
      <c r="G9" s="13"/>
      <c r="H9" s="13"/>
      <c r="I9" s="35"/>
      <c r="J9" s="18"/>
      <c r="K9" s="34"/>
    </row>
    <row r="10" spans="1:11" ht="18.75" customHeight="1">
      <c r="A10" s="19"/>
      <c r="B10" s="20"/>
      <c r="C10" s="21"/>
      <c r="D10" s="17" t="s">
        <v>99</v>
      </c>
      <c r="E10" s="17"/>
      <c r="F10" s="9"/>
      <c r="G10" s="13"/>
      <c r="H10" s="13"/>
      <c r="I10" s="13"/>
      <c r="J10" s="34"/>
      <c r="K10" s="54"/>
    </row>
    <row r="11" spans="1:11" ht="18.75" customHeight="1">
      <c r="A11" s="23"/>
      <c r="B11" s="24"/>
      <c r="C11" s="25"/>
      <c r="D11" s="17" t="s">
        <v>42</v>
      </c>
      <c r="E11" s="17"/>
      <c r="F11" s="9"/>
      <c r="G11" s="13"/>
      <c r="H11" s="13"/>
      <c r="I11" s="13"/>
      <c r="J11" s="34"/>
      <c r="K11" s="54"/>
    </row>
    <row r="12" spans="1:12" ht="133.5" customHeight="1">
      <c r="A12" s="26" t="s">
        <v>43</v>
      </c>
      <c r="B12" s="63" t="s">
        <v>144</v>
      </c>
      <c r="C12" s="64"/>
      <c r="D12" s="64"/>
      <c r="E12" s="64"/>
      <c r="F12" s="65"/>
      <c r="G12" s="66" t="s">
        <v>145</v>
      </c>
      <c r="H12" s="11"/>
      <c r="I12" s="11"/>
      <c r="J12" s="11"/>
      <c r="K12" s="12"/>
      <c r="L12" s="55"/>
    </row>
    <row r="13" spans="1:14" ht="48" customHeight="1">
      <c r="A13" s="26" t="s">
        <v>46</v>
      </c>
      <c r="B13" s="18" t="s">
        <v>47</v>
      </c>
      <c r="C13" s="13" t="s">
        <v>48</v>
      </c>
      <c r="D13" s="13" t="s">
        <v>49</v>
      </c>
      <c r="E13" s="31" t="s">
        <v>53</v>
      </c>
      <c r="F13" s="32"/>
      <c r="G13" s="18" t="s">
        <v>51</v>
      </c>
      <c r="H13" s="13" t="s">
        <v>52</v>
      </c>
      <c r="I13" s="13" t="s">
        <v>50</v>
      </c>
      <c r="J13" s="18" t="s">
        <v>37</v>
      </c>
      <c r="K13" s="18" t="s">
        <v>102</v>
      </c>
      <c r="N13" s="1" t="s">
        <v>53</v>
      </c>
    </row>
    <row r="14" spans="1:14" ht="18.75" customHeight="1">
      <c r="A14" s="26"/>
      <c r="B14" s="33" t="s">
        <v>55</v>
      </c>
      <c r="C14" s="33" t="s">
        <v>56</v>
      </c>
      <c r="D14" s="17" t="s">
        <v>133</v>
      </c>
      <c r="E14" s="31" t="s">
        <v>105</v>
      </c>
      <c r="F14" s="32"/>
      <c r="G14" s="13" t="s">
        <v>135</v>
      </c>
      <c r="H14" s="13"/>
      <c r="I14" s="13">
        <v>40</v>
      </c>
      <c r="J14" s="13">
        <v>40</v>
      </c>
      <c r="K14" s="13"/>
      <c r="N14" s="1" t="s">
        <v>146</v>
      </c>
    </row>
    <row r="15" spans="1:11" ht="19.5" customHeight="1">
      <c r="A15" s="26"/>
      <c r="B15" s="33"/>
      <c r="C15" s="33"/>
      <c r="D15" s="34"/>
      <c r="E15" s="31"/>
      <c r="F15" s="32"/>
      <c r="G15" s="13"/>
      <c r="H15" s="13"/>
      <c r="I15" s="18"/>
      <c r="J15" s="13"/>
      <c r="K15" s="13"/>
    </row>
    <row r="16" spans="1:11" ht="18.75" customHeight="1">
      <c r="A16" s="26"/>
      <c r="B16" s="33"/>
      <c r="C16" s="33"/>
      <c r="D16" s="34"/>
      <c r="E16" s="31"/>
      <c r="F16" s="32"/>
      <c r="G16" s="13"/>
      <c r="H16" s="13"/>
      <c r="I16" s="18"/>
      <c r="J16" s="13"/>
      <c r="K16" s="13"/>
    </row>
    <row r="17" spans="1:11" ht="18.75" customHeight="1">
      <c r="A17" s="26"/>
      <c r="B17" s="33"/>
      <c r="C17" s="33"/>
      <c r="D17" s="34"/>
      <c r="E17" s="31"/>
      <c r="F17" s="32"/>
      <c r="G17" s="13"/>
      <c r="H17" s="13"/>
      <c r="I17" s="18"/>
      <c r="J17" s="13"/>
      <c r="K17" s="13"/>
    </row>
    <row r="18" spans="1:14" ht="18.75" customHeight="1">
      <c r="A18" s="26"/>
      <c r="B18" s="33"/>
      <c r="C18" s="33" t="s">
        <v>71</v>
      </c>
      <c r="D18" s="17" t="s">
        <v>136</v>
      </c>
      <c r="E18" s="31" t="s">
        <v>147</v>
      </c>
      <c r="F18" s="32"/>
      <c r="G18" s="35">
        <v>1</v>
      </c>
      <c r="H18" s="35"/>
      <c r="I18" s="13">
        <v>20</v>
      </c>
      <c r="J18" s="13">
        <v>20</v>
      </c>
      <c r="K18" s="13"/>
      <c r="N18" s="1" t="s">
        <v>147</v>
      </c>
    </row>
    <row r="19" spans="1:11" ht="18.75" customHeight="1">
      <c r="A19" s="26"/>
      <c r="B19" s="33"/>
      <c r="C19" s="33"/>
      <c r="D19" s="17"/>
      <c r="E19" s="31"/>
      <c r="F19" s="32"/>
      <c r="G19" s="13"/>
      <c r="H19" s="13"/>
      <c r="I19" s="13"/>
      <c r="J19" s="13"/>
      <c r="K19" s="13"/>
    </row>
    <row r="20" spans="1:11" ht="18.75" customHeight="1">
      <c r="A20" s="26"/>
      <c r="B20" s="33"/>
      <c r="C20" s="33"/>
      <c r="D20" s="17"/>
      <c r="E20" s="31"/>
      <c r="F20" s="32"/>
      <c r="G20" s="13"/>
      <c r="H20" s="13"/>
      <c r="I20" s="13"/>
      <c r="J20" s="13"/>
      <c r="K20" s="13"/>
    </row>
    <row r="21" spans="1:14" ht="18.75" customHeight="1">
      <c r="A21" s="26"/>
      <c r="B21" s="33"/>
      <c r="C21" s="33" t="s">
        <v>74</v>
      </c>
      <c r="D21" s="17" t="s">
        <v>137</v>
      </c>
      <c r="E21" s="31" t="s">
        <v>147</v>
      </c>
      <c r="F21" s="32"/>
      <c r="G21" s="35">
        <v>1</v>
      </c>
      <c r="H21" s="35"/>
      <c r="I21" s="13">
        <v>20</v>
      </c>
      <c r="J21" s="13">
        <v>20</v>
      </c>
      <c r="K21" s="13"/>
      <c r="N21" s="1" t="s">
        <v>147</v>
      </c>
    </row>
    <row r="22" spans="1:11" ht="18.75" customHeight="1">
      <c r="A22" s="26"/>
      <c r="B22" s="33"/>
      <c r="C22" s="33"/>
      <c r="D22" s="17"/>
      <c r="E22" s="31"/>
      <c r="F22" s="32"/>
      <c r="G22" s="13"/>
      <c r="H22" s="13"/>
      <c r="I22" s="13"/>
      <c r="J22" s="13"/>
      <c r="K22" s="13"/>
    </row>
    <row r="23" spans="1:11" ht="18.75" customHeight="1">
      <c r="A23" s="26"/>
      <c r="B23" s="33"/>
      <c r="C23" s="33"/>
      <c r="D23" s="17"/>
      <c r="E23" s="31"/>
      <c r="F23" s="32"/>
      <c r="G23" s="13"/>
      <c r="H23" s="13"/>
      <c r="I23" s="13"/>
      <c r="J23" s="13"/>
      <c r="K23" s="13"/>
    </row>
    <row r="24" spans="1:11" ht="18.75" customHeight="1">
      <c r="A24" s="26"/>
      <c r="B24" s="33"/>
      <c r="C24" s="33" t="s">
        <v>76</v>
      </c>
      <c r="D24" s="17"/>
      <c r="E24" s="31"/>
      <c r="F24" s="32"/>
      <c r="G24" s="13"/>
      <c r="H24" s="13"/>
      <c r="I24" s="13"/>
      <c r="J24" s="13"/>
      <c r="K24" s="13"/>
    </row>
    <row r="25" spans="1:11" ht="18.75" customHeight="1">
      <c r="A25" s="26"/>
      <c r="B25" s="33"/>
      <c r="C25" s="33"/>
      <c r="D25" s="17"/>
      <c r="E25" s="31"/>
      <c r="F25" s="32"/>
      <c r="G25" s="13"/>
      <c r="H25" s="13"/>
      <c r="I25" s="13"/>
      <c r="J25" s="13"/>
      <c r="K25" s="13"/>
    </row>
    <row r="26" spans="1:11" ht="18.75" customHeight="1">
      <c r="A26" s="26"/>
      <c r="B26" s="33"/>
      <c r="C26" s="33"/>
      <c r="D26" s="17"/>
      <c r="E26" s="31"/>
      <c r="F26" s="32"/>
      <c r="G26" s="13"/>
      <c r="H26" s="13"/>
      <c r="I26" s="13"/>
      <c r="J26" s="13"/>
      <c r="K26" s="13"/>
    </row>
    <row r="27" spans="1:11" ht="18.75" customHeight="1">
      <c r="A27" s="26"/>
      <c r="B27" s="33"/>
      <c r="C27" s="33" t="s">
        <v>77</v>
      </c>
      <c r="D27" s="17"/>
      <c r="E27" s="31"/>
      <c r="F27" s="32"/>
      <c r="G27" s="13"/>
      <c r="H27" s="13"/>
      <c r="I27" s="13"/>
      <c r="J27" s="13"/>
      <c r="K27" s="13"/>
    </row>
    <row r="28" spans="1:11" ht="18.75" customHeight="1">
      <c r="A28" s="26"/>
      <c r="B28" s="33" t="s">
        <v>78</v>
      </c>
      <c r="C28" s="33" t="s">
        <v>79</v>
      </c>
      <c r="D28" s="17"/>
      <c r="E28" s="31"/>
      <c r="F28" s="32"/>
      <c r="G28" s="13"/>
      <c r="H28" s="13"/>
      <c r="I28" s="13"/>
      <c r="J28" s="13"/>
      <c r="K28" s="13"/>
    </row>
    <row r="29" spans="1:11" ht="18.75" customHeight="1">
      <c r="A29" s="26"/>
      <c r="B29" s="33"/>
      <c r="C29" s="33"/>
      <c r="D29" s="17"/>
      <c r="E29" s="31"/>
      <c r="F29" s="32"/>
      <c r="G29" s="13"/>
      <c r="H29" s="13"/>
      <c r="I29" s="13"/>
      <c r="J29" s="13"/>
      <c r="K29" s="13"/>
    </row>
    <row r="30" spans="1:11" ht="18.75" customHeight="1">
      <c r="A30" s="26"/>
      <c r="B30" s="33"/>
      <c r="C30" s="33"/>
      <c r="D30" s="17"/>
      <c r="E30" s="31"/>
      <c r="F30" s="32"/>
      <c r="G30" s="57"/>
      <c r="H30" s="13"/>
      <c r="I30" s="13"/>
      <c r="J30" s="13"/>
      <c r="K30" s="18"/>
    </row>
    <row r="31" spans="1:11" ht="33.75" customHeight="1">
      <c r="A31" s="26"/>
      <c r="B31" s="33"/>
      <c r="C31" s="33" t="s">
        <v>80</v>
      </c>
      <c r="D31" s="36"/>
      <c r="E31" s="31"/>
      <c r="F31" s="32"/>
      <c r="G31" s="58"/>
      <c r="H31" s="13"/>
      <c r="I31" s="61"/>
      <c r="J31" s="13"/>
      <c r="K31" s="18"/>
    </row>
    <row r="32" spans="1:11" ht="18.75" customHeight="1">
      <c r="A32" s="26"/>
      <c r="B32" s="33"/>
      <c r="C32" s="33"/>
      <c r="D32" s="59"/>
      <c r="E32" s="31"/>
      <c r="F32" s="32"/>
      <c r="G32" s="60"/>
      <c r="H32" s="13"/>
      <c r="I32" s="61"/>
      <c r="J32" s="13"/>
      <c r="K32" s="18"/>
    </row>
    <row r="33" spans="1:11" ht="18.75" customHeight="1">
      <c r="A33" s="26"/>
      <c r="B33" s="33"/>
      <c r="C33" s="33"/>
      <c r="D33" s="59"/>
      <c r="E33" s="31"/>
      <c r="F33" s="32"/>
      <c r="G33" s="61"/>
      <c r="H33" s="18"/>
      <c r="I33" s="61"/>
      <c r="J33" s="18"/>
      <c r="K33" s="13"/>
    </row>
    <row r="34" spans="1:11" ht="18.75" customHeight="1">
      <c r="A34" s="26"/>
      <c r="B34" s="33"/>
      <c r="C34" s="33" t="s">
        <v>83</v>
      </c>
      <c r="D34" s="59"/>
      <c r="E34" s="31"/>
      <c r="F34" s="32"/>
      <c r="G34" s="61"/>
      <c r="H34" s="18"/>
      <c r="I34" s="61"/>
      <c r="J34" s="18"/>
      <c r="K34" s="13"/>
    </row>
    <row r="35" spans="1:11" ht="18.75" customHeight="1">
      <c r="A35" s="26"/>
      <c r="B35" s="33"/>
      <c r="C35" s="33"/>
      <c r="D35" s="9"/>
      <c r="E35" s="31"/>
      <c r="F35" s="32"/>
      <c r="G35" s="13"/>
      <c r="H35" s="13"/>
      <c r="I35" s="13"/>
      <c r="J35" s="13"/>
      <c r="K35" s="9"/>
    </row>
    <row r="36" spans="1:11" ht="18.75" customHeight="1">
      <c r="A36" s="26"/>
      <c r="B36" s="33"/>
      <c r="C36" s="33"/>
      <c r="D36" s="9"/>
      <c r="E36" s="31"/>
      <c r="F36" s="32"/>
      <c r="G36" s="13"/>
      <c r="H36" s="13"/>
      <c r="I36" s="13"/>
      <c r="J36" s="13"/>
      <c r="K36" s="9"/>
    </row>
    <row r="37" spans="1:11" ht="18.75" customHeight="1">
      <c r="A37" s="26"/>
      <c r="B37" s="33"/>
      <c r="C37" s="33" t="s">
        <v>84</v>
      </c>
      <c r="D37" s="9"/>
      <c r="E37" s="31"/>
      <c r="F37" s="32"/>
      <c r="G37" s="13"/>
      <c r="H37" s="13"/>
      <c r="I37" s="13"/>
      <c r="J37" s="13"/>
      <c r="K37" s="9"/>
    </row>
    <row r="38" spans="1:11" ht="18.75" customHeight="1">
      <c r="A38" s="26"/>
      <c r="B38" s="33"/>
      <c r="C38" s="33"/>
      <c r="D38" s="9"/>
      <c r="E38" s="31"/>
      <c r="F38" s="32"/>
      <c r="G38" s="13"/>
      <c r="H38" s="13"/>
      <c r="I38" s="13"/>
      <c r="J38" s="13"/>
      <c r="K38" s="9"/>
    </row>
    <row r="39" spans="1:11" ht="18.75" customHeight="1">
      <c r="A39" s="26"/>
      <c r="B39" s="33"/>
      <c r="C39" s="33"/>
      <c r="D39" s="9"/>
      <c r="E39" s="31"/>
      <c r="F39" s="32"/>
      <c r="G39" s="13"/>
      <c r="H39" s="13"/>
      <c r="I39" s="13"/>
      <c r="J39" s="13"/>
      <c r="K39" s="9"/>
    </row>
    <row r="40" spans="1:11" ht="18.75" customHeight="1">
      <c r="A40" s="26"/>
      <c r="B40" s="33"/>
      <c r="C40" s="33" t="s">
        <v>77</v>
      </c>
      <c r="D40" s="9"/>
      <c r="E40" s="31"/>
      <c r="F40" s="32"/>
      <c r="G40" s="13"/>
      <c r="H40" s="13"/>
      <c r="I40" s="13"/>
      <c r="J40" s="13"/>
      <c r="K40" s="9"/>
    </row>
    <row r="41" spans="1:14" ht="18.75" customHeight="1">
      <c r="A41" s="26"/>
      <c r="B41" s="33" t="s">
        <v>117</v>
      </c>
      <c r="C41" s="33" t="s">
        <v>86</v>
      </c>
      <c r="D41" s="9" t="s">
        <v>141</v>
      </c>
      <c r="E41" s="31" t="s">
        <v>142</v>
      </c>
      <c r="F41" s="32"/>
      <c r="G41" s="33" t="s">
        <v>143</v>
      </c>
      <c r="H41" s="35">
        <v>1</v>
      </c>
      <c r="I41" s="13">
        <v>10</v>
      </c>
      <c r="J41" s="13">
        <v>10</v>
      </c>
      <c r="K41" s="9"/>
      <c r="N41" s="1" t="s">
        <v>142</v>
      </c>
    </row>
    <row r="42" spans="1:11" ht="18.75" customHeight="1">
      <c r="A42" s="26"/>
      <c r="B42" s="33"/>
      <c r="C42" s="33"/>
      <c r="D42" s="9"/>
      <c r="E42" s="31"/>
      <c r="F42" s="32"/>
      <c r="G42" s="13"/>
      <c r="H42" s="37"/>
      <c r="I42" s="37"/>
      <c r="J42" s="13"/>
      <c r="K42" s="9"/>
    </row>
    <row r="43" spans="1:11" ht="18.75" customHeight="1">
      <c r="A43" s="26"/>
      <c r="B43" s="33"/>
      <c r="C43" s="33"/>
      <c r="D43" s="9"/>
      <c r="E43" s="31"/>
      <c r="F43" s="32"/>
      <c r="G43" s="13"/>
      <c r="H43" s="37"/>
      <c r="I43" s="37"/>
      <c r="J43" s="13"/>
      <c r="K43" s="9"/>
    </row>
    <row r="44" spans="1:11" ht="18.75" customHeight="1">
      <c r="A44" s="26"/>
      <c r="B44" s="33"/>
      <c r="C44" s="33" t="s">
        <v>77</v>
      </c>
      <c r="D44" s="9"/>
      <c r="E44" s="31"/>
      <c r="F44" s="32"/>
      <c r="G44" s="13"/>
      <c r="H44" s="37"/>
      <c r="I44" s="37"/>
      <c r="J44" s="13"/>
      <c r="K44" s="9"/>
    </row>
    <row r="45" spans="1:11" ht="18.75" customHeight="1">
      <c r="A45" s="38" t="s">
        <v>90</v>
      </c>
      <c r="B45" s="39"/>
      <c r="C45" s="39"/>
      <c r="D45" s="39"/>
      <c r="E45" s="39"/>
      <c r="F45" s="39"/>
      <c r="G45" s="39"/>
      <c r="H45" s="39"/>
      <c r="I45" s="13">
        <v>100</v>
      </c>
      <c r="J45" s="13">
        <f>J41+J31+J21+J18+J17+J16+J15+J14+J8</f>
        <v>100</v>
      </c>
      <c r="K45" s="56"/>
    </row>
    <row r="46" spans="1:11" ht="18.75" customHeight="1">
      <c r="A46" s="40" t="s">
        <v>118</v>
      </c>
      <c r="B46" s="41"/>
      <c r="C46" s="6" t="s">
        <v>119</v>
      </c>
      <c r="D46" s="8"/>
      <c r="E46" s="6" t="s">
        <v>120</v>
      </c>
      <c r="F46" s="8"/>
      <c r="G46" s="6" t="s">
        <v>121</v>
      </c>
      <c r="H46" s="8"/>
      <c r="I46" s="13" t="s">
        <v>122</v>
      </c>
      <c r="J46" s="56"/>
      <c r="K46" s="9"/>
    </row>
    <row r="47" spans="1:11" ht="37.5" customHeight="1">
      <c r="A47" s="42"/>
      <c r="B47" s="43"/>
      <c r="C47" s="44" t="s">
        <v>123</v>
      </c>
      <c r="D47" s="45"/>
      <c r="E47" s="45"/>
      <c r="F47" s="45"/>
      <c r="G47" s="45"/>
      <c r="H47" s="45"/>
      <c r="I47" s="45"/>
      <c r="J47" s="45"/>
      <c r="K47" s="53"/>
    </row>
    <row r="48" spans="1:11" ht="23.25" customHeight="1">
      <c r="A48" s="46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30" customHeight="1">
      <c r="A49" s="48" t="s">
        <v>124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30" customHeight="1">
      <c r="A50" s="48" t="s">
        <v>125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24" customHeight="1">
      <c r="A51" s="50" t="s">
        <v>126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</sheetData>
  <sheetProtection/>
  <mergeCells count="66">
    <mergeCell ref="A2:K2"/>
    <mergeCell ref="A3:K3"/>
    <mergeCell ref="A5:C5"/>
    <mergeCell ref="D5:K5"/>
    <mergeCell ref="A6:C6"/>
    <mergeCell ref="D6:F6"/>
    <mergeCell ref="G6:K6"/>
    <mergeCell ref="B12:F12"/>
    <mergeCell ref="G12:K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A45:H45"/>
    <mergeCell ref="C46:D46"/>
    <mergeCell ref="E46:F46"/>
    <mergeCell ref="G46:H46"/>
    <mergeCell ref="C47:K47"/>
    <mergeCell ref="A48:K48"/>
    <mergeCell ref="A49:K49"/>
    <mergeCell ref="A50:K50"/>
    <mergeCell ref="A51:K51"/>
    <mergeCell ref="A13:A44"/>
    <mergeCell ref="B14:B27"/>
    <mergeCell ref="B28:B40"/>
    <mergeCell ref="B41:B44"/>
    <mergeCell ref="C14:C17"/>
    <mergeCell ref="C18:C20"/>
    <mergeCell ref="C21:C23"/>
    <mergeCell ref="C24:C26"/>
    <mergeCell ref="C28:C30"/>
    <mergeCell ref="C31:C33"/>
    <mergeCell ref="C34:C36"/>
    <mergeCell ref="C37:C39"/>
    <mergeCell ref="C41:C43"/>
    <mergeCell ref="K8:K11"/>
    <mergeCell ref="A7:C11"/>
    <mergeCell ref="A46:B47"/>
  </mergeCells>
  <printOptions horizontalCentered="1"/>
  <pageMargins left="0.66875" right="0.2" top="0.75" bottom="0.75" header="0.31" footer="0.31"/>
  <pageSetup fitToHeight="100" fitToWidth="1" horizontalDpi="200" verticalDpi="200" orientation="portrait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0" zoomScaleNormal="80" workbookViewId="0" topLeftCell="A6">
      <selection activeCell="B12" sqref="B12:F12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13.375" style="1" customWidth="1"/>
    <col min="4" max="4" width="32.625" style="1" customWidth="1"/>
    <col min="5" max="9" width="15.625" style="1" customWidth="1"/>
    <col min="10" max="10" width="9.625" style="1" customWidth="1"/>
    <col min="11" max="11" width="19.375" style="1" customWidth="1"/>
    <col min="12" max="16384" width="9.00390625" style="1" customWidth="1"/>
  </cols>
  <sheetData>
    <row r="1" ht="27.75" customHeight="1">
      <c r="A1" s="2" t="s">
        <v>148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customHeight="1">
      <c r="A5" s="6" t="s">
        <v>6</v>
      </c>
      <c r="B5" s="7"/>
      <c r="C5" s="8"/>
      <c r="D5" s="9" t="s">
        <v>16</v>
      </c>
      <c r="E5" s="9"/>
      <c r="F5" s="9"/>
      <c r="G5" s="9"/>
      <c r="H5" s="9"/>
      <c r="I5" s="9"/>
      <c r="J5" s="9"/>
      <c r="K5" s="9"/>
    </row>
    <row r="6" spans="1:11" ht="18.75" customHeight="1">
      <c r="A6" s="6" t="s">
        <v>30</v>
      </c>
      <c r="B6" s="7"/>
      <c r="C6" s="8"/>
      <c r="D6" s="10"/>
      <c r="E6" s="11"/>
      <c r="F6" s="12"/>
      <c r="G6" s="6" t="s">
        <v>31</v>
      </c>
      <c r="H6" s="45"/>
      <c r="I6" s="45"/>
      <c r="J6" s="45"/>
      <c r="K6" s="53"/>
    </row>
    <row r="7" spans="1:11" ht="34.5" customHeight="1">
      <c r="A7" s="14" t="s">
        <v>32</v>
      </c>
      <c r="B7" s="15"/>
      <c r="C7" s="16"/>
      <c r="D7" s="17"/>
      <c r="E7" s="13" t="s">
        <v>10</v>
      </c>
      <c r="F7" s="13" t="s">
        <v>33</v>
      </c>
      <c r="G7" s="13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18.75" customHeight="1">
      <c r="A8" s="19"/>
      <c r="B8" s="20"/>
      <c r="C8" s="21"/>
      <c r="D8" s="17" t="s">
        <v>39</v>
      </c>
      <c r="E8" s="13">
        <v>20</v>
      </c>
      <c r="F8" s="13">
        <v>20</v>
      </c>
      <c r="G8" s="13"/>
      <c r="H8" s="13">
        <v>10</v>
      </c>
      <c r="I8" s="35">
        <v>1</v>
      </c>
      <c r="J8" s="18"/>
      <c r="K8" s="34" t="s">
        <v>40</v>
      </c>
    </row>
    <row r="9" spans="1:11" ht="18.75" customHeight="1">
      <c r="A9" s="19"/>
      <c r="B9" s="20"/>
      <c r="C9" s="21"/>
      <c r="D9" s="17" t="s">
        <v>97</v>
      </c>
      <c r="E9" s="17"/>
      <c r="F9" s="13"/>
      <c r="G9" s="13"/>
      <c r="H9" s="13"/>
      <c r="I9" s="35"/>
      <c r="J9" s="18"/>
      <c r="K9" s="34"/>
    </row>
    <row r="10" spans="1:11" ht="18.75" customHeight="1">
      <c r="A10" s="19"/>
      <c r="B10" s="20"/>
      <c r="C10" s="21"/>
      <c r="D10" s="17" t="s">
        <v>99</v>
      </c>
      <c r="E10" s="17"/>
      <c r="F10" s="9"/>
      <c r="G10" s="13"/>
      <c r="H10" s="13"/>
      <c r="I10" s="13"/>
      <c r="J10" s="34"/>
      <c r="K10" s="54"/>
    </row>
    <row r="11" spans="1:11" ht="18.75" customHeight="1">
      <c r="A11" s="23"/>
      <c r="B11" s="24"/>
      <c r="C11" s="25"/>
      <c r="D11" s="17" t="s">
        <v>42</v>
      </c>
      <c r="E11" s="17"/>
      <c r="F11" s="9"/>
      <c r="G11" s="13"/>
      <c r="H11" s="13"/>
      <c r="I11" s="13"/>
      <c r="J11" s="34"/>
      <c r="K11" s="54"/>
    </row>
    <row r="12" spans="1:12" ht="133.5" customHeight="1">
      <c r="A12" s="26" t="s">
        <v>43</v>
      </c>
      <c r="B12" s="27" t="s">
        <v>149</v>
      </c>
      <c r="C12" s="28"/>
      <c r="D12" s="28"/>
      <c r="E12" s="28"/>
      <c r="F12" s="29"/>
      <c r="G12" s="30" t="s">
        <v>150</v>
      </c>
      <c r="H12" s="11"/>
      <c r="I12" s="11"/>
      <c r="J12" s="11"/>
      <c r="K12" s="12"/>
      <c r="L12" s="55"/>
    </row>
    <row r="13" spans="1:11" ht="48" customHeight="1">
      <c r="A13" s="26" t="s">
        <v>46</v>
      </c>
      <c r="B13" s="18" t="s">
        <v>47</v>
      </c>
      <c r="C13" s="13" t="s">
        <v>48</v>
      </c>
      <c r="D13" s="13" t="s">
        <v>49</v>
      </c>
      <c r="E13" s="31" t="s">
        <v>53</v>
      </c>
      <c r="F13" s="32"/>
      <c r="G13" s="18" t="s">
        <v>51</v>
      </c>
      <c r="H13" s="13" t="s">
        <v>52</v>
      </c>
      <c r="I13" s="13" t="s">
        <v>50</v>
      </c>
      <c r="J13" s="18" t="s">
        <v>37</v>
      </c>
      <c r="K13" s="18" t="s">
        <v>102</v>
      </c>
    </row>
    <row r="14" spans="1:11" ht="18.75" customHeight="1">
      <c r="A14" s="26"/>
      <c r="B14" s="33" t="s">
        <v>55</v>
      </c>
      <c r="C14" s="33" t="s">
        <v>56</v>
      </c>
      <c r="D14" s="34" t="s">
        <v>151</v>
      </c>
      <c r="E14" s="31" t="s">
        <v>110</v>
      </c>
      <c r="F14" s="32"/>
      <c r="G14" s="13" t="s">
        <v>64</v>
      </c>
      <c r="H14" s="13"/>
      <c r="I14" s="13">
        <v>10</v>
      </c>
      <c r="J14" s="13"/>
      <c r="K14" s="13"/>
    </row>
    <row r="15" spans="1:11" ht="19.5" customHeight="1">
      <c r="A15" s="26"/>
      <c r="B15" s="33"/>
      <c r="C15" s="33"/>
      <c r="D15" s="34" t="s">
        <v>152</v>
      </c>
      <c r="E15" s="31" t="s">
        <v>110</v>
      </c>
      <c r="F15" s="32"/>
      <c r="G15" s="13" t="s">
        <v>61</v>
      </c>
      <c r="H15" s="13"/>
      <c r="I15" s="18">
        <v>10</v>
      </c>
      <c r="J15" s="13"/>
      <c r="K15" s="13"/>
    </row>
    <row r="16" spans="1:11" ht="18.75" customHeight="1">
      <c r="A16" s="26"/>
      <c r="B16" s="33"/>
      <c r="C16" s="33"/>
      <c r="D16" s="34"/>
      <c r="E16" s="31"/>
      <c r="F16" s="32"/>
      <c r="G16" s="13"/>
      <c r="H16" s="13"/>
      <c r="I16" s="18"/>
      <c r="J16" s="13"/>
      <c r="K16" s="13"/>
    </row>
    <row r="17" spans="1:11" ht="18.75" customHeight="1">
      <c r="A17" s="26"/>
      <c r="B17" s="33"/>
      <c r="C17" s="33"/>
      <c r="D17" s="34"/>
      <c r="E17" s="31"/>
      <c r="F17" s="32"/>
      <c r="G17" s="13"/>
      <c r="H17" s="13"/>
      <c r="I17" s="18"/>
      <c r="J17" s="13"/>
      <c r="K17" s="13"/>
    </row>
    <row r="18" spans="1:11" ht="18.75" customHeight="1">
      <c r="A18" s="26"/>
      <c r="B18" s="33"/>
      <c r="C18" s="33" t="s">
        <v>71</v>
      </c>
      <c r="D18" s="34" t="s">
        <v>153</v>
      </c>
      <c r="E18" s="31" t="s">
        <v>154</v>
      </c>
      <c r="F18" s="32"/>
      <c r="G18" s="35">
        <v>1</v>
      </c>
      <c r="H18" s="35"/>
      <c r="I18" s="13">
        <v>10</v>
      </c>
      <c r="J18" s="13"/>
      <c r="K18" s="13"/>
    </row>
    <row r="19" spans="1:11" ht="18.75" customHeight="1">
      <c r="A19" s="26"/>
      <c r="B19" s="33"/>
      <c r="C19" s="33"/>
      <c r="D19" s="34" t="s">
        <v>155</v>
      </c>
      <c r="E19" s="31" t="s">
        <v>156</v>
      </c>
      <c r="F19" s="32"/>
      <c r="G19" s="13" t="s">
        <v>157</v>
      </c>
      <c r="H19" s="13"/>
      <c r="I19" s="13">
        <v>10</v>
      </c>
      <c r="J19" s="13"/>
      <c r="K19" s="13"/>
    </row>
    <row r="20" spans="1:11" ht="18.75" customHeight="1">
      <c r="A20" s="26"/>
      <c r="B20" s="33"/>
      <c r="C20" s="33"/>
      <c r="D20" s="34"/>
      <c r="E20" s="31"/>
      <c r="F20" s="32"/>
      <c r="G20" s="13"/>
      <c r="H20" s="13"/>
      <c r="I20" s="13"/>
      <c r="J20" s="13"/>
      <c r="K20" s="13"/>
    </row>
    <row r="21" spans="1:11" ht="33" customHeight="1">
      <c r="A21" s="26"/>
      <c r="B21" s="33"/>
      <c r="C21" s="33" t="s">
        <v>74</v>
      </c>
      <c r="D21" s="34" t="s">
        <v>158</v>
      </c>
      <c r="E21" s="31" t="s">
        <v>110</v>
      </c>
      <c r="F21" s="32"/>
      <c r="G21" s="35">
        <v>1</v>
      </c>
      <c r="H21" s="35"/>
      <c r="I21" s="13">
        <v>10</v>
      </c>
      <c r="J21" s="13"/>
      <c r="K21" s="13"/>
    </row>
    <row r="22" spans="1:11" ht="18.75" customHeight="1">
      <c r="A22" s="26"/>
      <c r="B22" s="33"/>
      <c r="C22" s="33"/>
      <c r="D22" s="34"/>
      <c r="E22" s="31"/>
      <c r="F22" s="32"/>
      <c r="G22" s="13"/>
      <c r="H22" s="13"/>
      <c r="I22" s="13"/>
      <c r="J22" s="13"/>
      <c r="K22" s="13"/>
    </row>
    <row r="23" spans="1:11" ht="18.75" customHeight="1">
      <c r="A23" s="26"/>
      <c r="B23" s="33"/>
      <c r="C23" s="33"/>
      <c r="D23" s="34"/>
      <c r="E23" s="31"/>
      <c r="F23" s="32"/>
      <c r="G23" s="13"/>
      <c r="H23" s="13"/>
      <c r="I23" s="13"/>
      <c r="J23" s="13"/>
      <c r="K23" s="13"/>
    </row>
    <row r="24" spans="1:11" ht="18.75" customHeight="1">
      <c r="A24" s="26"/>
      <c r="B24" s="33"/>
      <c r="C24" s="33" t="s">
        <v>76</v>
      </c>
      <c r="D24" s="34"/>
      <c r="E24" s="31"/>
      <c r="F24" s="32"/>
      <c r="G24" s="13"/>
      <c r="H24" s="13"/>
      <c r="I24" s="13"/>
      <c r="J24" s="13"/>
      <c r="K24" s="13"/>
    </row>
    <row r="25" spans="1:11" ht="18.75" customHeight="1">
      <c r="A25" s="26"/>
      <c r="B25" s="33"/>
      <c r="C25" s="33"/>
      <c r="D25" s="34"/>
      <c r="E25" s="31"/>
      <c r="F25" s="32"/>
      <c r="G25" s="13"/>
      <c r="H25" s="13"/>
      <c r="I25" s="13"/>
      <c r="J25" s="13"/>
      <c r="K25" s="13"/>
    </row>
    <row r="26" spans="1:11" ht="18.75" customHeight="1">
      <c r="A26" s="26"/>
      <c r="B26" s="33"/>
      <c r="C26" s="33"/>
      <c r="D26" s="34"/>
      <c r="E26" s="31"/>
      <c r="F26" s="32"/>
      <c r="G26" s="13"/>
      <c r="H26" s="13"/>
      <c r="I26" s="13"/>
      <c r="J26" s="13"/>
      <c r="K26" s="13"/>
    </row>
    <row r="27" spans="1:11" ht="18.75" customHeight="1">
      <c r="A27" s="26"/>
      <c r="B27" s="33"/>
      <c r="C27" s="33" t="s">
        <v>77</v>
      </c>
      <c r="D27" s="34"/>
      <c r="E27" s="31"/>
      <c r="F27" s="32"/>
      <c r="G27" s="13"/>
      <c r="H27" s="13"/>
      <c r="I27" s="13"/>
      <c r="J27" s="13"/>
      <c r="K27" s="13"/>
    </row>
    <row r="28" spans="1:11" ht="18.75" customHeight="1">
      <c r="A28" s="26"/>
      <c r="B28" s="33" t="s">
        <v>78</v>
      </c>
      <c r="C28" s="33" t="s">
        <v>79</v>
      </c>
      <c r="D28" s="34" t="s">
        <v>159</v>
      </c>
      <c r="E28" s="31" t="s">
        <v>147</v>
      </c>
      <c r="F28" s="32"/>
      <c r="G28" s="35">
        <v>1</v>
      </c>
      <c r="H28" s="35"/>
      <c r="I28" s="13">
        <v>20</v>
      </c>
      <c r="J28" s="13"/>
      <c r="K28" s="13"/>
    </row>
    <row r="29" spans="1:11" ht="18.75" customHeight="1">
      <c r="A29" s="26"/>
      <c r="B29" s="33"/>
      <c r="C29" s="33"/>
      <c r="D29" s="17"/>
      <c r="E29" s="31"/>
      <c r="F29" s="32"/>
      <c r="G29" s="13"/>
      <c r="H29" s="13"/>
      <c r="I29" s="13"/>
      <c r="J29" s="13"/>
      <c r="K29" s="13"/>
    </row>
    <row r="30" spans="1:11" ht="18.75" customHeight="1">
      <c r="A30" s="26"/>
      <c r="B30" s="33"/>
      <c r="C30" s="33"/>
      <c r="D30" s="17"/>
      <c r="E30" s="31"/>
      <c r="F30" s="32"/>
      <c r="G30" s="57"/>
      <c r="H30" s="13"/>
      <c r="I30" s="13"/>
      <c r="J30" s="13"/>
      <c r="K30" s="18"/>
    </row>
    <row r="31" spans="1:11" ht="33.75" customHeight="1">
      <c r="A31" s="26"/>
      <c r="B31" s="33"/>
      <c r="C31" s="33" t="s">
        <v>80</v>
      </c>
      <c r="D31" s="36"/>
      <c r="E31" s="31"/>
      <c r="F31" s="32"/>
      <c r="G31" s="58"/>
      <c r="H31" s="13"/>
      <c r="I31" s="61"/>
      <c r="J31" s="13"/>
      <c r="K31" s="18"/>
    </row>
    <row r="32" spans="1:11" ht="18.75" customHeight="1">
      <c r="A32" s="26"/>
      <c r="B32" s="33"/>
      <c r="C32" s="33"/>
      <c r="D32" s="59"/>
      <c r="E32" s="31"/>
      <c r="F32" s="32"/>
      <c r="G32" s="60"/>
      <c r="H32" s="13"/>
      <c r="I32" s="61"/>
      <c r="J32" s="13"/>
      <c r="K32" s="18"/>
    </row>
    <row r="33" spans="1:11" ht="18.75" customHeight="1">
      <c r="A33" s="26"/>
      <c r="B33" s="33"/>
      <c r="C33" s="33"/>
      <c r="D33" s="59"/>
      <c r="E33" s="31"/>
      <c r="F33" s="32"/>
      <c r="G33" s="61"/>
      <c r="H33" s="18"/>
      <c r="I33" s="61"/>
      <c r="J33" s="18"/>
      <c r="K33" s="13"/>
    </row>
    <row r="34" spans="1:11" ht="18.75" customHeight="1">
      <c r="A34" s="26"/>
      <c r="B34" s="33"/>
      <c r="C34" s="33" t="s">
        <v>83</v>
      </c>
      <c r="D34" s="59"/>
      <c r="E34" s="31"/>
      <c r="F34" s="32"/>
      <c r="G34" s="61"/>
      <c r="H34" s="18"/>
      <c r="I34" s="61"/>
      <c r="J34" s="18"/>
      <c r="K34" s="13"/>
    </row>
    <row r="35" spans="1:11" ht="18.75" customHeight="1">
      <c r="A35" s="26"/>
      <c r="B35" s="33"/>
      <c r="C35" s="33"/>
      <c r="D35" s="9"/>
      <c r="E35" s="31"/>
      <c r="F35" s="32"/>
      <c r="G35" s="13"/>
      <c r="H35" s="13"/>
      <c r="I35" s="13"/>
      <c r="J35" s="13"/>
      <c r="K35" s="9"/>
    </row>
    <row r="36" spans="1:11" ht="18.75" customHeight="1">
      <c r="A36" s="26"/>
      <c r="B36" s="33"/>
      <c r="C36" s="33"/>
      <c r="D36" s="9"/>
      <c r="E36" s="31"/>
      <c r="F36" s="32"/>
      <c r="G36" s="13"/>
      <c r="H36" s="13"/>
      <c r="I36" s="13"/>
      <c r="J36" s="13"/>
      <c r="K36" s="9"/>
    </row>
    <row r="37" spans="1:11" ht="45.75" customHeight="1">
      <c r="A37" s="26"/>
      <c r="B37" s="33"/>
      <c r="C37" s="33" t="s">
        <v>84</v>
      </c>
      <c r="D37" s="37" t="s">
        <v>160</v>
      </c>
      <c r="E37" s="31" t="s">
        <v>147</v>
      </c>
      <c r="F37" s="32"/>
      <c r="G37" s="35">
        <v>1</v>
      </c>
      <c r="H37" s="35"/>
      <c r="I37" s="13">
        <v>10</v>
      </c>
      <c r="J37" s="13"/>
      <c r="K37" s="9"/>
    </row>
    <row r="38" spans="1:11" ht="18.75" customHeight="1">
      <c r="A38" s="26"/>
      <c r="B38" s="33"/>
      <c r="C38" s="33"/>
      <c r="D38" s="9"/>
      <c r="E38" s="31"/>
      <c r="F38" s="32"/>
      <c r="G38" s="13"/>
      <c r="H38" s="13"/>
      <c r="I38" s="13"/>
      <c r="J38" s="13"/>
      <c r="K38" s="9"/>
    </row>
    <row r="39" spans="1:11" ht="18.75" customHeight="1">
      <c r="A39" s="26"/>
      <c r="B39" s="33"/>
      <c r="C39" s="33"/>
      <c r="D39" s="9"/>
      <c r="E39" s="31"/>
      <c r="F39" s="32"/>
      <c r="G39" s="13"/>
      <c r="H39" s="13"/>
      <c r="I39" s="13"/>
      <c r="J39" s="13"/>
      <c r="K39" s="9"/>
    </row>
    <row r="40" spans="1:11" ht="18.75" customHeight="1">
      <c r="A40" s="26"/>
      <c r="B40" s="33"/>
      <c r="C40" s="33" t="s">
        <v>77</v>
      </c>
      <c r="D40" s="9"/>
      <c r="E40" s="31"/>
      <c r="F40" s="32"/>
      <c r="G40" s="13"/>
      <c r="H40" s="13"/>
      <c r="I40" s="13"/>
      <c r="J40" s="13"/>
      <c r="K40" s="9"/>
    </row>
    <row r="41" spans="1:11" ht="18.75" customHeight="1">
      <c r="A41" s="26"/>
      <c r="B41" s="33" t="s">
        <v>117</v>
      </c>
      <c r="C41" s="33" t="s">
        <v>86</v>
      </c>
      <c r="D41" s="9" t="s">
        <v>161</v>
      </c>
      <c r="E41" s="31" t="s">
        <v>89</v>
      </c>
      <c r="F41" s="32"/>
      <c r="G41" s="33" t="s">
        <v>143</v>
      </c>
      <c r="H41" s="35"/>
      <c r="I41" s="13">
        <v>10</v>
      </c>
      <c r="J41" s="13"/>
      <c r="K41" s="9"/>
    </row>
    <row r="42" spans="1:11" ht="18.75" customHeight="1">
      <c r="A42" s="26"/>
      <c r="B42" s="33"/>
      <c r="C42" s="33"/>
      <c r="D42" s="9"/>
      <c r="E42" s="31"/>
      <c r="F42" s="32"/>
      <c r="G42" s="13"/>
      <c r="H42" s="62"/>
      <c r="I42" s="62"/>
      <c r="J42" s="13"/>
      <c r="K42" s="9"/>
    </row>
    <row r="43" spans="1:11" ht="18.75" customHeight="1">
      <c r="A43" s="26"/>
      <c r="B43" s="33"/>
      <c r="C43" s="33"/>
      <c r="D43" s="9"/>
      <c r="E43" s="31"/>
      <c r="F43" s="32"/>
      <c r="G43" s="13"/>
      <c r="H43" s="62"/>
      <c r="I43" s="62"/>
      <c r="J43" s="13"/>
      <c r="K43" s="9"/>
    </row>
    <row r="44" spans="1:11" ht="18.75" customHeight="1">
      <c r="A44" s="26"/>
      <c r="B44" s="33"/>
      <c r="C44" s="33" t="s">
        <v>77</v>
      </c>
      <c r="D44" s="9"/>
      <c r="E44" s="31"/>
      <c r="F44" s="32"/>
      <c r="G44" s="13"/>
      <c r="H44" s="62"/>
      <c r="I44" s="62"/>
      <c r="J44" s="13"/>
      <c r="K44" s="9"/>
    </row>
    <row r="45" spans="1:11" ht="18.75" customHeight="1">
      <c r="A45" s="38" t="s">
        <v>90</v>
      </c>
      <c r="B45" s="39"/>
      <c r="C45" s="39"/>
      <c r="D45" s="39"/>
      <c r="E45" s="39"/>
      <c r="F45" s="39"/>
      <c r="G45" s="39"/>
      <c r="H45" s="39"/>
      <c r="I45" s="13">
        <f>SUM(I14:I44)+H8</f>
        <v>100</v>
      </c>
      <c r="J45" s="13">
        <f>SUM(J14:J44)+J8</f>
        <v>0</v>
      </c>
      <c r="K45" s="56"/>
    </row>
    <row r="46" spans="1:11" ht="18.75" customHeight="1">
      <c r="A46" s="40" t="s">
        <v>118</v>
      </c>
      <c r="B46" s="41"/>
      <c r="C46" s="6" t="s">
        <v>119</v>
      </c>
      <c r="D46" s="8"/>
      <c r="E46" s="6" t="s">
        <v>120</v>
      </c>
      <c r="F46" s="8"/>
      <c r="G46" s="6" t="s">
        <v>121</v>
      </c>
      <c r="H46" s="8"/>
      <c r="I46" s="13" t="s">
        <v>122</v>
      </c>
      <c r="J46" s="56"/>
      <c r="K46" s="9"/>
    </row>
    <row r="47" spans="1:11" ht="37.5" customHeight="1">
      <c r="A47" s="42"/>
      <c r="B47" s="43"/>
      <c r="C47" s="44" t="s">
        <v>123</v>
      </c>
      <c r="D47" s="45"/>
      <c r="E47" s="45"/>
      <c r="F47" s="45"/>
      <c r="G47" s="45"/>
      <c r="H47" s="45"/>
      <c r="I47" s="45"/>
      <c r="J47" s="45"/>
      <c r="K47" s="53"/>
    </row>
    <row r="48" spans="1:11" ht="23.25" customHeight="1">
      <c r="A48" s="46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30" customHeight="1">
      <c r="A49" s="48" t="s">
        <v>124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30" customHeight="1">
      <c r="A50" s="48" t="s">
        <v>125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24" customHeight="1">
      <c r="A51" s="50" t="s">
        <v>126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</sheetData>
  <sheetProtection/>
  <mergeCells count="66">
    <mergeCell ref="A2:K2"/>
    <mergeCell ref="A3:K3"/>
    <mergeCell ref="A5:C5"/>
    <mergeCell ref="D5:K5"/>
    <mergeCell ref="A6:C6"/>
    <mergeCell ref="D6:F6"/>
    <mergeCell ref="G6:K6"/>
    <mergeCell ref="B12:F12"/>
    <mergeCell ref="G12:K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A45:H45"/>
    <mergeCell ref="C46:D46"/>
    <mergeCell ref="E46:F46"/>
    <mergeCell ref="G46:H46"/>
    <mergeCell ref="C47:K47"/>
    <mergeCell ref="A48:K48"/>
    <mergeCell ref="A49:K49"/>
    <mergeCell ref="A50:K50"/>
    <mergeCell ref="A51:K51"/>
    <mergeCell ref="A13:A44"/>
    <mergeCell ref="B14:B27"/>
    <mergeCell ref="B28:B40"/>
    <mergeCell ref="B41:B44"/>
    <mergeCell ref="C14:C17"/>
    <mergeCell ref="C18:C20"/>
    <mergeCell ref="C21:C23"/>
    <mergeCell ref="C24:C26"/>
    <mergeCell ref="C28:C30"/>
    <mergeCell ref="C31:C33"/>
    <mergeCell ref="C34:C36"/>
    <mergeCell ref="C37:C39"/>
    <mergeCell ref="C41:C43"/>
    <mergeCell ref="K8:K11"/>
    <mergeCell ref="A7:C11"/>
    <mergeCell ref="A46:B47"/>
  </mergeCells>
  <printOptions horizontalCentered="1"/>
  <pageMargins left="0.5902777777777778" right="0.2" top="0.75" bottom="0.75" header="0.31" footer="0.31"/>
  <pageSetup fitToHeight="100" fitToWidth="1" horizontalDpi="200" verticalDpi="200" orientation="portrait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0" zoomScaleNormal="80" workbookViewId="0" topLeftCell="A18">
      <selection activeCell="O13" sqref="O13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13.375" style="1" customWidth="1"/>
    <col min="4" max="4" width="31.25390625" style="1" customWidth="1"/>
    <col min="5" max="5" width="13.75390625" style="1" customWidth="1"/>
    <col min="6" max="6" width="12.75390625" style="1" customWidth="1"/>
    <col min="7" max="7" width="14.50390625" style="1" customWidth="1"/>
    <col min="8" max="8" width="12.75390625" style="1" customWidth="1"/>
    <col min="9" max="9" width="13.875" style="1" customWidth="1"/>
    <col min="10" max="10" width="12.125" style="1" customWidth="1"/>
    <col min="11" max="11" width="16.375" style="1" customWidth="1"/>
    <col min="12" max="16384" width="9.00390625" style="1" customWidth="1"/>
  </cols>
  <sheetData>
    <row r="1" ht="27.75" customHeight="1">
      <c r="A1" s="2" t="s">
        <v>148</v>
      </c>
    </row>
    <row r="2" spans="1:11" ht="24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9.5" customHeight="1">
      <c r="A5" s="6" t="s">
        <v>6</v>
      </c>
      <c r="B5" s="7"/>
      <c r="C5" s="8"/>
      <c r="D5" s="9" t="s">
        <v>16</v>
      </c>
      <c r="E5" s="9"/>
      <c r="F5" s="9"/>
      <c r="G5" s="9"/>
      <c r="H5" s="9"/>
      <c r="I5" s="9"/>
      <c r="J5" s="9"/>
      <c r="K5" s="9"/>
    </row>
    <row r="6" spans="1:11" ht="19.5" customHeight="1">
      <c r="A6" s="6" t="s">
        <v>30</v>
      </c>
      <c r="B6" s="7"/>
      <c r="C6" s="8"/>
      <c r="D6" s="10" t="s">
        <v>95</v>
      </c>
      <c r="E6" s="11"/>
      <c r="F6" s="12"/>
      <c r="G6" s="13" t="s">
        <v>31</v>
      </c>
      <c r="H6" s="13"/>
      <c r="I6" s="52" t="s">
        <v>13</v>
      </c>
      <c r="J6" s="45"/>
      <c r="K6" s="53"/>
    </row>
    <row r="7" spans="1:11" ht="34.5" customHeight="1">
      <c r="A7" s="14" t="s">
        <v>32</v>
      </c>
      <c r="B7" s="15"/>
      <c r="C7" s="16"/>
      <c r="D7" s="17"/>
      <c r="E7" s="13" t="s">
        <v>10</v>
      </c>
      <c r="F7" s="13" t="s">
        <v>96</v>
      </c>
      <c r="G7" s="13" t="s">
        <v>34</v>
      </c>
      <c r="H7" s="18" t="s">
        <v>35</v>
      </c>
      <c r="I7" s="18" t="s">
        <v>36</v>
      </c>
      <c r="J7" s="13" t="s">
        <v>37</v>
      </c>
      <c r="K7" s="13" t="s">
        <v>38</v>
      </c>
    </row>
    <row r="8" spans="1:11" ht="19.5" customHeight="1">
      <c r="A8" s="19"/>
      <c r="B8" s="20"/>
      <c r="C8" s="21"/>
      <c r="D8" s="17" t="s">
        <v>39</v>
      </c>
      <c r="E8" s="13">
        <v>20</v>
      </c>
      <c r="F8" s="13">
        <v>20</v>
      </c>
      <c r="G8" s="13">
        <v>20</v>
      </c>
      <c r="H8" s="13">
        <v>10</v>
      </c>
      <c r="I8" s="35">
        <v>1</v>
      </c>
      <c r="J8" s="18">
        <v>10</v>
      </c>
      <c r="K8" s="34" t="s">
        <v>40</v>
      </c>
    </row>
    <row r="9" spans="1:11" ht="19.5" customHeight="1">
      <c r="A9" s="19"/>
      <c r="B9" s="20"/>
      <c r="C9" s="21"/>
      <c r="D9" s="17" t="s">
        <v>97</v>
      </c>
      <c r="E9" s="13">
        <v>20</v>
      </c>
      <c r="F9" s="13">
        <v>20</v>
      </c>
      <c r="G9" s="13">
        <v>20</v>
      </c>
      <c r="H9" s="94" t="s">
        <v>98</v>
      </c>
      <c r="I9" s="94" t="s">
        <v>98</v>
      </c>
      <c r="J9" s="94" t="s">
        <v>98</v>
      </c>
      <c r="K9" s="34"/>
    </row>
    <row r="10" spans="1:11" ht="19.5" customHeight="1">
      <c r="A10" s="19"/>
      <c r="B10" s="20"/>
      <c r="C10" s="21"/>
      <c r="D10" s="17" t="s">
        <v>99</v>
      </c>
      <c r="E10" s="94" t="s">
        <v>98</v>
      </c>
      <c r="F10" s="94" t="s">
        <v>98</v>
      </c>
      <c r="G10" s="94" t="s">
        <v>98</v>
      </c>
      <c r="H10" s="94" t="s">
        <v>98</v>
      </c>
      <c r="I10" s="94" t="s">
        <v>98</v>
      </c>
      <c r="J10" s="94" t="s">
        <v>98</v>
      </c>
      <c r="K10" s="54"/>
    </row>
    <row r="11" spans="1:11" ht="19.5" customHeight="1">
      <c r="A11" s="23"/>
      <c r="B11" s="24"/>
      <c r="C11" s="25"/>
      <c r="D11" s="17" t="s">
        <v>42</v>
      </c>
      <c r="E11" s="94" t="s">
        <v>98</v>
      </c>
      <c r="F11" s="94" t="s">
        <v>98</v>
      </c>
      <c r="G11" s="94" t="s">
        <v>98</v>
      </c>
      <c r="H11" s="94" t="s">
        <v>98</v>
      </c>
      <c r="I11" s="94" t="s">
        <v>98</v>
      </c>
      <c r="J11" s="94" t="s">
        <v>98</v>
      </c>
      <c r="K11" s="54"/>
    </row>
    <row r="12" spans="1:12" ht="133.5" customHeight="1">
      <c r="A12" s="26" t="s">
        <v>43</v>
      </c>
      <c r="B12" s="27" t="s">
        <v>149</v>
      </c>
      <c r="C12" s="28"/>
      <c r="D12" s="28"/>
      <c r="E12" s="28"/>
      <c r="F12" s="29"/>
      <c r="G12" s="30" t="s">
        <v>150</v>
      </c>
      <c r="H12" s="11"/>
      <c r="I12" s="11"/>
      <c r="J12" s="11"/>
      <c r="K12" s="12"/>
      <c r="L12" s="55"/>
    </row>
    <row r="13" spans="1:11" ht="48" customHeight="1">
      <c r="A13" s="26" t="s">
        <v>46</v>
      </c>
      <c r="B13" s="18" t="s">
        <v>47</v>
      </c>
      <c r="C13" s="13" t="s">
        <v>48</v>
      </c>
      <c r="D13" s="13" t="s">
        <v>49</v>
      </c>
      <c r="E13" s="31" t="s">
        <v>53</v>
      </c>
      <c r="F13" s="32"/>
      <c r="G13" s="18" t="s">
        <v>51</v>
      </c>
      <c r="H13" s="13" t="s">
        <v>52</v>
      </c>
      <c r="I13" s="13" t="s">
        <v>50</v>
      </c>
      <c r="J13" s="18" t="s">
        <v>37</v>
      </c>
      <c r="K13" s="18" t="s">
        <v>102</v>
      </c>
    </row>
    <row r="14" spans="1:11" ht="31.5" customHeight="1">
      <c r="A14" s="26"/>
      <c r="B14" s="33" t="s">
        <v>55</v>
      </c>
      <c r="C14" s="33" t="s">
        <v>56</v>
      </c>
      <c r="D14" s="34" t="s">
        <v>162</v>
      </c>
      <c r="E14" s="31" t="s">
        <v>163</v>
      </c>
      <c r="F14" s="32"/>
      <c r="G14" s="13" t="s">
        <v>64</v>
      </c>
      <c r="H14" s="13" t="s">
        <v>64</v>
      </c>
      <c r="I14" s="13">
        <v>10</v>
      </c>
      <c r="J14" s="13">
        <v>10</v>
      </c>
      <c r="K14" s="13"/>
    </row>
    <row r="15" spans="1:11" ht="31.5" customHeight="1">
      <c r="A15" s="26"/>
      <c r="B15" s="33"/>
      <c r="C15" s="33"/>
      <c r="D15" s="34" t="s">
        <v>164</v>
      </c>
      <c r="E15" s="31" t="s">
        <v>165</v>
      </c>
      <c r="F15" s="32"/>
      <c r="G15" s="13" t="s">
        <v>61</v>
      </c>
      <c r="H15" s="13" t="s">
        <v>61</v>
      </c>
      <c r="I15" s="18">
        <v>10</v>
      </c>
      <c r="J15" s="13">
        <v>10</v>
      </c>
      <c r="K15" s="13"/>
    </row>
    <row r="16" spans="1:11" ht="31.5" customHeight="1">
      <c r="A16" s="26"/>
      <c r="B16" s="33"/>
      <c r="C16" s="33" t="s">
        <v>71</v>
      </c>
      <c r="D16" s="34" t="s">
        <v>153</v>
      </c>
      <c r="E16" s="31" t="s">
        <v>154</v>
      </c>
      <c r="F16" s="32"/>
      <c r="G16" s="35">
        <v>1</v>
      </c>
      <c r="H16" s="35">
        <v>1</v>
      </c>
      <c r="I16" s="13">
        <v>10</v>
      </c>
      <c r="J16" s="13">
        <v>10</v>
      </c>
      <c r="K16" s="13"/>
    </row>
    <row r="17" spans="1:11" ht="31.5" customHeight="1">
      <c r="A17" s="26"/>
      <c r="B17" s="33"/>
      <c r="C17" s="33"/>
      <c r="D17" s="34" t="s">
        <v>155</v>
      </c>
      <c r="E17" s="31" t="s">
        <v>156</v>
      </c>
      <c r="F17" s="32"/>
      <c r="G17" s="13" t="s">
        <v>157</v>
      </c>
      <c r="H17" s="13" t="s">
        <v>157</v>
      </c>
      <c r="I17" s="13">
        <v>10</v>
      </c>
      <c r="J17" s="13">
        <v>10</v>
      </c>
      <c r="K17" s="13"/>
    </row>
    <row r="18" spans="1:11" ht="42" customHeight="1">
      <c r="A18" s="26"/>
      <c r="B18" s="33"/>
      <c r="C18" s="33" t="s">
        <v>74</v>
      </c>
      <c r="D18" s="34" t="s">
        <v>158</v>
      </c>
      <c r="E18" s="31" t="s">
        <v>110</v>
      </c>
      <c r="F18" s="32"/>
      <c r="G18" s="35">
        <v>1</v>
      </c>
      <c r="H18" s="35">
        <v>1</v>
      </c>
      <c r="I18" s="13">
        <v>10</v>
      </c>
      <c r="J18" s="13">
        <v>10</v>
      </c>
      <c r="K18" s="13"/>
    </row>
    <row r="19" spans="1:11" ht="49.5" customHeight="1">
      <c r="A19" s="26"/>
      <c r="B19" s="33" t="s">
        <v>78</v>
      </c>
      <c r="C19" s="33" t="s">
        <v>79</v>
      </c>
      <c r="D19" s="34" t="s">
        <v>159</v>
      </c>
      <c r="E19" s="31" t="s">
        <v>110</v>
      </c>
      <c r="F19" s="32"/>
      <c r="G19" s="35">
        <v>1</v>
      </c>
      <c r="H19" s="35">
        <v>1</v>
      </c>
      <c r="I19" s="13">
        <v>10</v>
      </c>
      <c r="J19" s="13">
        <v>10</v>
      </c>
      <c r="K19" s="13"/>
    </row>
    <row r="20" spans="1:11" ht="49.5" customHeight="1">
      <c r="A20" s="26"/>
      <c r="B20" s="33"/>
      <c r="C20" s="33" t="s">
        <v>80</v>
      </c>
      <c r="D20" s="36" t="s">
        <v>139</v>
      </c>
      <c r="E20" s="31" t="s">
        <v>110</v>
      </c>
      <c r="F20" s="32"/>
      <c r="G20" s="35">
        <v>1</v>
      </c>
      <c r="H20" s="35">
        <v>1</v>
      </c>
      <c r="I20" s="13">
        <v>10</v>
      </c>
      <c r="J20" s="13">
        <v>10</v>
      </c>
      <c r="K20" s="18"/>
    </row>
    <row r="21" spans="1:11" ht="49.5" customHeight="1">
      <c r="A21" s="26"/>
      <c r="B21" s="33"/>
      <c r="C21" s="33" t="s">
        <v>84</v>
      </c>
      <c r="D21" s="37" t="s">
        <v>140</v>
      </c>
      <c r="E21" s="31" t="s">
        <v>110</v>
      </c>
      <c r="F21" s="32"/>
      <c r="G21" s="35">
        <v>1</v>
      </c>
      <c r="H21" s="35">
        <v>1</v>
      </c>
      <c r="I21" s="13">
        <v>10</v>
      </c>
      <c r="J21" s="13">
        <v>10</v>
      </c>
      <c r="K21" s="9"/>
    </row>
    <row r="22" spans="1:11" ht="49.5" customHeight="1">
      <c r="A22" s="26"/>
      <c r="B22" s="33" t="s">
        <v>117</v>
      </c>
      <c r="C22" s="33" t="s">
        <v>86</v>
      </c>
      <c r="D22" s="9" t="s">
        <v>161</v>
      </c>
      <c r="E22" s="31" t="s">
        <v>89</v>
      </c>
      <c r="F22" s="32"/>
      <c r="G22" s="33" t="s">
        <v>143</v>
      </c>
      <c r="H22" s="35">
        <v>1</v>
      </c>
      <c r="I22" s="13">
        <v>10</v>
      </c>
      <c r="J22" s="13">
        <v>10</v>
      </c>
      <c r="K22" s="9"/>
    </row>
    <row r="23" spans="1:11" ht="18.75" customHeight="1">
      <c r="A23" s="38" t="s">
        <v>90</v>
      </c>
      <c r="B23" s="39"/>
      <c r="C23" s="39"/>
      <c r="D23" s="39"/>
      <c r="E23" s="39"/>
      <c r="F23" s="39"/>
      <c r="G23" s="39"/>
      <c r="H23" s="39"/>
      <c r="I23" s="13">
        <f>SUM(I14:I22)+H8</f>
        <v>100</v>
      </c>
      <c r="J23" s="13">
        <f>SUM(J14:J22)+J8</f>
        <v>100</v>
      </c>
      <c r="K23" s="56"/>
    </row>
    <row r="24" spans="1:11" ht="18.75" customHeight="1">
      <c r="A24" s="40" t="s">
        <v>118</v>
      </c>
      <c r="B24" s="41"/>
      <c r="C24" s="6" t="s">
        <v>119</v>
      </c>
      <c r="D24" s="8"/>
      <c r="E24" s="6" t="s">
        <v>120</v>
      </c>
      <c r="F24" s="8"/>
      <c r="G24" s="6" t="s">
        <v>121</v>
      </c>
      <c r="H24" s="8"/>
      <c r="I24" s="13" t="s">
        <v>122</v>
      </c>
      <c r="J24" s="56"/>
      <c r="K24" s="9"/>
    </row>
    <row r="25" spans="1:11" ht="37.5" customHeight="1">
      <c r="A25" s="42"/>
      <c r="B25" s="43"/>
      <c r="C25" s="44" t="s">
        <v>123</v>
      </c>
      <c r="D25" s="45"/>
      <c r="E25" s="45"/>
      <c r="F25" s="45"/>
      <c r="G25" s="45"/>
      <c r="H25" s="45"/>
      <c r="I25" s="45"/>
      <c r="J25" s="45"/>
      <c r="K25" s="53"/>
    </row>
    <row r="26" spans="1:11" ht="23.25" customHeight="1">
      <c r="A26" s="46" t="s">
        <v>91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33" customHeight="1">
      <c r="A27" s="48" t="s">
        <v>124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41.25" customHeight="1">
      <c r="A28" s="48" t="s">
        <v>125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4" customHeight="1">
      <c r="A29" s="50" t="s">
        <v>126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sheetProtection/>
  <mergeCells count="37">
    <mergeCell ref="A2:K2"/>
    <mergeCell ref="A3:K3"/>
    <mergeCell ref="A5:C5"/>
    <mergeCell ref="D5:K5"/>
    <mergeCell ref="A6:C6"/>
    <mergeCell ref="D6:F6"/>
    <mergeCell ref="G6:H6"/>
    <mergeCell ref="I6:K6"/>
    <mergeCell ref="B12:F12"/>
    <mergeCell ref="G12:K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H23"/>
    <mergeCell ref="C24:D24"/>
    <mergeCell ref="E24:F24"/>
    <mergeCell ref="G24:H24"/>
    <mergeCell ref="C25:K25"/>
    <mergeCell ref="A26:K26"/>
    <mergeCell ref="A27:K27"/>
    <mergeCell ref="A28:K28"/>
    <mergeCell ref="A29:K29"/>
    <mergeCell ref="A13:A22"/>
    <mergeCell ref="B14:B18"/>
    <mergeCell ref="B19:B21"/>
    <mergeCell ref="C14:C15"/>
    <mergeCell ref="C16:C17"/>
    <mergeCell ref="K8:K11"/>
    <mergeCell ref="A7:C11"/>
    <mergeCell ref="A24:B25"/>
  </mergeCells>
  <printOptions horizontalCentered="1"/>
  <pageMargins left="0.5902777777777778" right="0.2" top="0.75" bottom="0.75" header="0.31" footer="0.31"/>
  <pageSetup fitToHeight="100" fitToWidth="1" horizontalDpi="200" verticalDpi="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上饶市扶贫和移民办</cp:lastModifiedBy>
  <cp:lastPrinted>2021-07-13T07:05:02Z</cp:lastPrinted>
  <dcterms:created xsi:type="dcterms:W3CDTF">1996-12-17T01:32:42Z</dcterms:created>
  <dcterms:modified xsi:type="dcterms:W3CDTF">2021-07-13T07:48:44Z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11D798B20F0F48E4B382206A67145C74</vt:lpwstr>
  </property>
</Properties>
</file>