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4240" windowHeight="12375" tabRatio="923" firstSheet="15" activeTab="15"/>
  </bookViews>
  <sheets>
    <sheet name="1南昌市" sheetId="1" state="hidden" r:id="rId1"/>
    <sheet name="2九江市" sheetId="6" state="hidden" r:id="rId2"/>
    <sheet name="3上饶市（不含鄱阳县）" sheetId="7" state="hidden" r:id="rId3"/>
    <sheet name="4抚州市（不含南城县） " sheetId="5" state="hidden" r:id="rId4"/>
    <sheet name="5宜春市（不含丰城市)" sheetId="8" state="hidden" r:id="rId5"/>
    <sheet name="7萍乡市" sheetId="3" state="hidden" r:id="rId6"/>
    <sheet name="6吉安市（不含安福县）" sheetId="2" state="hidden" r:id="rId7"/>
    <sheet name="8赣州市（不含瑞金市）" sheetId="9" state="hidden" r:id="rId8"/>
    <sheet name="9新余市" sheetId="10" state="hidden" r:id="rId9"/>
    <sheet name="10鹰潭市" sheetId="11" state="hidden" r:id="rId10"/>
    <sheet name="11景德镇市" sheetId="12" state="hidden" r:id="rId11"/>
    <sheet name="12瑞金市" sheetId="4" state="hidden" r:id="rId12"/>
    <sheet name="13鄱阳县" sheetId="13" state="hidden" r:id="rId13"/>
    <sheet name="14安福县" sheetId="14" state="hidden" r:id="rId14"/>
    <sheet name="15丰城市" sheetId="15" state="hidden" r:id="rId15"/>
    <sheet name="Sheet2" sheetId="17" r:id="rId16"/>
    <sheet name="Sheet1" sheetId="18" r:id="rId17"/>
    <sheet name="16南城县" sheetId="16" state="hidden" r:id="rId18"/>
  </sheets>
  <definedNames>
    <definedName name="_xlnm._FilterDatabase" localSheetId="4" hidden="1">'5宜春市（不含丰城市)'!$A$5:$Q$640</definedName>
    <definedName name="_xlnm._FilterDatabase" localSheetId="7" hidden="1">'8赣州市（不含瑞金市）'!$5:$1130</definedName>
    <definedName name="_xlnm._FilterDatabase" localSheetId="15" hidden="1">Sheet2!$G$1:$G$433</definedName>
    <definedName name="_xlnm.Print_Area" localSheetId="15">Sheet2!$A$1:$AB$73</definedName>
    <definedName name="_xlnm.Print_Titles" localSheetId="15">Sheet2!$1:$5</definedName>
  </definedNames>
  <calcPr calcId="145621"/>
</workbook>
</file>

<file path=xl/calcChain.xml><?xml version="1.0" encoding="utf-8"?>
<calcChain xmlns="http://schemas.openxmlformats.org/spreadsheetml/2006/main">
  <c r="H93" i="14" l="1"/>
  <c r="H79" i="14"/>
  <c r="H62" i="14"/>
  <c r="H53" i="14"/>
  <c r="H49" i="14"/>
  <c r="H45" i="14"/>
  <c r="H39" i="14"/>
  <c r="H37" i="14"/>
  <c r="H34" i="14"/>
  <c r="H31" i="14"/>
  <c r="H20" i="14"/>
  <c r="H19" i="14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4" i="8"/>
  <c r="H303" i="8"/>
  <c r="H302" i="8"/>
  <c r="H301" i="8"/>
  <c r="H300" i="8"/>
  <c r="H299" i="8"/>
  <c r="H298" i="8"/>
  <c r="E390" i="5"/>
  <c r="H338" i="5"/>
</calcChain>
</file>

<file path=xl/comments1.xml><?xml version="1.0" encoding="utf-8"?>
<comments xmlns="http://schemas.openxmlformats.org/spreadsheetml/2006/main">
  <authors>
    <author>Administrator</author>
  </authors>
  <commentList>
    <comment ref="H778" authorId="0">
      <text>
        <r>
          <rPr>
            <sz val="9"/>
            <rFont val="宋体"/>
            <family val="3"/>
            <charset val="134"/>
          </rPr>
          <t>Administrator:
100KW</t>
        </r>
      </text>
    </comment>
  </commentList>
</comments>
</file>

<file path=xl/sharedStrings.xml><?xml version="1.0" encoding="utf-8"?>
<sst xmlns="http://schemas.openxmlformats.org/spreadsheetml/2006/main" count="47401" uniqueCount="12919">
  <si>
    <t>2018年南昌市农村水电安全生产“双主体”责任落实情况表</t>
  </si>
  <si>
    <t>序号</t>
  </si>
  <si>
    <t>所在市</t>
  </si>
  <si>
    <t>所在县</t>
  </si>
  <si>
    <t>所在
河流</t>
  </si>
  <si>
    <t>电站名称</t>
  </si>
  <si>
    <t>投产
年份</t>
  </si>
  <si>
    <t xml:space="preserve">所有制
形式
</t>
  </si>
  <si>
    <t>装机
容量
（KW）</t>
  </si>
  <si>
    <t>坝高
（m）</t>
  </si>
  <si>
    <r>
      <rPr>
        <sz val="8"/>
        <rFont val="宋体"/>
        <family val="3"/>
        <charset val="134"/>
      </rPr>
      <t>水库
库容
（万M</t>
    </r>
    <r>
      <rPr>
        <vertAlign val="superscript"/>
        <sz val="8"/>
        <rFont val="宋体"/>
        <family val="3"/>
        <charset val="134"/>
      </rPr>
      <t>3</t>
    </r>
    <r>
      <rPr>
        <sz val="8"/>
        <rFont val="宋体"/>
        <family val="3"/>
        <charset val="134"/>
      </rPr>
      <t>）</t>
    </r>
  </si>
  <si>
    <t>安全监管</t>
  </si>
  <si>
    <t>安全生产</t>
  </si>
  <si>
    <t>备注</t>
  </si>
  <si>
    <t>责任单位</t>
  </si>
  <si>
    <t>责任人</t>
  </si>
  <si>
    <t>职务</t>
  </si>
  <si>
    <t>联系电话</t>
  </si>
  <si>
    <t>南昌市</t>
  </si>
  <si>
    <t>新建区</t>
  </si>
  <si>
    <t>赣江支流乌鱼港</t>
  </si>
  <si>
    <t>溪霞水库水力发电站</t>
  </si>
  <si>
    <t>国有</t>
  </si>
  <si>
    <t>新建区水务局</t>
  </si>
  <si>
    <t>喻刚</t>
  </si>
  <si>
    <t>总工程师</t>
  </si>
  <si>
    <t>溪霞水库管理所</t>
  </si>
  <si>
    <t>胡全民</t>
  </si>
  <si>
    <t>进贤县</t>
  </si>
  <si>
    <t>抚河</t>
  </si>
  <si>
    <t>张王庙发电厂</t>
  </si>
  <si>
    <t>进贤县水务局</t>
  </si>
  <si>
    <t>周建华</t>
  </si>
  <si>
    <t>杨方文</t>
  </si>
  <si>
    <t>安义县</t>
  </si>
  <si>
    <t>潦河</t>
  </si>
  <si>
    <t>礼源角一级</t>
  </si>
  <si>
    <t>国网江西省电力公司安义县供电分公司</t>
  </si>
  <si>
    <t>戴勇</t>
  </si>
  <si>
    <t>工会主席总经理</t>
  </si>
  <si>
    <t>礼源角电厂</t>
  </si>
  <si>
    <t>陆慧敏
吴学敏</t>
  </si>
  <si>
    <t>15979060188
13607093716</t>
  </si>
  <si>
    <t>礼源角二级</t>
  </si>
  <si>
    <t>礼源角三级</t>
  </si>
  <si>
    <t>礼源角四级</t>
  </si>
  <si>
    <t>南潦河</t>
  </si>
  <si>
    <t>毛家水电站</t>
  </si>
  <si>
    <t>私营</t>
  </si>
  <si>
    <t>石鼻镇人民政府</t>
  </si>
  <si>
    <t>徐发祯</t>
  </si>
  <si>
    <t>党委委员武装部长</t>
  </si>
  <si>
    <t>毛家电力发展有限公司</t>
  </si>
  <si>
    <t>毛日伙</t>
  </si>
  <si>
    <t>13879184176</t>
  </si>
  <si>
    <t>谢坊水电站</t>
  </si>
  <si>
    <t>乔乐乡人民政府</t>
  </si>
  <si>
    <t>胡江南</t>
  </si>
  <si>
    <t>司法所长</t>
  </si>
  <si>
    <t>安义县五环水电有限公司</t>
  </si>
  <si>
    <t>陈亮</t>
  </si>
  <si>
    <t>南潦电站</t>
  </si>
  <si>
    <t>股份制</t>
  </si>
  <si>
    <t>奉新永红发电有限责任公司</t>
  </si>
  <si>
    <t>黄长松</t>
  </si>
  <si>
    <t>经理</t>
  </si>
  <si>
    <t>奉新永红发电有限责任公司安义县南潦分公司</t>
  </si>
  <si>
    <t>胡强</t>
  </si>
  <si>
    <t>北潦河</t>
  </si>
  <si>
    <t>文峰水电站</t>
  </si>
  <si>
    <t>鼎湖镇人民政府</t>
  </si>
  <si>
    <t>杨沂钟</t>
  </si>
  <si>
    <t>人大主席</t>
  </si>
  <si>
    <t>安义县文峰水利开发有限公司</t>
  </si>
  <si>
    <t>樊云龙</t>
  </si>
  <si>
    <t>雷家水电站</t>
  </si>
  <si>
    <t>安义县水务局</t>
  </si>
  <si>
    <t>黄敬泉</t>
  </si>
  <si>
    <t>正科级干部</t>
  </si>
  <si>
    <t>安义县龙兴发电有限公司</t>
  </si>
  <si>
    <t>樊海龙</t>
  </si>
  <si>
    <t>2018年九江市农村水电安全生产“双主体”责任落实情况表</t>
  </si>
  <si>
    <t>九江市</t>
  </si>
  <si>
    <t>濂溪区</t>
  </si>
  <si>
    <t>鄱阳湖水系白沙河支流</t>
  </si>
  <si>
    <t>白沙河水电站</t>
  </si>
  <si>
    <t>集体</t>
  </si>
  <si>
    <t>高垅乡人民政府</t>
  </si>
  <si>
    <t>余庆丰</t>
  </si>
  <si>
    <t>副乡长</t>
  </si>
  <si>
    <t>罗烁亨</t>
  </si>
  <si>
    <t>庐山市</t>
  </si>
  <si>
    <t>鄱阳湖水系三叠泉支流</t>
  </si>
  <si>
    <t>三叠泉水电站</t>
  </si>
  <si>
    <t>海会镇人民政府</t>
  </si>
  <si>
    <t>陈乐松</t>
  </si>
  <si>
    <t>副镇长</t>
  </si>
  <si>
    <t>三叠泉旅游公司</t>
  </si>
  <si>
    <t>项礼强</t>
  </si>
  <si>
    <t>鄱阳湖水系</t>
  </si>
  <si>
    <t>照岭水电站</t>
  </si>
  <si>
    <t>私有</t>
  </si>
  <si>
    <t>白鹿镇人民政府</t>
  </si>
  <si>
    <t>钱少芳</t>
  </si>
  <si>
    <t>一洲泰龙公司</t>
  </si>
  <si>
    <t>周英华</t>
  </si>
  <si>
    <t>红旗水电站</t>
  </si>
  <si>
    <t>曲尺湾水电站</t>
  </si>
  <si>
    <t>马头水电站</t>
  </si>
  <si>
    <t>红林水电站</t>
  </si>
  <si>
    <t>东山一级水电站</t>
  </si>
  <si>
    <t>温泉镇人民政府</t>
  </si>
  <si>
    <t>高玉泉</t>
  </si>
  <si>
    <t>党委副书记</t>
  </si>
  <si>
    <t>陈印林</t>
  </si>
  <si>
    <t>东山二级水电站</t>
  </si>
  <si>
    <t>红军水电站</t>
  </si>
  <si>
    <t>王文斌</t>
  </si>
  <si>
    <t>纪委书记</t>
  </si>
  <si>
    <t>熊忠生</t>
  </si>
  <si>
    <t>修水县</t>
  </si>
  <si>
    <t>修河干流</t>
  </si>
  <si>
    <t>抱子石电站</t>
  </si>
  <si>
    <t>县人民政府</t>
  </si>
  <si>
    <t>梅勇</t>
  </si>
  <si>
    <t>县委常委、农工部部长</t>
  </si>
  <si>
    <t>陈万波</t>
  </si>
  <si>
    <t>修河支流</t>
  </si>
  <si>
    <t>红旗电站</t>
  </si>
  <si>
    <t xml:space="preserve"> 梅勇</t>
  </si>
  <si>
    <t>韩运生</t>
  </si>
  <si>
    <t>修河水</t>
  </si>
  <si>
    <t>郭家滩电站</t>
  </si>
  <si>
    <t>陈  超</t>
  </si>
  <si>
    <t>三都水电站</t>
  </si>
  <si>
    <t>在建</t>
  </si>
  <si>
    <t>冷芬华</t>
  </si>
  <si>
    <t>副县长</t>
  </si>
  <si>
    <t>江  龙</t>
  </si>
  <si>
    <t>山口水</t>
  </si>
  <si>
    <t>龙潭峡电站</t>
  </si>
  <si>
    <t>方绍春</t>
  </si>
  <si>
    <t>洋湖水</t>
  </si>
  <si>
    <t>小山口电站</t>
  </si>
  <si>
    <t>朱述荣</t>
  </si>
  <si>
    <t>13879248278</t>
  </si>
  <si>
    <t>渣津水</t>
  </si>
  <si>
    <t>淹家滩电站</t>
  </si>
  <si>
    <t>朱春华</t>
  </si>
  <si>
    <t>13479289188</t>
  </si>
  <si>
    <t>安溪水</t>
  </si>
  <si>
    <t>石咀一级站</t>
  </si>
  <si>
    <t>刘  飞</t>
  </si>
  <si>
    <t>北洞二级电站</t>
  </si>
  <si>
    <t>白岭镇</t>
  </si>
  <si>
    <t>樊启雄</t>
  </si>
  <si>
    <t>镇长</t>
  </si>
  <si>
    <t>詹志标</t>
  </si>
  <si>
    <t>石咀山一级站</t>
  </si>
  <si>
    <t>石咀山二级电站</t>
  </si>
  <si>
    <t>北洞一级电站</t>
  </si>
  <si>
    <t>溪口水</t>
  </si>
  <si>
    <t>布甲口电站</t>
  </si>
  <si>
    <t>布甲乡</t>
  </si>
  <si>
    <t>黄小燕</t>
  </si>
  <si>
    <t>乡长</t>
  </si>
  <si>
    <t>俞海泉</t>
  </si>
  <si>
    <t>太阳山电站</t>
  </si>
  <si>
    <t>邱宜波</t>
  </si>
  <si>
    <t>横山电站</t>
  </si>
  <si>
    <t>黄莽口电站</t>
  </si>
  <si>
    <t>周庆杰</t>
  </si>
  <si>
    <t>金黄电站</t>
  </si>
  <si>
    <t xml:space="preserve"> 金黄电站</t>
  </si>
  <si>
    <t>孙刚强</t>
  </si>
  <si>
    <t>司前水</t>
  </si>
  <si>
    <t>小联电站</t>
  </si>
  <si>
    <t>大椿乡</t>
  </si>
  <si>
    <t>黄召英</t>
  </si>
  <si>
    <t>戴奎生</t>
  </si>
  <si>
    <t>梓源水电站</t>
  </si>
  <si>
    <t>吴  健</t>
  </si>
  <si>
    <t>绿潭〔丰宁〕电站</t>
  </si>
  <si>
    <t>绿潭〔丰宁〕   电站</t>
  </si>
  <si>
    <t>雷正文</t>
  </si>
  <si>
    <t>凤栖岭电站</t>
  </si>
  <si>
    <t>杨津电站</t>
  </si>
  <si>
    <t>谢慰民</t>
  </si>
  <si>
    <t>千金潭电站</t>
  </si>
  <si>
    <t>李一新</t>
  </si>
  <si>
    <t>大湖电站</t>
  </si>
  <si>
    <t>朱文群</t>
  </si>
  <si>
    <t>金家山电站</t>
  </si>
  <si>
    <t>卢耕民</t>
  </si>
  <si>
    <t>汩罗水</t>
  </si>
  <si>
    <t>圣峰山电站</t>
  </si>
  <si>
    <t>大桥镇</t>
  </si>
  <si>
    <t>史超</t>
  </si>
  <si>
    <t>朱谊林</t>
  </si>
  <si>
    <t>东港水</t>
  </si>
  <si>
    <t>郑湾电站</t>
  </si>
  <si>
    <t>东港乡</t>
  </si>
  <si>
    <t>冷从义</t>
  </si>
  <si>
    <t>李阳山电站</t>
  </si>
  <si>
    <t>卫红电站</t>
  </si>
  <si>
    <t>匡才良</t>
  </si>
  <si>
    <t>正港水库电站</t>
  </si>
  <si>
    <t>湖洲电站</t>
  </si>
  <si>
    <t>复原乡</t>
  </si>
  <si>
    <t>荣石宝</t>
  </si>
  <si>
    <t>余建新</t>
  </si>
  <si>
    <t>坑口电站</t>
  </si>
  <si>
    <t>王春生</t>
  </si>
  <si>
    <t>乌石滩电站</t>
  </si>
  <si>
    <t>徐　君</t>
  </si>
  <si>
    <t>宏源水电站</t>
  </si>
  <si>
    <t>港口镇</t>
  </si>
  <si>
    <t>查小龙</t>
  </si>
  <si>
    <t>卢邓平</t>
  </si>
  <si>
    <t>黄泥井电站</t>
  </si>
  <si>
    <t>冷立新</t>
  </si>
  <si>
    <t>洞下一级电站</t>
  </si>
  <si>
    <t>鲁自信</t>
  </si>
  <si>
    <t>琳珑峡电站</t>
  </si>
  <si>
    <t>洞下二级电站</t>
  </si>
  <si>
    <t>卢炳才</t>
  </si>
  <si>
    <t>童家桥电站</t>
  </si>
  <si>
    <t>石板厂电站</t>
  </si>
  <si>
    <t>卢建华</t>
  </si>
  <si>
    <t>长湖（长福）电站</t>
  </si>
  <si>
    <t>古市镇</t>
  </si>
  <si>
    <t>周小良</t>
  </si>
  <si>
    <t xml:space="preserve"> 长湖（长福）      电站</t>
  </si>
  <si>
    <t>丁墨林</t>
  </si>
  <si>
    <t>双坑电站</t>
  </si>
  <si>
    <t>朱木生</t>
  </si>
  <si>
    <t>扫帚港二级电站</t>
  </si>
  <si>
    <t>奉乡水</t>
  </si>
  <si>
    <t>双港口电站</t>
  </si>
  <si>
    <t>何市镇</t>
  </si>
  <si>
    <t>熊飞军</t>
  </si>
  <si>
    <t>龚春林</t>
  </si>
  <si>
    <t>胜利电站</t>
  </si>
  <si>
    <t>辜  云</t>
  </si>
  <si>
    <t>燕子岩电站</t>
  </si>
  <si>
    <t>松头岭电站</t>
  </si>
  <si>
    <t>翁金明</t>
  </si>
  <si>
    <t>郭城电站</t>
  </si>
  <si>
    <t>黄美华</t>
  </si>
  <si>
    <t>茶山电站</t>
  </si>
  <si>
    <t>王仪升</t>
  </si>
  <si>
    <t>红光坝电站</t>
  </si>
  <si>
    <t>黄荣华</t>
  </si>
  <si>
    <t>港源电站</t>
  </si>
  <si>
    <t>黄坳乡</t>
  </si>
  <si>
    <t>匡财旺</t>
  </si>
  <si>
    <t>书记</t>
  </si>
  <si>
    <t>刘建珠</t>
  </si>
  <si>
    <t>九龙一级电站</t>
  </si>
  <si>
    <t>邱庆南</t>
  </si>
  <si>
    <t>13970271390</t>
  </si>
  <si>
    <t>黄坳水</t>
  </si>
  <si>
    <t>九龙二级电站</t>
  </si>
  <si>
    <t>邹小林</t>
  </si>
  <si>
    <t>磅培电站</t>
  </si>
  <si>
    <t>丁桥电站</t>
  </si>
  <si>
    <t>古方根</t>
  </si>
  <si>
    <t>庙岭水</t>
  </si>
  <si>
    <t>龙峰电站</t>
  </si>
  <si>
    <t>山塘电站</t>
  </si>
  <si>
    <t>宋新保</t>
  </si>
  <si>
    <t>半墩电站</t>
  </si>
  <si>
    <t>刘小勇</t>
  </si>
  <si>
    <t>郭家湾电站</t>
  </si>
  <si>
    <t>雷  春</t>
  </si>
  <si>
    <t>田溪电站</t>
  </si>
  <si>
    <t>王克俭</t>
  </si>
  <si>
    <t>蛟龙电站</t>
  </si>
  <si>
    <t>龚汉海</t>
  </si>
  <si>
    <t>磅培一级电站</t>
  </si>
  <si>
    <t>曾小华</t>
  </si>
  <si>
    <t>茅坪（龙溪）电站</t>
  </si>
  <si>
    <t>黄港镇</t>
  </si>
  <si>
    <t>余鹏</t>
  </si>
  <si>
    <t xml:space="preserve">  茅坪（龙溪）   电站</t>
  </si>
  <si>
    <t>周天檄</t>
  </si>
  <si>
    <t>垅港电站</t>
  </si>
  <si>
    <t>老桥墩电站</t>
  </si>
  <si>
    <t>曾凡贵</t>
  </si>
  <si>
    <t>五梅山电站</t>
  </si>
  <si>
    <t>曾维太</t>
  </si>
  <si>
    <t>清凉山一级站</t>
  </si>
  <si>
    <t>王桂香</t>
  </si>
  <si>
    <t>杨林一级电站</t>
  </si>
  <si>
    <t>罗迁方</t>
  </si>
  <si>
    <t>姑嫂桥电站</t>
  </si>
  <si>
    <t>宋海波</t>
  </si>
  <si>
    <t>竹园电站</t>
  </si>
  <si>
    <t>昆山电站</t>
  </si>
  <si>
    <t>邹仪渊</t>
  </si>
  <si>
    <t>茅竹山林场电站</t>
  </si>
  <si>
    <t>金盆电站</t>
  </si>
  <si>
    <t>唐新潮</t>
  </si>
  <si>
    <t>茅竹山电站</t>
  </si>
  <si>
    <t>清凉山二级电站</t>
  </si>
  <si>
    <t>钟小芳</t>
  </si>
  <si>
    <t>金坑水电站</t>
  </si>
  <si>
    <t>坪坑电站</t>
  </si>
  <si>
    <t>郎田电站</t>
  </si>
  <si>
    <t>刘继荣</t>
  </si>
  <si>
    <t>西岭电站</t>
  </si>
  <si>
    <t>邱国焕</t>
  </si>
  <si>
    <t>杨家坪林场电站</t>
  </si>
  <si>
    <t>峡井电站</t>
  </si>
  <si>
    <t>李木材</t>
  </si>
  <si>
    <t>黄沙水</t>
  </si>
  <si>
    <t>塘坊电站</t>
  </si>
  <si>
    <t>贺小望</t>
  </si>
  <si>
    <t>卢庄水电站</t>
  </si>
  <si>
    <t>黄龙乡</t>
  </si>
  <si>
    <t>车林坚</t>
  </si>
  <si>
    <t>卢庄电站</t>
  </si>
  <si>
    <t>艾湘林</t>
  </si>
  <si>
    <t>官沙电站</t>
  </si>
  <si>
    <t>卢金辉</t>
  </si>
  <si>
    <t>都岭(黄龙)电站</t>
  </si>
  <si>
    <t>王方利</t>
  </si>
  <si>
    <t>都岭(黄龙)二级电站</t>
  </si>
  <si>
    <t>都岭(黄龙)二级   电站</t>
  </si>
  <si>
    <t>官桥电站</t>
  </si>
  <si>
    <t>都岭(黄龙)三级电站</t>
  </si>
  <si>
    <t>都岭(黄龙)三级   电站</t>
  </si>
  <si>
    <t>大坪电站</t>
  </si>
  <si>
    <t>黄沙镇</t>
  </si>
  <si>
    <t>梁慧斌</t>
  </si>
  <si>
    <t xml:space="preserve">江白敏  </t>
  </si>
  <si>
    <t>彭桥电站</t>
  </si>
  <si>
    <t>谈小勇</t>
  </si>
  <si>
    <t>艾村水电站</t>
  </si>
  <si>
    <t>艾村水电站　</t>
  </si>
  <si>
    <t>李碧秋</t>
  </si>
  <si>
    <t>付坪电站</t>
  </si>
  <si>
    <t>周庆贤</t>
  </si>
  <si>
    <t>石咀三级电站</t>
  </si>
  <si>
    <t>石咀二级电站</t>
  </si>
  <si>
    <t>油岭电站</t>
  </si>
  <si>
    <t xml:space="preserve">张莆芳  </t>
  </si>
  <si>
    <t>红卫（茶园)电站</t>
  </si>
  <si>
    <t>余碑电站</t>
  </si>
  <si>
    <t>钱  平</t>
  </si>
  <si>
    <t>神潭崖电站</t>
  </si>
  <si>
    <t xml:space="preserve">贺观荣   </t>
  </si>
  <si>
    <t>大源山电站</t>
  </si>
  <si>
    <t>陈三石</t>
  </si>
  <si>
    <t>柘源电站</t>
  </si>
  <si>
    <t>邱道发</t>
  </si>
  <si>
    <t>对头港电站</t>
  </si>
  <si>
    <t>钟生焕</t>
  </si>
  <si>
    <t>东津水</t>
  </si>
  <si>
    <t>河洞电站</t>
  </si>
  <si>
    <t>马坳镇</t>
  </si>
  <si>
    <t>车立</t>
  </si>
  <si>
    <t>河洞电站　</t>
  </si>
  <si>
    <t>谢修南</t>
  </si>
  <si>
    <t>和洞电站</t>
  </si>
  <si>
    <t>邓小华</t>
  </si>
  <si>
    <t>修河小支流吊桥水</t>
  </si>
  <si>
    <t>金岭电站</t>
  </si>
  <si>
    <t>朱建华</t>
  </si>
  <si>
    <t>河洞二级</t>
  </si>
  <si>
    <t>张文豪</t>
  </si>
  <si>
    <t>东津二级电站</t>
  </si>
  <si>
    <t>卓达贵</t>
  </si>
  <si>
    <t>塘港电站</t>
  </si>
  <si>
    <t>渣家坪电站</t>
  </si>
  <si>
    <t>漫江乡</t>
  </si>
  <si>
    <t>黄华</t>
  </si>
  <si>
    <t>杜小炳</t>
  </si>
  <si>
    <t>洞上电站</t>
  </si>
  <si>
    <t>赵成铭</t>
  </si>
  <si>
    <t>北山电站</t>
  </si>
  <si>
    <t>卢新华</t>
  </si>
  <si>
    <t>小水电站</t>
  </si>
  <si>
    <t>张朝坤</t>
  </si>
  <si>
    <t>花桥电站</t>
  </si>
  <si>
    <t>庙岭乡</t>
  </si>
  <si>
    <t>熊银春</t>
  </si>
  <si>
    <t>秀峰电站</t>
  </si>
  <si>
    <t>卢作应</t>
  </si>
  <si>
    <t>上坪电站</t>
  </si>
  <si>
    <t>余向东</t>
  </si>
  <si>
    <t>王府电站</t>
  </si>
  <si>
    <t>陈景水</t>
  </si>
  <si>
    <t>龙泉电站</t>
  </si>
  <si>
    <t>宁州镇</t>
  </si>
  <si>
    <t>余南生</t>
  </si>
  <si>
    <t>黄  鹏</t>
  </si>
  <si>
    <t>13507065369</t>
  </si>
  <si>
    <t>丰水电站</t>
  </si>
  <si>
    <t>周海成</t>
  </si>
  <si>
    <t>13767217666</t>
  </si>
  <si>
    <t>左山电站</t>
  </si>
  <si>
    <t>杜平甫</t>
  </si>
  <si>
    <t>程山电站</t>
  </si>
  <si>
    <t>梁修生</t>
  </si>
  <si>
    <t>八黄电站</t>
  </si>
  <si>
    <t>石山电站</t>
  </si>
  <si>
    <t>苏区(全丰)电站</t>
  </si>
  <si>
    <t>全丰镇</t>
  </si>
  <si>
    <t>丁林生</t>
  </si>
  <si>
    <t>苏区(全丰)     电站</t>
  </si>
  <si>
    <t>朱名全</t>
  </si>
  <si>
    <t>官坑电站</t>
  </si>
  <si>
    <t>解绪水</t>
  </si>
  <si>
    <t>洞井堰电站</t>
  </si>
  <si>
    <t>丁彦国</t>
  </si>
  <si>
    <t>东红水库电站</t>
  </si>
  <si>
    <t>戴定福</t>
  </si>
  <si>
    <t>杨坑电站</t>
  </si>
  <si>
    <t>山口镇</t>
  </si>
  <si>
    <t>余萍</t>
  </si>
  <si>
    <t>肖凤鸣</t>
  </si>
  <si>
    <t>秀水电站</t>
  </si>
  <si>
    <t>王方淼</t>
  </si>
  <si>
    <t>糙头庙电站</t>
  </si>
  <si>
    <t>上奉镇</t>
  </si>
  <si>
    <t>胡高才</t>
  </si>
  <si>
    <t>称湾〔湖山〕电站</t>
  </si>
  <si>
    <t>称湾〔湖山）电站</t>
  </si>
  <si>
    <t>王  斌</t>
  </si>
  <si>
    <t>祥云二级电站</t>
  </si>
  <si>
    <t>祥云三级电站</t>
  </si>
  <si>
    <t>麻洞一级站</t>
  </si>
  <si>
    <t>麻洞二级站</t>
  </si>
  <si>
    <t>洞口电站</t>
  </si>
  <si>
    <t>祥云一级电站</t>
  </si>
  <si>
    <t>南保电站</t>
  </si>
  <si>
    <t>张伟峰</t>
  </si>
  <si>
    <t>祥云四级电站</t>
  </si>
  <si>
    <t>上杉水</t>
  </si>
  <si>
    <t>红色二级电站</t>
  </si>
  <si>
    <t>上衫乡</t>
  </si>
  <si>
    <t>郑敏会</t>
  </si>
  <si>
    <t>红色水库电站</t>
  </si>
  <si>
    <t>下杉电站</t>
  </si>
  <si>
    <t>樊小毛</t>
  </si>
  <si>
    <t>上衫水</t>
  </si>
  <si>
    <t>燎源电站</t>
  </si>
  <si>
    <t>石坳乡</t>
  </si>
  <si>
    <t>车勇</t>
  </si>
  <si>
    <t>周金波</t>
  </si>
  <si>
    <t>观音崖电站</t>
  </si>
  <si>
    <t>水源乡</t>
  </si>
  <si>
    <t>邵艳艳</t>
  </si>
  <si>
    <t>庙湾电站</t>
  </si>
  <si>
    <t>洋湖水电站</t>
  </si>
  <si>
    <t>太阳升镇</t>
  </si>
  <si>
    <t>匡天宇</t>
  </si>
  <si>
    <t>北坑电站</t>
  </si>
  <si>
    <t>溪口镇</t>
  </si>
  <si>
    <t>余亮洪</t>
  </si>
  <si>
    <t>围丘电站</t>
  </si>
  <si>
    <t>谢  辉</t>
  </si>
  <si>
    <t>排河岭电站</t>
  </si>
  <si>
    <t>夏元刚</t>
  </si>
  <si>
    <t>乌龟岭电站</t>
  </si>
  <si>
    <t>周  奇</t>
  </si>
  <si>
    <t>雷公岭电站</t>
  </si>
  <si>
    <t>夏兰轩</t>
  </si>
  <si>
    <t>蛇咀水库电站</t>
  </si>
  <si>
    <t>张金国</t>
  </si>
  <si>
    <t>茶子岗电站</t>
  </si>
  <si>
    <t>县水利电力局</t>
  </si>
  <si>
    <t>张道文</t>
  </si>
  <si>
    <t>邱  杰</t>
  </si>
  <si>
    <t>南崖电站</t>
  </si>
  <si>
    <t>周雄军</t>
  </si>
  <si>
    <t>山口电站</t>
  </si>
  <si>
    <t>何继文</t>
  </si>
  <si>
    <t>湘竹电站</t>
  </si>
  <si>
    <t>邱万里</t>
  </si>
  <si>
    <t>车联堰电站</t>
  </si>
  <si>
    <t>丁永禄</t>
  </si>
  <si>
    <t>车联堰坝下电站</t>
  </si>
  <si>
    <t>杭口水</t>
  </si>
  <si>
    <t>噪里电站</t>
  </si>
  <si>
    <t>新湾乡</t>
  </si>
  <si>
    <t>张勇</t>
  </si>
  <si>
    <t>葛白云</t>
  </si>
  <si>
    <t>南茶五级电站</t>
  </si>
  <si>
    <t>南茶三级电站</t>
  </si>
  <si>
    <t>陈元寿</t>
  </si>
  <si>
    <t>南茶四级电站</t>
  </si>
  <si>
    <t>杨  辉</t>
  </si>
  <si>
    <t>南茶二级电站</t>
  </si>
  <si>
    <t>南茶电站</t>
  </si>
  <si>
    <t>苏区堰电站</t>
  </si>
  <si>
    <t>渣津镇</t>
  </si>
  <si>
    <t>朱宝荣</t>
  </si>
  <si>
    <t>卢大旺</t>
  </si>
  <si>
    <t>石门堰电站</t>
  </si>
  <si>
    <t>黄坊电站</t>
  </si>
  <si>
    <t>匡才福</t>
  </si>
  <si>
    <t>梁滩电站</t>
  </si>
  <si>
    <t>高陂堰电站</t>
  </si>
  <si>
    <t>黄金宝</t>
  </si>
  <si>
    <t>立新水库电站</t>
  </si>
  <si>
    <t>程树枫</t>
  </si>
  <si>
    <t>陂坑电站</t>
  </si>
  <si>
    <t>征村乡</t>
  </si>
  <si>
    <t>陈德森</t>
  </si>
  <si>
    <t>刘简明</t>
  </si>
  <si>
    <t xml:space="preserve">13970270819
</t>
  </si>
  <si>
    <t>沈坊一级电站</t>
  </si>
  <si>
    <t>竹坪乡</t>
  </si>
  <si>
    <t>刘方亮</t>
  </si>
  <si>
    <t>沈坊电站</t>
  </si>
  <si>
    <t>余昌权</t>
  </si>
  <si>
    <t>沈坊二级电站</t>
  </si>
  <si>
    <t>德安县</t>
  </si>
  <si>
    <t>博阳河</t>
  </si>
  <si>
    <t>湖塘水电站</t>
  </si>
  <si>
    <t>民营</t>
  </si>
  <si>
    <t>邹桥乡人民政府</t>
  </si>
  <si>
    <t>张运红</t>
  </si>
  <si>
    <t>德安县巨龙水电有限公司</t>
  </si>
  <si>
    <t>牟选芬</t>
  </si>
  <si>
    <t>涌泉坂水</t>
  </si>
  <si>
    <t>林泉水电站</t>
  </si>
  <si>
    <t>林泉乡人民政府</t>
  </si>
  <si>
    <t>陈丽</t>
  </si>
  <si>
    <t>石门水电站</t>
  </si>
  <si>
    <t>源里河</t>
  </si>
  <si>
    <t>大泉水电站</t>
  </si>
  <si>
    <t>-</t>
  </si>
  <si>
    <t>尖山水电站</t>
  </si>
  <si>
    <t>磨溪乡人民政府</t>
  </si>
  <si>
    <t>刘彬</t>
  </si>
  <si>
    <t>磨溪水电站</t>
  </si>
  <si>
    <t>艾泉垅水</t>
  </si>
  <si>
    <t>磨山水电站</t>
  </si>
  <si>
    <t>聂桥镇人民政府</t>
  </si>
  <si>
    <t>段光武</t>
  </si>
  <si>
    <t>聂桥村委会</t>
  </si>
  <si>
    <t>叶小林</t>
  </si>
  <si>
    <t>都昌县</t>
  </si>
  <si>
    <t>西河支流</t>
  </si>
  <si>
    <t>大港水电站西站</t>
  </si>
  <si>
    <t>都昌县人民政府</t>
  </si>
  <si>
    <t>詹文霞</t>
  </si>
  <si>
    <t>大港水库管理处</t>
  </si>
  <si>
    <t>郭继勋</t>
  </si>
  <si>
    <t>大港水电站东站</t>
  </si>
  <si>
    <t>新妙湖</t>
  </si>
  <si>
    <t>张岭水电站</t>
  </si>
  <si>
    <t>胡雄民</t>
  </si>
  <si>
    <t>张岭水库管理处</t>
  </si>
  <si>
    <t>陈定俊</t>
  </si>
  <si>
    <t>瑞昌市</t>
  </si>
  <si>
    <t>横港河</t>
  </si>
  <si>
    <t>横港电站</t>
  </si>
  <si>
    <t>横港镇人民政府</t>
  </si>
  <si>
    <t>邹润一</t>
  </si>
  <si>
    <t>横港水库管理处</t>
  </si>
  <si>
    <t>肖礼玲</t>
  </si>
  <si>
    <t>乐山电站</t>
  </si>
  <si>
    <t>温海应</t>
  </si>
  <si>
    <t>报废</t>
  </si>
  <si>
    <t>张港电站</t>
  </si>
  <si>
    <t>李洪流</t>
  </si>
  <si>
    <t>幸福电站</t>
  </si>
  <si>
    <t>南义镇人民政府</t>
  </si>
  <si>
    <t>田宗信</t>
  </si>
  <si>
    <t>人大副主席</t>
  </si>
  <si>
    <t>幸福水库管理处</t>
  </si>
  <si>
    <t>美源河</t>
  </si>
  <si>
    <t>崖冲电站</t>
  </si>
  <si>
    <t>邹圣柏</t>
  </si>
  <si>
    <t xml:space="preserve">15179240406
</t>
  </si>
  <si>
    <t>小岭电站</t>
  </si>
  <si>
    <t>徐新华</t>
  </si>
  <si>
    <t>高泉电站</t>
  </si>
  <si>
    <t>范镇人民政府</t>
  </si>
  <si>
    <t>刘辉</t>
  </si>
  <si>
    <t>高泉水库管理处</t>
  </si>
  <si>
    <t>北溪电站</t>
  </si>
  <si>
    <t>股份</t>
  </si>
  <si>
    <t>范镇北溪村</t>
  </si>
  <si>
    <t>张国周</t>
  </si>
  <si>
    <t>高泉洞电站</t>
  </si>
  <si>
    <t>余泽义</t>
  </si>
  <si>
    <t>八都电站</t>
  </si>
  <si>
    <t>范镇八都村</t>
  </si>
  <si>
    <t>李广伙</t>
  </si>
  <si>
    <t>停顿整改</t>
  </si>
  <si>
    <t>南阳河</t>
  </si>
  <si>
    <t>石门一级电站</t>
  </si>
  <si>
    <t>南阳乡人民政府</t>
  </si>
  <si>
    <t>刘宇浩</t>
  </si>
  <si>
    <t>常务副乡长</t>
  </si>
  <si>
    <t>石门水库管理处</t>
  </si>
  <si>
    <t>石门二级电站</t>
  </si>
  <si>
    <t>熊兴安</t>
  </si>
  <si>
    <t>乐园河</t>
  </si>
  <si>
    <t>红岩洞电站</t>
  </si>
  <si>
    <t>乐园乡政府</t>
  </si>
  <si>
    <t>周小明</t>
  </si>
  <si>
    <t>政协联络处主任</t>
  </si>
  <si>
    <t>邹庆财</t>
  </si>
  <si>
    <t>飞龙洞电站</t>
  </si>
  <si>
    <t>合资</t>
  </si>
  <si>
    <t>向阳电站</t>
  </si>
  <si>
    <t>富水河</t>
  </si>
  <si>
    <t>东垅内站</t>
  </si>
  <si>
    <t>洪一乡人民政府</t>
  </si>
  <si>
    <t>刘烨</t>
  </si>
  <si>
    <t>宏兴发电公司</t>
  </si>
  <si>
    <t>陈建设</t>
  </si>
  <si>
    <t>东垅电站</t>
  </si>
  <si>
    <t>长河</t>
  </si>
  <si>
    <t>花园乡人民政府</t>
  </si>
  <si>
    <t>张卓</t>
  </si>
  <si>
    <t>八一电站</t>
  </si>
  <si>
    <t>青峰电站</t>
  </si>
  <si>
    <t>洪下乡政府</t>
  </si>
  <si>
    <t>张佳红</t>
  </si>
  <si>
    <t>党委委员副乡长</t>
  </si>
  <si>
    <t>徐圣德</t>
  </si>
  <si>
    <t>石洋泉电站</t>
  </si>
  <si>
    <t>张远透</t>
  </si>
  <si>
    <t>张友忠</t>
  </si>
  <si>
    <t>木梓湾电站</t>
  </si>
  <si>
    <t>高丰镇人民政府</t>
  </si>
  <si>
    <t>柯元庆</t>
  </si>
  <si>
    <t>张绪义</t>
  </si>
  <si>
    <t>流碧堰电站</t>
  </si>
  <si>
    <t>租赁</t>
  </si>
  <si>
    <t>桂林街道办事处</t>
  </si>
  <si>
    <t>李俊龙</t>
  </si>
  <si>
    <t>党委委员   办事处副主任</t>
  </si>
  <si>
    <t>桂林常丰村</t>
  </si>
  <si>
    <t>蔡金华</t>
  </si>
  <si>
    <t>龙源电站</t>
  </si>
  <si>
    <t>龙源水库管理处</t>
  </si>
  <si>
    <t>聂南林</t>
  </si>
  <si>
    <t>大龙泉电站</t>
  </si>
  <si>
    <t>横立山乡人民政府</t>
  </si>
  <si>
    <t>陶昊</t>
  </si>
  <si>
    <t>彭泽县</t>
  </si>
  <si>
    <t>浪溪河</t>
  </si>
  <si>
    <t>浪溪水电站</t>
  </si>
  <si>
    <t>彭泽县水利局</t>
  </si>
  <si>
    <t>郑响瑞</t>
  </si>
  <si>
    <t>局总支成员</t>
  </si>
  <si>
    <t>易群</t>
  </si>
  <si>
    <t>芳湖河</t>
  </si>
  <si>
    <t>余家堰水电站</t>
  </si>
  <si>
    <t>蒋华东</t>
  </si>
  <si>
    <t>太平港</t>
  </si>
  <si>
    <t>白沙水电站</t>
  </si>
  <si>
    <t>徐木初</t>
  </si>
  <si>
    <t>镜子岭河</t>
  </si>
  <si>
    <t>镜子岭水电站</t>
  </si>
  <si>
    <t>曹植国</t>
  </si>
  <si>
    <t>武宁县</t>
  </si>
  <si>
    <t>源口水</t>
  </si>
  <si>
    <t>源口水电站</t>
  </si>
  <si>
    <t>刘斌</t>
  </si>
  <si>
    <t>农工部长</t>
  </si>
  <si>
    <t>郑传军</t>
  </si>
  <si>
    <t>源口二级站</t>
  </si>
  <si>
    <t>新宁镇</t>
  </si>
  <si>
    <t>刘赟</t>
  </si>
  <si>
    <t>罗溪水</t>
  </si>
  <si>
    <t>盘溪水电站</t>
  </si>
  <si>
    <t>县级水利局或公司直属</t>
  </si>
  <si>
    <t>王利军</t>
  </si>
  <si>
    <t>宁通</t>
  </si>
  <si>
    <t>光明电站</t>
  </si>
  <si>
    <t>罗溪乡</t>
  </si>
  <si>
    <t>刘钟</t>
  </si>
  <si>
    <t>聂文</t>
  </si>
  <si>
    <t>辽田水</t>
  </si>
  <si>
    <t>刘家桥水电站</t>
  </si>
  <si>
    <t>上汤乡</t>
  </si>
  <si>
    <t>吴华国</t>
  </si>
  <si>
    <t>刘妙芙</t>
  </si>
  <si>
    <t>郭坑水</t>
  </si>
  <si>
    <t>澧溪乡坪港水电站</t>
  </si>
  <si>
    <t>澧溪镇</t>
  </si>
  <si>
    <t>李增勤</t>
  </si>
  <si>
    <t>常务副镇长</t>
  </si>
  <si>
    <t>罗峰</t>
  </si>
  <si>
    <t>船滩水</t>
  </si>
  <si>
    <t>易溪水电站</t>
  </si>
  <si>
    <t>船滩镇</t>
  </si>
  <si>
    <t>廖 昕</t>
  </si>
  <si>
    <t>余亚平</t>
  </si>
  <si>
    <t>修水</t>
  </si>
  <si>
    <t>罗坪镇</t>
  </si>
  <si>
    <t>周平</t>
  </si>
  <si>
    <t>人武部长</t>
  </si>
  <si>
    <t>石怀勇</t>
  </si>
  <si>
    <t>高墩电站</t>
  </si>
  <si>
    <t>石渡乡</t>
  </si>
  <si>
    <t>陈国荣</t>
  </si>
  <si>
    <t>汤华</t>
  </si>
  <si>
    <t>罗坪水</t>
  </si>
  <si>
    <t>猴子岩水电站</t>
  </si>
  <si>
    <t>陈强</t>
  </si>
  <si>
    <t>新源电站</t>
  </si>
  <si>
    <t>徐小兵</t>
  </si>
  <si>
    <t>箬坪电站</t>
  </si>
  <si>
    <t>付持宁</t>
  </si>
  <si>
    <t>合源水电站</t>
  </si>
  <si>
    <t>宋锡荣</t>
  </si>
  <si>
    <t>恒山电站</t>
  </si>
  <si>
    <t>清江乡</t>
  </si>
  <si>
    <t>彭  笠</t>
  </si>
  <si>
    <t>张建琳</t>
  </si>
  <si>
    <t>沙田水</t>
  </si>
  <si>
    <t>马颈桥电站</t>
  </si>
  <si>
    <t>钱学功</t>
  </si>
  <si>
    <t>天坪电站</t>
  </si>
  <si>
    <t>宋溪镇</t>
  </si>
  <si>
    <t>柯兴旺</t>
  </si>
  <si>
    <t>副书记</t>
  </si>
  <si>
    <t>大寺里水电站</t>
  </si>
  <si>
    <t>付成旺</t>
  </si>
  <si>
    <t>东发水电站</t>
  </si>
  <si>
    <t>阮绪清</t>
  </si>
  <si>
    <t>南岳电站</t>
  </si>
  <si>
    <t>阚经富</t>
  </si>
  <si>
    <t>坳下电站</t>
  </si>
  <si>
    <t>吴湾水电站</t>
  </si>
  <si>
    <t>孔令仁</t>
  </si>
  <si>
    <t>莲塘电站</t>
  </si>
  <si>
    <t>龙摆尾水电站</t>
  </si>
  <si>
    <t>成家兵</t>
  </si>
  <si>
    <t>上汤水</t>
  </si>
  <si>
    <t>新桥电站</t>
  </si>
  <si>
    <t>下曹一级电站</t>
  </si>
  <si>
    <t>陈昌宝</t>
  </si>
  <si>
    <t>下曹二级电站</t>
  </si>
  <si>
    <t>刘云</t>
  </si>
  <si>
    <t>九宫一级电站</t>
  </si>
  <si>
    <t>程宗圣</t>
  </si>
  <si>
    <t>民生电站</t>
  </si>
  <si>
    <t>刘好芙</t>
  </si>
  <si>
    <t>店前电站</t>
  </si>
  <si>
    <t>罗庄电站</t>
  </si>
  <si>
    <t>叶茨电站</t>
  </si>
  <si>
    <t>东港电站</t>
  </si>
  <si>
    <t>阮名义</t>
  </si>
  <si>
    <t>沙田电站</t>
  </si>
  <si>
    <t>沙坪电站</t>
  </si>
  <si>
    <t>黎以明</t>
  </si>
  <si>
    <t>东林水</t>
  </si>
  <si>
    <t>刘家桥二级站</t>
  </si>
  <si>
    <t>阮剑锋</t>
  </si>
  <si>
    <t>邓家源水电站</t>
  </si>
  <si>
    <t>宋宇宏</t>
  </si>
  <si>
    <t>停产</t>
  </si>
  <si>
    <t>合源二级站</t>
  </si>
  <si>
    <t>横山垅电站</t>
  </si>
  <si>
    <t>廖富生</t>
  </si>
  <si>
    <t>老虎头电站</t>
  </si>
  <si>
    <t>吴元付</t>
  </si>
  <si>
    <t>富水</t>
  </si>
  <si>
    <t>洪大源电站</t>
  </si>
  <si>
    <t>大洞乡</t>
  </si>
  <si>
    <t>董安华</t>
  </si>
  <si>
    <t>潘际平</t>
  </si>
  <si>
    <t>天福电站</t>
  </si>
  <si>
    <t>舒文化</t>
  </si>
  <si>
    <t>新力电站</t>
  </si>
  <si>
    <t>付林淼</t>
  </si>
  <si>
    <t>书港电站</t>
  </si>
  <si>
    <t>八里沟电站</t>
  </si>
  <si>
    <t>郭建华</t>
  </si>
  <si>
    <t>屋背电站</t>
  </si>
  <si>
    <t>袁知文</t>
  </si>
  <si>
    <t>鲁溪洞水电站</t>
  </si>
  <si>
    <t>鲁溪镇</t>
  </si>
  <si>
    <t>冷绪南</t>
  </si>
  <si>
    <t>灵台寺电站</t>
  </si>
  <si>
    <t>柯宇泽</t>
  </si>
  <si>
    <t>洞下电站</t>
  </si>
  <si>
    <t>石门楼镇</t>
  </si>
  <si>
    <t>李民</t>
  </si>
  <si>
    <t>熊自洲</t>
  </si>
  <si>
    <t>新塘电站</t>
  </si>
  <si>
    <t>黎明</t>
  </si>
  <si>
    <t>沿鱼头电站</t>
  </si>
  <si>
    <t>双港水电站</t>
  </si>
  <si>
    <t>东林乡</t>
  </si>
  <si>
    <t>段修政</t>
  </si>
  <si>
    <t>李坤荣</t>
  </si>
  <si>
    <t>西口水</t>
  </si>
  <si>
    <t>高洞水电站</t>
  </si>
  <si>
    <t>张铭岗</t>
  </si>
  <si>
    <t>王连坑一级水电站</t>
  </si>
  <si>
    <t>钱学工</t>
  </si>
  <si>
    <t>13970215297</t>
  </si>
  <si>
    <t>镜源电站</t>
  </si>
  <si>
    <t>陈久虎</t>
  </si>
  <si>
    <t>三港电站</t>
  </si>
  <si>
    <t>唐先干</t>
  </si>
  <si>
    <t>田甫电站</t>
  </si>
  <si>
    <t>龙口电站</t>
  </si>
  <si>
    <t>刘晓晨</t>
  </si>
  <si>
    <t>龙山</t>
  </si>
  <si>
    <t>大桥电站</t>
  </si>
  <si>
    <t>高识久</t>
  </si>
  <si>
    <t>白桥</t>
  </si>
  <si>
    <t>青山坝电站</t>
  </si>
  <si>
    <t>青山电站</t>
  </si>
  <si>
    <t>冷绪志</t>
  </si>
  <si>
    <t>石下电站</t>
  </si>
  <si>
    <t>周燕红</t>
  </si>
  <si>
    <t>罗斯堂电站</t>
  </si>
  <si>
    <t>彭玉林</t>
  </si>
  <si>
    <t>137767227788</t>
  </si>
  <si>
    <t>刘家电站</t>
  </si>
  <si>
    <t>黄诗章</t>
  </si>
  <si>
    <t>水里电站</t>
  </si>
  <si>
    <t>宋秀水</t>
  </si>
  <si>
    <t>王家电站</t>
  </si>
  <si>
    <t>王卫华</t>
  </si>
  <si>
    <t>桐坪电站</t>
  </si>
  <si>
    <t>洞坪电站</t>
  </si>
  <si>
    <t>牛家坳电站</t>
  </si>
  <si>
    <t>陈奇</t>
  </si>
  <si>
    <t>罗溪电站</t>
  </si>
  <si>
    <t>松下电站</t>
  </si>
  <si>
    <t>王一安</t>
  </si>
  <si>
    <t>柘下</t>
  </si>
  <si>
    <t>坪家塅电站</t>
  </si>
  <si>
    <t>三港口电站</t>
  </si>
  <si>
    <t>港口电站</t>
  </si>
  <si>
    <t>左海泉</t>
  </si>
  <si>
    <t>湾里电站</t>
  </si>
  <si>
    <t>葛松</t>
  </si>
  <si>
    <t>榨外电站</t>
  </si>
  <si>
    <t>关小英</t>
  </si>
  <si>
    <t>罗鼓洞电站</t>
  </si>
  <si>
    <t>七房电站</t>
  </si>
  <si>
    <t/>
  </si>
  <si>
    <t>上段电站</t>
  </si>
  <si>
    <t>13767227788</t>
  </si>
  <si>
    <t>株山水电站</t>
  </si>
  <si>
    <t>关门咀水电站一级站</t>
  </si>
  <si>
    <t>关门咀水电站二级站</t>
  </si>
  <si>
    <t>南洞电站</t>
  </si>
  <si>
    <t>付陈旺</t>
  </si>
  <si>
    <t>石坪电站</t>
  </si>
  <si>
    <t>孙家埠电站</t>
  </si>
  <si>
    <t>刘礼香</t>
  </si>
  <si>
    <t>罗坪水电站</t>
  </si>
  <si>
    <t>七里坑电站</t>
  </si>
  <si>
    <t>卢位良</t>
  </si>
  <si>
    <t>莲花坑电站</t>
  </si>
  <si>
    <t>刘磊</t>
  </si>
  <si>
    <t>杨洲水</t>
  </si>
  <si>
    <t>丁坑电站</t>
  </si>
  <si>
    <t>杨洲乡</t>
  </si>
  <si>
    <t>程丁丁</t>
  </si>
  <si>
    <t>阮长安</t>
  </si>
  <si>
    <t>横岩水电站</t>
  </si>
  <si>
    <t>舒亚平</t>
  </si>
  <si>
    <t>武陵岩电站</t>
  </si>
  <si>
    <t>周平安</t>
  </si>
  <si>
    <t>张家湾电站</t>
  </si>
  <si>
    <t>李新</t>
  </si>
  <si>
    <t>杨洲乡猴子岩电站</t>
  </si>
  <si>
    <t>李举钧</t>
  </si>
  <si>
    <t>猴头岩</t>
  </si>
  <si>
    <t>下坊水电站</t>
  </si>
  <si>
    <t>水利部直属</t>
  </si>
  <si>
    <t>贾建中</t>
  </si>
  <si>
    <t>龙峰河</t>
  </si>
  <si>
    <t>龙峰一级水电站</t>
  </si>
  <si>
    <t>龙峰二级水电站</t>
  </si>
  <si>
    <t>坪港电站</t>
  </si>
  <si>
    <t>郭坑二级水电站</t>
  </si>
  <si>
    <t>大源水</t>
  </si>
  <si>
    <t>大源一级水电站</t>
  </si>
  <si>
    <t>大源二级水电站</t>
  </si>
  <si>
    <t>栋石水</t>
  </si>
  <si>
    <t>栋石电站</t>
  </si>
  <si>
    <t>清江河</t>
  </si>
  <si>
    <t>龙石电站</t>
  </si>
  <si>
    <t>大田电站</t>
  </si>
  <si>
    <t>龙桥一级电站</t>
  </si>
  <si>
    <t>龙桥二级电站</t>
  </si>
  <si>
    <t>东湾水</t>
  </si>
  <si>
    <t>湾里二级电站</t>
  </si>
  <si>
    <t>坪坳里电站</t>
  </si>
  <si>
    <t>王连坑水</t>
  </si>
  <si>
    <t>王连坑二级水电站</t>
  </si>
  <si>
    <t>严阳水</t>
  </si>
  <si>
    <t>严阳水电站</t>
  </si>
  <si>
    <t>永修县</t>
  </si>
  <si>
    <t>易家河（糯米峡)水电站</t>
  </si>
  <si>
    <t>柘林镇人民政府</t>
  </si>
  <si>
    <t>熊开仁</t>
  </si>
  <si>
    <t>镇纪委副书记</t>
  </si>
  <si>
    <t>柘林镇易家河村委会</t>
  </si>
  <si>
    <t>魏辉文</t>
  </si>
  <si>
    <t>小庐山水电站</t>
  </si>
  <si>
    <t>小庐山水电有限责任公司</t>
  </si>
  <si>
    <t>吴思淼</t>
  </si>
  <si>
    <t>龙王潭水电站</t>
  </si>
  <si>
    <t>江上乡人民政府</t>
  </si>
  <si>
    <t>赖海明</t>
  </si>
  <si>
    <t>乡纪委书记</t>
  </si>
  <si>
    <t>永修县江上龙王潭水电站</t>
  </si>
  <si>
    <t>余志胜</t>
  </si>
  <si>
    <t>潭子峡水电站一级</t>
  </si>
  <si>
    <t>永修县潭子峡水电开发中心</t>
  </si>
  <si>
    <t>赵典铿</t>
  </si>
  <si>
    <t>潭子峡水电站二级</t>
  </si>
  <si>
    <t>将军庙水电站</t>
  </si>
  <si>
    <t>永修县将军庙水电站</t>
  </si>
  <si>
    <t>祖国华</t>
  </si>
  <si>
    <t>焦冲水电站</t>
  </si>
  <si>
    <t>永修县龙凤湾生态园</t>
  </si>
  <si>
    <t>余红兵</t>
  </si>
  <si>
    <t>大坪水电站</t>
  </si>
  <si>
    <t>梅棠镇人民政府</t>
  </si>
  <si>
    <t>冯 娜</t>
  </si>
  <si>
    <t xml:space="preserve">尹建国 </t>
  </si>
  <si>
    <t>修河</t>
  </si>
  <si>
    <t>渠首电站</t>
  </si>
  <si>
    <t>柘林灌区管理局</t>
  </si>
  <si>
    <t>袁汝斌</t>
  </si>
  <si>
    <t>局长</t>
  </si>
  <si>
    <t>柘林渠首水电站管理站</t>
  </si>
  <si>
    <t>兰廷荣         篮庭辉</t>
  </si>
  <si>
    <t>13879246869     13979224538</t>
  </si>
  <si>
    <t>宝田水电站</t>
  </si>
  <si>
    <t>虬津镇人民政府</t>
  </si>
  <si>
    <t>淦家波</t>
  </si>
  <si>
    <t>虬津镇宝田堰华鑫水电站</t>
  </si>
  <si>
    <t>易新华</t>
  </si>
  <si>
    <t>泉林水电站一级</t>
  </si>
  <si>
    <t>永修县泉林水电站</t>
  </si>
  <si>
    <t>张洪泉</t>
  </si>
  <si>
    <t>泉林水电站二级</t>
  </si>
  <si>
    <t>泉祠坳水电站</t>
  </si>
  <si>
    <t>燕坊水电站</t>
  </si>
  <si>
    <t>燕坊镇人民政府</t>
  </si>
  <si>
    <t>胡小平</t>
  </si>
  <si>
    <t>副主任科员</t>
  </si>
  <si>
    <t>永修县燕坊水电有限公司</t>
  </si>
  <si>
    <t>吕义明</t>
  </si>
  <si>
    <t>龙安河</t>
  </si>
  <si>
    <t>云山水库电站</t>
  </si>
  <si>
    <t>国 有</t>
  </si>
  <si>
    <t>永修县人民政府</t>
  </si>
  <si>
    <t>王位华</t>
  </si>
  <si>
    <t>县委常委、纪委书记</t>
  </si>
  <si>
    <t>永修县云山水库管理处</t>
  </si>
  <si>
    <t>张方平</t>
  </si>
  <si>
    <t>北山水电站</t>
  </si>
  <si>
    <t>滩溪镇人民政府</t>
  </si>
  <si>
    <t>淦磊</t>
  </si>
  <si>
    <t>北山水电站管理站</t>
  </si>
  <si>
    <t>戴征荣</t>
  </si>
  <si>
    <t>云山水库二级（甘棠）水电站</t>
  </si>
  <si>
    <t>云山水库管理处</t>
  </si>
  <si>
    <t>主  任</t>
  </si>
  <si>
    <t>云山水库渠道管理站</t>
  </si>
  <si>
    <t>彭伦保</t>
  </si>
  <si>
    <t>停运</t>
  </si>
  <si>
    <t>黄龙（山）水电站</t>
  </si>
  <si>
    <t>江西省云山企业集团</t>
  </si>
  <si>
    <t>张华仪</t>
  </si>
  <si>
    <t>集团党委副书记</t>
  </si>
  <si>
    <t>永修县黄龙水电站</t>
  </si>
  <si>
    <t>梅光辉</t>
  </si>
  <si>
    <t>燕山水电站</t>
  </si>
  <si>
    <t>集 体</t>
  </si>
  <si>
    <t>郝以明</t>
  </si>
  <si>
    <t>永修县燕山水电站</t>
  </si>
  <si>
    <t>司绍金</t>
  </si>
  <si>
    <t>千洞沟1级电站</t>
  </si>
  <si>
    <t>云昌水力发电有限责任公司</t>
  </si>
  <si>
    <t>陈建平</t>
  </si>
  <si>
    <t>千洞沟2级电站</t>
  </si>
  <si>
    <t>祥林（强林）水电站</t>
  </si>
  <si>
    <t>个体私营</t>
  </si>
  <si>
    <t>永修县燕山强林水电站</t>
  </si>
  <si>
    <t>邱幸烈</t>
  </si>
  <si>
    <t>大坪水</t>
  </si>
  <si>
    <t>枹桐水电站</t>
  </si>
  <si>
    <t>集  体</t>
  </si>
  <si>
    <t>熊建黎</t>
  </si>
  <si>
    <r>
      <rPr>
        <sz val="8"/>
        <rFont val="宋体"/>
        <family val="3"/>
        <charset val="134"/>
      </rPr>
      <t>枹</t>
    </r>
    <r>
      <rPr>
        <sz val="8"/>
        <rFont val="仿宋_GB2312"/>
        <family val="3"/>
        <charset val="134"/>
      </rPr>
      <t>桐水库水管理站</t>
    </r>
  </si>
  <si>
    <t>郭春林</t>
  </si>
  <si>
    <t>凌云堰（王家墩)水电站</t>
  </si>
  <si>
    <t>永修县王家墩电站</t>
  </si>
  <si>
    <t>李甫文</t>
  </si>
  <si>
    <t>泉水堰水电站</t>
  </si>
  <si>
    <t>梁家文</t>
  </si>
  <si>
    <t>梅棠镇石桥泉水堰水电站</t>
  </si>
  <si>
    <t>汪海生</t>
  </si>
  <si>
    <t>柳杨水电站</t>
  </si>
  <si>
    <t>白槎镇人民政府</t>
  </si>
  <si>
    <t>黄卫民</t>
  </si>
  <si>
    <t>镇常务副镇长</t>
  </si>
  <si>
    <t>白槎镇柳杨坝水电站</t>
  </si>
  <si>
    <t>余小龙</t>
  </si>
  <si>
    <t>芭茅（八亩）堰水电站</t>
  </si>
  <si>
    <t>江西永修八亩堰水电站</t>
  </si>
  <si>
    <t>邱安全</t>
  </si>
  <si>
    <t>察溪河</t>
  </si>
  <si>
    <t>云源水电站</t>
  </si>
  <si>
    <t>云源实业有限责任公司</t>
  </si>
  <si>
    <t>徐宝英</t>
  </si>
  <si>
    <t>07923020726</t>
  </si>
  <si>
    <t>黄荆洞水电站</t>
  </si>
  <si>
    <t>永修县浔豪水电有限公司</t>
  </si>
  <si>
    <t>杨  杰</t>
  </si>
  <si>
    <t>庐山管理局</t>
  </si>
  <si>
    <t>将军河</t>
  </si>
  <si>
    <t>庐山水电厂一级站</t>
  </si>
  <si>
    <t>其他行业所属电站</t>
  </si>
  <si>
    <t>王迎春</t>
  </si>
  <si>
    <t>庐山水电厂</t>
  </si>
  <si>
    <t>刘强</t>
  </si>
  <si>
    <t>庐山水电厂二级站</t>
  </si>
  <si>
    <t>张国宏</t>
  </si>
  <si>
    <t>庐山水电厂三级站</t>
  </si>
  <si>
    <t>白沙河</t>
  </si>
  <si>
    <t>庐山茶厂电站</t>
  </si>
  <si>
    <t>党委委员、副局长</t>
  </si>
  <si>
    <t>庐山垦殖场</t>
  </si>
  <si>
    <t>吴从荣</t>
  </si>
  <si>
    <t>柴桑区</t>
  </si>
  <si>
    <t>柴桑区水利局</t>
  </si>
  <si>
    <t>熊支宏</t>
  </si>
  <si>
    <t>九江县马头水库综合开发有限公司</t>
  </si>
  <si>
    <t>吴周标</t>
  </si>
  <si>
    <t>浔阳区</t>
  </si>
  <si>
    <t>二电厂尾水电站</t>
  </si>
  <si>
    <t>二电厂</t>
  </si>
  <si>
    <t>凌崇光</t>
  </si>
  <si>
    <t>副厂长</t>
  </si>
  <si>
    <t>九江浔电实业有限责任公司</t>
  </si>
  <si>
    <t>杨锐</t>
  </si>
  <si>
    <t>2018年上饶市农村水电安全生产“双主体”责任落实情况表</t>
  </si>
  <si>
    <t>上饶市</t>
  </si>
  <si>
    <t>信州区</t>
  </si>
  <si>
    <t>信江</t>
  </si>
  <si>
    <t>灵溪镇政府</t>
  </si>
  <si>
    <t>汪金太</t>
  </si>
  <si>
    <t>上饶市灵胜水电有限责任公司</t>
  </si>
  <si>
    <t>谢喜华</t>
  </si>
  <si>
    <t>灵湖电站</t>
  </si>
  <si>
    <t>饶北河</t>
  </si>
  <si>
    <t>张家电站</t>
  </si>
  <si>
    <t>琚和平</t>
  </si>
  <si>
    <t>万年县</t>
  </si>
  <si>
    <t>乐安河
珠溪河</t>
  </si>
  <si>
    <t>大港桥
电站</t>
  </si>
  <si>
    <t>国营</t>
  </si>
  <si>
    <t>大港桥水库
工程管理局</t>
  </si>
  <si>
    <t>龙光先</t>
  </si>
  <si>
    <t>胡继红</t>
  </si>
  <si>
    <t>信江河
万年河</t>
  </si>
  <si>
    <t>长林山
电站</t>
  </si>
  <si>
    <t>张家山水库
工程管理局</t>
  </si>
  <si>
    <t>曹钦海</t>
  </si>
  <si>
    <t>程继貧</t>
  </si>
  <si>
    <t>上坊乡
电站</t>
  </si>
  <si>
    <t>私营企业</t>
  </si>
  <si>
    <t>上坊乡</t>
  </si>
  <si>
    <t>李文科</t>
  </si>
  <si>
    <t>党委委员</t>
  </si>
  <si>
    <t>郑家桥
电站</t>
  </si>
  <si>
    <t>蔡耀盛</t>
  </si>
  <si>
    <t>中心当
电站</t>
  </si>
  <si>
    <t>陈营镇</t>
  </si>
  <si>
    <t>蒋贞林</t>
  </si>
  <si>
    <t>党委委员
组织员</t>
  </si>
  <si>
    <t>王寿来</t>
  </si>
  <si>
    <t>珠田
电站</t>
  </si>
  <si>
    <t>珠田乡</t>
  </si>
  <si>
    <t>叶冰</t>
  </si>
  <si>
    <t>王贵海</t>
  </si>
  <si>
    <t>刘家埠
电站</t>
  </si>
  <si>
    <t>汪家乡</t>
  </si>
  <si>
    <t>王建想</t>
  </si>
  <si>
    <t>综治办专职副主任</t>
  </si>
  <si>
    <t>李永康</t>
  </si>
  <si>
    <t>港口
电站</t>
  </si>
  <si>
    <t>张练</t>
  </si>
  <si>
    <t>草子湾
电站</t>
  </si>
  <si>
    <t>苏桥乡</t>
  </si>
  <si>
    <t>涂永峰</t>
  </si>
  <si>
    <t>黄银秀</t>
  </si>
  <si>
    <t>余干县</t>
  </si>
  <si>
    <t>信江（木溪河）</t>
  </si>
  <si>
    <t>木溪水电站</t>
  </si>
  <si>
    <t>木溪水库管理局</t>
  </si>
  <si>
    <t>吴建卫</t>
  </si>
  <si>
    <t>木溪电站</t>
  </si>
  <si>
    <t>叶卫忠</t>
  </si>
  <si>
    <t>信江（寨上河）</t>
  </si>
  <si>
    <t>大山水电站</t>
  </si>
  <si>
    <t>大山水库管理局</t>
  </si>
  <si>
    <t>刘  晖</t>
  </si>
  <si>
    <t>大山电站</t>
  </si>
  <si>
    <t>周文堂</t>
  </si>
  <si>
    <t>德兴市</t>
  </si>
  <si>
    <t>长乐河</t>
  </si>
  <si>
    <t>双溪电站</t>
  </si>
  <si>
    <r>
      <rPr>
        <sz val="8"/>
        <rFont val="宋体"/>
        <family val="3"/>
        <charset val="134"/>
      </rPr>
      <t>1974</t>
    </r>
    <r>
      <rPr>
        <sz val="8"/>
        <rFont val="宋体"/>
        <family val="3"/>
        <charset val="134"/>
      </rPr>
      <t>年</t>
    </r>
  </si>
  <si>
    <t>绕二镇政府</t>
  </si>
  <si>
    <t>张明贤</t>
  </si>
  <si>
    <t>双盘发电公司</t>
  </si>
  <si>
    <t>琚平炉</t>
  </si>
  <si>
    <t>双河口电站</t>
  </si>
  <si>
    <r>
      <rPr>
        <sz val="8"/>
        <rFont val="宋体"/>
        <family val="3"/>
        <charset val="134"/>
      </rPr>
      <t>1994</t>
    </r>
    <r>
      <rPr>
        <sz val="8"/>
        <rFont val="宋体"/>
        <family val="3"/>
        <charset val="134"/>
      </rPr>
      <t>年</t>
    </r>
  </si>
  <si>
    <t>大茅山集团公司</t>
  </si>
  <si>
    <t>丁建华</t>
  </si>
  <si>
    <t>常务副总经理</t>
  </si>
  <si>
    <t>大茅山发电公司</t>
  </si>
  <si>
    <t>乔治全</t>
  </si>
  <si>
    <t>绕二电站</t>
  </si>
  <si>
    <r>
      <rPr>
        <sz val="8"/>
        <rFont val="宋体"/>
        <family val="3"/>
        <charset val="134"/>
      </rPr>
      <t>1980</t>
    </r>
    <r>
      <rPr>
        <sz val="8"/>
        <rFont val="宋体"/>
        <family val="3"/>
        <charset val="134"/>
      </rPr>
      <t>年</t>
    </r>
  </si>
  <si>
    <t>叶冬发</t>
  </si>
  <si>
    <t>马冬英</t>
  </si>
  <si>
    <t>英东电站</t>
  </si>
  <si>
    <t>盘石山电站</t>
  </si>
  <si>
    <r>
      <rPr>
        <sz val="8"/>
        <rFont val="宋体"/>
        <family val="3"/>
        <charset val="134"/>
      </rPr>
      <t>1981</t>
    </r>
    <r>
      <rPr>
        <sz val="8"/>
        <rFont val="宋体"/>
        <family val="3"/>
        <charset val="134"/>
      </rPr>
      <t>年</t>
    </r>
  </si>
  <si>
    <t>胡旋</t>
  </si>
  <si>
    <t>汪礼军</t>
  </si>
  <si>
    <t>洪家电站</t>
  </si>
  <si>
    <r>
      <rPr>
        <sz val="8"/>
        <rFont val="宋体"/>
        <family val="3"/>
        <charset val="134"/>
      </rPr>
      <t>2005</t>
    </r>
    <r>
      <rPr>
        <sz val="8"/>
        <rFont val="宋体"/>
        <family val="3"/>
        <charset val="134"/>
      </rPr>
      <t>年</t>
    </r>
  </si>
  <si>
    <t>个体</t>
  </si>
  <si>
    <t>程实</t>
  </si>
  <si>
    <t>委员副书记</t>
  </si>
  <si>
    <t>李彦峰</t>
  </si>
  <si>
    <t>建节水</t>
  </si>
  <si>
    <t>青塘坞电站</t>
  </si>
  <si>
    <r>
      <rPr>
        <sz val="8"/>
        <rFont val="宋体"/>
        <family val="3"/>
        <charset val="134"/>
      </rPr>
      <t>1976</t>
    </r>
    <r>
      <rPr>
        <sz val="8"/>
        <rFont val="宋体"/>
        <family val="3"/>
        <charset val="134"/>
      </rPr>
      <t>年</t>
    </r>
  </si>
  <si>
    <t>万村乡政府</t>
  </si>
  <si>
    <t>童晨华</t>
  </si>
  <si>
    <t>喻大雄</t>
  </si>
  <si>
    <t>广才山二级电站</t>
  </si>
  <si>
    <r>
      <rPr>
        <sz val="8"/>
        <rFont val="宋体"/>
        <family val="3"/>
        <charset val="134"/>
      </rPr>
      <t>2006</t>
    </r>
    <r>
      <rPr>
        <sz val="8"/>
        <rFont val="宋体"/>
        <family val="3"/>
        <charset val="134"/>
      </rPr>
      <t>年</t>
    </r>
  </si>
  <si>
    <t>徐发水</t>
  </si>
  <si>
    <t>刘寿宝</t>
  </si>
  <si>
    <t>广才山一级电站</t>
  </si>
  <si>
    <t>李德根</t>
  </si>
  <si>
    <t>瑞岗电站</t>
  </si>
  <si>
    <r>
      <rPr>
        <sz val="8"/>
        <rFont val="宋体"/>
        <family val="3"/>
        <charset val="134"/>
      </rPr>
      <t>1979</t>
    </r>
    <r>
      <rPr>
        <sz val="8"/>
        <rFont val="宋体"/>
        <family val="3"/>
        <charset val="134"/>
      </rPr>
      <t>年</t>
    </r>
  </si>
  <si>
    <t>童承毅</t>
  </si>
  <si>
    <t>副总经理</t>
  </si>
  <si>
    <t>刘勋明</t>
  </si>
  <si>
    <t>茅山岗电站</t>
  </si>
  <si>
    <r>
      <rPr>
        <sz val="8"/>
        <rFont val="宋体"/>
        <family val="3"/>
        <charset val="134"/>
      </rPr>
      <t>1987</t>
    </r>
    <r>
      <rPr>
        <sz val="8"/>
        <rFont val="宋体"/>
        <family val="3"/>
        <charset val="134"/>
      </rPr>
      <t>年</t>
    </r>
  </si>
  <si>
    <t>梧风洞二级电站</t>
  </si>
  <si>
    <r>
      <rPr>
        <sz val="8"/>
        <rFont val="宋体"/>
        <family val="3"/>
        <charset val="134"/>
      </rPr>
      <t>2004</t>
    </r>
    <r>
      <rPr>
        <sz val="8"/>
        <rFont val="宋体"/>
        <family val="3"/>
        <charset val="134"/>
      </rPr>
      <t>年</t>
    </r>
  </si>
  <si>
    <t>大茅山管委会</t>
  </si>
  <si>
    <t>董伟平</t>
  </si>
  <si>
    <t xml:space="preserve">管委会主任 </t>
  </si>
  <si>
    <t>范建明</t>
  </si>
  <si>
    <t>梧风洞一级电站</t>
  </si>
  <si>
    <t>洎水河</t>
  </si>
  <si>
    <t>池口电站</t>
  </si>
  <si>
    <r>
      <rPr>
        <sz val="8"/>
        <rFont val="宋体"/>
        <family val="3"/>
        <charset val="134"/>
      </rPr>
      <t>1984</t>
    </r>
    <r>
      <rPr>
        <sz val="8"/>
        <rFont val="宋体"/>
        <family val="3"/>
        <charset val="134"/>
      </rPr>
      <t>年</t>
    </r>
  </si>
  <si>
    <t>季正传</t>
  </si>
  <si>
    <t>程家电站</t>
  </si>
  <si>
    <r>
      <rPr>
        <sz val="8"/>
        <rFont val="宋体"/>
        <family val="3"/>
        <charset val="134"/>
      </rPr>
      <t>1985</t>
    </r>
    <r>
      <rPr>
        <sz val="8"/>
        <rFont val="宋体"/>
        <family val="3"/>
        <charset val="134"/>
      </rPr>
      <t>年</t>
    </r>
  </si>
  <si>
    <t>潘雄兵</t>
  </si>
  <si>
    <t>老虎口电站</t>
  </si>
  <si>
    <r>
      <rPr>
        <sz val="8"/>
        <rFont val="宋体"/>
        <family val="3"/>
        <charset val="134"/>
      </rPr>
      <t>2003</t>
    </r>
    <r>
      <rPr>
        <sz val="8"/>
        <rFont val="宋体"/>
        <family val="3"/>
        <charset val="134"/>
      </rPr>
      <t>年</t>
    </r>
  </si>
  <si>
    <t>王红英</t>
  </si>
  <si>
    <t>孙冬祥</t>
  </si>
  <si>
    <t>大安山电站</t>
  </si>
  <si>
    <r>
      <rPr>
        <sz val="8"/>
        <rFont val="宋体"/>
        <family val="3"/>
        <charset val="134"/>
      </rPr>
      <t>1986</t>
    </r>
    <r>
      <rPr>
        <sz val="8"/>
        <rFont val="宋体"/>
        <family val="3"/>
        <charset val="134"/>
      </rPr>
      <t>年</t>
    </r>
  </si>
  <si>
    <t>沙坞电站</t>
  </si>
  <si>
    <t>徐瑞华</t>
  </si>
  <si>
    <t>山坑二级</t>
  </si>
  <si>
    <r>
      <rPr>
        <sz val="8"/>
        <rFont val="宋体"/>
        <family val="3"/>
        <charset val="134"/>
      </rPr>
      <t>1988</t>
    </r>
    <r>
      <rPr>
        <sz val="8"/>
        <rFont val="宋体"/>
        <family val="3"/>
        <charset val="134"/>
      </rPr>
      <t>年</t>
    </r>
  </si>
  <si>
    <t>山坑一级</t>
  </si>
  <si>
    <t>三吴坑电站</t>
  </si>
  <si>
    <t>党工委书记</t>
  </si>
  <si>
    <t>支志新</t>
  </si>
  <si>
    <t>原来叫天利电站</t>
  </si>
  <si>
    <t>桥底电站</t>
  </si>
  <si>
    <r>
      <rPr>
        <sz val="8"/>
        <rFont val="宋体"/>
        <family val="3"/>
        <charset val="134"/>
      </rPr>
      <t>1972</t>
    </r>
    <r>
      <rPr>
        <sz val="8"/>
        <rFont val="宋体"/>
        <family val="3"/>
        <charset val="134"/>
      </rPr>
      <t>年</t>
    </r>
  </si>
  <si>
    <t>张村乡政府</t>
  </si>
  <si>
    <t>周翔宇</t>
  </si>
  <si>
    <t>武装部长</t>
  </si>
  <si>
    <t>董明坤</t>
  </si>
  <si>
    <t>潜泽电站</t>
  </si>
  <si>
    <r>
      <rPr>
        <sz val="8"/>
        <rFont val="宋体"/>
        <family val="3"/>
        <charset val="134"/>
      </rPr>
      <t>1995</t>
    </r>
    <r>
      <rPr>
        <sz val="8"/>
        <rFont val="宋体"/>
        <family val="3"/>
        <charset val="134"/>
      </rPr>
      <t>年</t>
    </r>
  </si>
  <si>
    <t>李声庆</t>
  </si>
  <si>
    <t>组织委员</t>
  </si>
  <si>
    <t>龙过渠电站</t>
  </si>
  <si>
    <r>
      <rPr>
        <sz val="8"/>
        <rFont val="宋体"/>
        <family val="3"/>
        <charset val="134"/>
      </rPr>
      <t>1973</t>
    </r>
    <r>
      <rPr>
        <sz val="8"/>
        <rFont val="宋体"/>
        <family val="3"/>
        <charset val="134"/>
      </rPr>
      <t>年</t>
    </r>
  </si>
  <si>
    <t>南墩电站</t>
  </si>
  <si>
    <t>银城街道办</t>
  </si>
  <si>
    <t>席建成</t>
  </si>
  <si>
    <t>街道副主任</t>
  </si>
  <si>
    <t>汪观祥</t>
  </si>
  <si>
    <t>红山电站</t>
  </si>
  <si>
    <r>
      <rPr>
        <sz val="8"/>
        <rFont val="宋体"/>
        <family val="3"/>
        <charset val="134"/>
      </rPr>
      <t>1983</t>
    </r>
    <r>
      <rPr>
        <sz val="8"/>
        <rFont val="宋体"/>
        <family val="3"/>
        <charset val="134"/>
      </rPr>
      <t>年</t>
    </r>
  </si>
  <si>
    <t>新营街道办</t>
  </si>
  <si>
    <t>刘建荣</t>
  </si>
  <si>
    <t>党工委副书记</t>
  </si>
  <si>
    <t>陈旭清</t>
  </si>
  <si>
    <t>德清电站</t>
  </si>
  <si>
    <t>舒国才</t>
  </si>
  <si>
    <t>常务副主任</t>
  </si>
  <si>
    <t>舒礼德</t>
  </si>
  <si>
    <t>南山寺电站</t>
  </si>
  <si>
    <r>
      <rPr>
        <sz val="8"/>
        <rFont val="宋体"/>
        <family val="3"/>
        <charset val="134"/>
      </rPr>
      <t>1990</t>
    </r>
    <r>
      <rPr>
        <sz val="8"/>
        <rFont val="宋体"/>
        <family val="3"/>
        <charset val="134"/>
      </rPr>
      <t>年</t>
    </r>
  </si>
  <si>
    <t>花桥镇政府</t>
  </si>
  <si>
    <t>祝文明</t>
  </si>
  <si>
    <t>黄柏洋电站</t>
  </si>
  <si>
    <t>董平</t>
  </si>
  <si>
    <t>茅桥电站</t>
  </si>
  <si>
    <t>叶日华</t>
  </si>
  <si>
    <t>党委委员、人武部长</t>
  </si>
  <si>
    <t>同心桥电站</t>
  </si>
  <si>
    <t>蒋发明</t>
  </si>
  <si>
    <t>党委委员、组织员</t>
  </si>
  <si>
    <t>董武州</t>
  </si>
  <si>
    <t>榔口电站</t>
  </si>
  <si>
    <r>
      <rPr>
        <sz val="8"/>
        <rFont val="宋体"/>
        <family val="3"/>
        <charset val="134"/>
      </rPr>
      <t>1993</t>
    </r>
    <r>
      <rPr>
        <sz val="8"/>
        <rFont val="宋体"/>
        <family val="3"/>
        <charset val="134"/>
      </rPr>
      <t>年</t>
    </r>
  </si>
  <si>
    <t>王光明</t>
  </si>
  <si>
    <t>上天岭电站</t>
  </si>
  <si>
    <t>龙头山乡政府</t>
  </si>
  <si>
    <t>敖翔</t>
  </si>
  <si>
    <t>程平</t>
  </si>
  <si>
    <t>大源电站</t>
  </si>
  <si>
    <t>陈凌云</t>
  </si>
  <si>
    <t>余长根</t>
  </si>
  <si>
    <t>三源电站</t>
  </si>
  <si>
    <t>吴俊杰</t>
  </si>
  <si>
    <t>冯银宝</t>
  </si>
  <si>
    <t>路安电站</t>
  </si>
  <si>
    <t>邱卫军</t>
  </si>
  <si>
    <t>司法所所长</t>
  </si>
  <si>
    <t>汪金路</t>
  </si>
  <si>
    <t>大坑电站</t>
  </si>
  <si>
    <t>高港电站</t>
  </si>
  <si>
    <r>
      <rPr>
        <sz val="8"/>
        <rFont val="宋体"/>
        <family val="3"/>
        <charset val="134"/>
      </rPr>
      <t>1978</t>
    </r>
    <r>
      <rPr>
        <sz val="8"/>
        <rFont val="宋体"/>
        <family val="3"/>
        <charset val="134"/>
      </rPr>
      <t>年</t>
    </r>
  </si>
  <si>
    <t>程华杰</t>
  </si>
  <si>
    <t>童家电站</t>
  </si>
  <si>
    <t>港西电站</t>
  </si>
  <si>
    <t>黄柏乡政府</t>
  </si>
  <si>
    <t>杨新锋</t>
  </si>
  <si>
    <t>余长青</t>
  </si>
  <si>
    <t>尚和电站</t>
  </si>
  <si>
    <t>徐和升</t>
  </si>
  <si>
    <t>何江德</t>
  </si>
  <si>
    <t>黄柏电站</t>
  </si>
  <si>
    <t>徐仁青</t>
  </si>
  <si>
    <t>徐仁油</t>
  </si>
  <si>
    <t>沙坂电站</t>
  </si>
  <si>
    <t>许大连</t>
  </si>
  <si>
    <t>吴权华</t>
  </si>
  <si>
    <t>李宅水</t>
  </si>
  <si>
    <t>屏山前电站</t>
  </si>
  <si>
    <r>
      <rPr>
        <sz val="8"/>
        <rFont val="宋体"/>
        <family val="3"/>
        <charset val="134"/>
      </rPr>
      <t>1991</t>
    </r>
    <r>
      <rPr>
        <sz val="8"/>
        <rFont val="宋体"/>
        <family val="3"/>
        <charset val="134"/>
      </rPr>
      <t>年</t>
    </r>
  </si>
  <si>
    <t>海口镇政府</t>
  </si>
  <si>
    <t>占长远</t>
  </si>
  <si>
    <t>书记、镇长</t>
  </si>
  <si>
    <t>董樟清</t>
  </si>
  <si>
    <t>江田电站</t>
  </si>
  <si>
    <t>1998年</t>
  </si>
  <si>
    <t>龚长城</t>
  </si>
  <si>
    <t>何寿良</t>
  </si>
  <si>
    <t>银港水</t>
  </si>
  <si>
    <t>银港电站</t>
  </si>
  <si>
    <t>1974年</t>
  </si>
  <si>
    <t>程升法</t>
  </si>
  <si>
    <t>山南电站</t>
  </si>
  <si>
    <t>1983年</t>
  </si>
  <si>
    <t>李宅乡政府</t>
  </si>
  <si>
    <t>舒新锡</t>
  </si>
  <si>
    <t>政府乡长</t>
  </si>
  <si>
    <t>李宅水务站</t>
  </si>
  <si>
    <t>姜亨和</t>
  </si>
  <si>
    <t>李宅电站</t>
  </si>
  <si>
    <t>体泉水</t>
  </si>
  <si>
    <t>新岗山电站</t>
  </si>
  <si>
    <t>2005年</t>
  </si>
  <si>
    <t>新岗山镇政府</t>
  </si>
  <si>
    <t>江山</t>
  </si>
  <si>
    <t>周  强</t>
  </si>
  <si>
    <t>白沙关电站</t>
  </si>
  <si>
    <t>2006年</t>
  </si>
  <si>
    <t>朱道清</t>
  </si>
  <si>
    <t>董志伟</t>
  </si>
  <si>
    <t>渔塘井电站</t>
  </si>
  <si>
    <t>柳留泉</t>
  </si>
  <si>
    <t>汪德坤</t>
  </si>
  <si>
    <t>石田岗电站</t>
  </si>
  <si>
    <t>周玮</t>
  </si>
  <si>
    <t>丁村电站</t>
  </si>
  <si>
    <t>经检书记</t>
  </si>
  <si>
    <t>丁日龙</t>
  </si>
  <si>
    <t>清水湾电站</t>
  </si>
  <si>
    <t>1990年</t>
  </si>
  <si>
    <t>夏婷婷</t>
  </si>
  <si>
    <t>王万志</t>
  </si>
  <si>
    <t>占才电站</t>
  </si>
  <si>
    <t>1980年</t>
  </si>
  <si>
    <t>王庆祥</t>
  </si>
  <si>
    <t>王兆富</t>
  </si>
  <si>
    <t>大坞电站</t>
  </si>
  <si>
    <t>1977年</t>
  </si>
  <si>
    <t>昄大乡政府</t>
  </si>
  <si>
    <t>臧蔚臻</t>
  </si>
  <si>
    <t>王德富</t>
  </si>
  <si>
    <t>力源电站</t>
  </si>
  <si>
    <t>1988年</t>
  </si>
  <si>
    <t>兰志平</t>
  </si>
  <si>
    <t>龙腾电站</t>
  </si>
  <si>
    <t>童存忠</t>
  </si>
  <si>
    <t>玉山县</t>
  </si>
  <si>
    <t>信江金沙溪</t>
  </si>
  <si>
    <t>七一水电站</t>
  </si>
  <si>
    <t>七一水库管理局</t>
  </si>
  <si>
    <t>叶建平</t>
  </si>
  <si>
    <t>曾兴祥</t>
  </si>
  <si>
    <t>信江玉琊溪</t>
  </si>
  <si>
    <t>广平三级电站</t>
  </si>
  <si>
    <t>1000/1</t>
  </si>
  <si>
    <t>/</t>
  </si>
  <si>
    <t>樟村镇政府</t>
  </si>
  <si>
    <t>黄吉忠</t>
  </si>
  <si>
    <t>广平三级水电站</t>
  </si>
  <si>
    <t>刘永泉</t>
  </si>
  <si>
    <t>洎水陇首溪</t>
  </si>
  <si>
    <t>棋头水电站</t>
  </si>
  <si>
    <t>1000/2</t>
  </si>
  <si>
    <t>怀玉乡政府</t>
  </si>
  <si>
    <t>李宁春</t>
  </si>
  <si>
    <t>钱永芳</t>
  </si>
  <si>
    <t>13879369512</t>
  </si>
  <si>
    <t>信江玉琊溪　</t>
  </si>
  <si>
    <t>峡口水电站</t>
  </si>
  <si>
    <t>5000/2</t>
  </si>
  <si>
    <t>横街镇政府</t>
  </si>
  <si>
    <t>周茂贤</t>
  </si>
  <si>
    <t>峡囗水电站</t>
  </si>
  <si>
    <t>叶年林</t>
  </si>
  <si>
    <t>13907030288</t>
  </si>
  <si>
    <t>信江玉山水</t>
  </si>
  <si>
    <t>山水（金交坝）水电站</t>
  </si>
  <si>
    <t>1120/7</t>
  </si>
  <si>
    <t>冰溪镇政府</t>
  </si>
  <si>
    <t>吴宗辉</t>
  </si>
  <si>
    <t>金交坝水电站</t>
  </si>
  <si>
    <t>吴伟燃</t>
  </si>
  <si>
    <t>13879323888</t>
  </si>
  <si>
    <t>继新（锅竹）水电站</t>
  </si>
  <si>
    <t>1000/3</t>
  </si>
  <si>
    <t>锅竹水电站</t>
  </si>
  <si>
    <t>陶子芳</t>
  </si>
  <si>
    <t>13905856080</t>
  </si>
  <si>
    <t>常山江程溪</t>
  </si>
  <si>
    <t>边山村电站</t>
  </si>
  <si>
    <t>40/1</t>
  </si>
  <si>
    <t>紫湖镇政府</t>
  </si>
  <si>
    <t>汤曾华</t>
  </si>
  <si>
    <t>林双基</t>
  </si>
  <si>
    <t>0793-2409550</t>
  </si>
  <si>
    <t>莱坞电站</t>
  </si>
  <si>
    <r>
      <rPr>
        <sz val="8"/>
        <rFont val="宋体"/>
        <family val="3"/>
        <charset val="134"/>
      </rPr>
      <t xml:space="preserve"> 2006 </t>
    </r>
    <r>
      <rPr>
        <sz val="8"/>
        <rFont val="宋体"/>
        <family val="3"/>
        <charset val="134"/>
      </rPr>
      <t>年</t>
    </r>
    <r>
      <rPr>
        <sz val="8"/>
        <rFont val="宋体"/>
        <family val="3"/>
        <charset val="134"/>
      </rPr>
      <t>12</t>
    </r>
    <r>
      <rPr>
        <sz val="8"/>
        <rFont val="宋体"/>
        <family val="3"/>
        <charset val="134"/>
      </rPr>
      <t>月</t>
    </r>
  </si>
  <si>
    <t>400/2</t>
  </si>
  <si>
    <t>菜坞水电站</t>
  </si>
  <si>
    <t>信江甘溪</t>
  </si>
  <si>
    <t>草埔电站</t>
  </si>
  <si>
    <t>75/1</t>
  </si>
  <si>
    <t>岩瑞镇政府</t>
  </si>
  <si>
    <t>周薇</t>
  </si>
  <si>
    <t>草埔水电站</t>
  </si>
  <si>
    <r>
      <rPr>
        <sz val="8"/>
        <rFont val="宋体"/>
        <family val="3"/>
        <charset val="134"/>
      </rPr>
      <t>杨</t>
    </r>
    <r>
      <rPr>
        <sz val="8"/>
        <rFont val="宋体"/>
        <family val="3"/>
        <charset val="134"/>
      </rPr>
      <t xml:space="preserve">  </t>
    </r>
    <r>
      <rPr>
        <sz val="8"/>
        <rFont val="宋体"/>
        <family val="3"/>
        <charset val="134"/>
      </rPr>
      <t>卫</t>
    </r>
  </si>
  <si>
    <t>13576338026</t>
  </si>
  <si>
    <t>信江黄家溪　</t>
  </si>
  <si>
    <t>陈宅电站</t>
  </si>
  <si>
    <t>410/2</t>
  </si>
  <si>
    <t>必姆镇政府</t>
  </si>
  <si>
    <t>李华艳</t>
  </si>
  <si>
    <t>陈宅水电站</t>
  </si>
  <si>
    <t>蔡国荣</t>
  </si>
  <si>
    <t>13907030655</t>
  </si>
  <si>
    <t>大营电站</t>
  </si>
  <si>
    <t>1075/4</t>
  </si>
  <si>
    <t>大营水电站</t>
  </si>
  <si>
    <t>陇首水电站</t>
  </si>
  <si>
    <t>325/2</t>
  </si>
  <si>
    <t>东坑电站</t>
  </si>
  <si>
    <t>200/1</t>
  </si>
  <si>
    <t>双明镇政府</t>
  </si>
  <si>
    <t>陈小锋</t>
  </si>
  <si>
    <t>东坑水电站</t>
  </si>
  <si>
    <t>梁式贵</t>
  </si>
  <si>
    <t>13707937636</t>
  </si>
  <si>
    <t>雅山坞电站</t>
  </si>
  <si>
    <r>
      <rPr>
        <sz val="8"/>
        <rFont val="宋体"/>
        <family val="3"/>
        <charset val="134"/>
      </rPr>
      <t xml:space="preserve"> 2005 </t>
    </r>
    <r>
      <rPr>
        <sz val="8"/>
        <rFont val="宋体"/>
        <family val="3"/>
        <charset val="134"/>
      </rPr>
      <t>年</t>
    </r>
    <r>
      <rPr>
        <sz val="8"/>
        <rFont val="宋体"/>
        <family val="3"/>
        <charset val="134"/>
      </rPr>
      <t>12</t>
    </r>
    <r>
      <rPr>
        <sz val="8"/>
        <rFont val="宋体"/>
        <family val="3"/>
        <charset val="134"/>
      </rPr>
      <t>月</t>
    </r>
  </si>
  <si>
    <t>320/1</t>
  </si>
  <si>
    <t>雅山坞水电站</t>
  </si>
  <si>
    <t>黄小飞</t>
  </si>
  <si>
    <t>15979339931</t>
  </si>
  <si>
    <t>关口电站</t>
  </si>
  <si>
    <t>关囗水电站</t>
  </si>
  <si>
    <t>华朝根</t>
  </si>
  <si>
    <t>13767325059</t>
  </si>
  <si>
    <t>信江饶北河</t>
  </si>
  <si>
    <t>临湖电站</t>
  </si>
  <si>
    <t>480/3</t>
  </si>
  <si>
    <t>临湖镇政府</t>
  </si>
  <si>
    <t>周陶剑</t>
  </si>
  <si>
    <t>李龙焕</t>
  </si>
  <si>
    <t>13879346336</t>
  </si>
  <si>
    <t>毛杆山电站</t>
  </si>
  <si>
    <t>320/2</t>
  </si>
  <si>
    <t>毛杆山水电站</t>
  </si>
  <si>
    <t>廖时标</t>
  </si>
  <si>
    <t>13576377605</t>
  </si>
  <si>
    <t>茅岭电站</t>
  </si>
  <si>
    <t>茅岭水电站</t>
  </si>
  <si>
    <t>彭家电站</t>
  </si>
  <si>
    <t>125/1</t>
  </si>
  <si>
    <t>彭家水电站</t>
  </si>
  <si>
    <t>占丰辉</t>
  </si>
  <si>
    <t>13907030785</t>
  </si>
  <si>
    <t>三清水利（中篷）电站</t>
  </si>
  <si>
    <t>南山乡政府</t>
  </si>
  <si>
    <t>吴仁才</t>
  </si>
  <si>
    <t>中蓬水电站</t>
  </si>
  <si>
    <t>张花英</t>
  </si>
  <si>
    <t>石亭子电站</t>
  </si>
  <si>
    <t>450/2</t>
  </si>
  <si>
    <t>石亭子水电站</t>
  </si>
  <si>
    <t>信江沧溪</t>
  </si>
  <si>
    <t>水门电站</t>
  </si>
  <si>
    <t>150/2</t>
  </si>
  <si>
    <t>水门水电站</t>
  </si>
  <si>
    <t>郑国光</t>
  </si>
  <si>
    <t>13576332659</t>
  </si>
  <si>
    <t>拓坑头电站</t>
  </si>
  <si>
    <t>拓坑头水电站</t>
  </si>
  <si>
    <t>汪正乾</t>
  </si>
  <si>
    <t>13707937996</t>
  </si>
  <si>
    <t>汪坞电站</t>
  </si>
  <si>
    <t>750/2</t>
  </si>
  <si>
    <t>汪坞水电站</t>
  </si>
  <si>
    <t>肖良春</t>
  </si>
  <si>
    <t>13507032786</t>
  </si>
  <si>
    <t>王村电站</t>
  </si>
  <si>
    <r>
      <rPr>
        <sz val="8"/>
        <rFont val="宋体"/>
        <family val="3"/>
        <charset val="134"/>
      </rPr>
      <t xml:space="preserve"> 2004 </t>
    </r>
    <r>
      <rPr>
        <sz val="8"/>
        <rFont val="宋体"/>
        <family val="3"/>
        <charset val="134"/>
      </rPr>
      <t>年</t>
    </r>
    <r>
      <rPr>
        <sz val="8"/>
        <rFont val="宋体"/>
        <family val="3"/>
        <charset val="134"/>
      </rPr>
      <t>12</t>
    </r>
    <r>
      <rPr>
        <sz val="8"/>
        <rFont val="宋体"/>
        <family val="3"/>
        <charset val="134"/>
      </rPr>
      <t>月</t>
    </r>
  </si>
  <si>
    <t>王村水电站</t>
  </si>
  <si>
    <t>王宅电站</t>
  </si>
  <si>
    <t>820/3</t>
  </si>
  <si>
    <t>王宅水库管理局</t>
  </si>
  <si>
    <t>涂黎明</t>
  </si>
  <si>
    <t>王宅水电站</t>
  </si>
  <si>
    <t>周文平</t>
  </si>
  <si>
    <t>文成电站</t>
  </si>
  <si>
    <t>200/2</t>
  </si>
  <si>
    <t>文成镇政府</t>
  </si>
  <si>
    <t>许良清</t>
  </si>
  <si>
    <t>洋背山电站</t>
  </si>
  <si>
    <t>800/3</t>
  </si>
  <si>
    <t>洋背山水电站</t>
  </si>
  <si>
    <t>吴卫进</t>
  </si>
  <si>
    <t>0793-2132187</t>
  </si>
  <si>
    <t>周公源一级电站</t>
  </si>
  <si>
    <t>800/2</t>
  </si>
  <si>
    <t>周公源一级水电站</t>
  </si>
  <si>
    <t>杨绍贵</t>
  </si>
  <si>
    <t>洎水陇首溪　</t>
  </si>
  <si>
    <t>洋塘电站</t>
  </si>
  <si>
    <r>
      <rPr>
        <sz val="8"/>
        <rFont val="宋体"/>
        <family val="3"/>
        <charset val="134"/>
      </rPr>
      <t xml:space="preserve">2005 </t>
    </r>
    <r>
      <rPr>
        <sz val="8"/>
        <rFont val="宋体"/>
        <family val="3"/>
        <charset val="134"/>
      </rPr>
      <t>年</t>
    </r>
    <r>
      <rPr>
        <sz val="8"/>
        <rFont val="宋体"/>
        <family val="3"/>
        <charset val="134"/>
      </rPr>
      <t>10</t>
    </r>
    <r>
      <rPr>
        <sz val="8"/>
        <rFont val="宋体"/>
        <family val="3"/>
        <charset val="134"/>
      </rPr>
      <t>月</t>
    </r>
  </si>
  <si>
    <t>洋塘水电站</t>
  </si>
  <si>
    <t>罗祠俊</t>
  </si>
  <si>
    <t>13320035877</t>
  </si>
  <si>
    <t>源达电站</t>
  </si>
  <si>
    <t>900/2</t>
  </si>
  <si>
    <t>源达周家垄水电站</t>
  </si>
  <si>
    <t>姚源二级电站</t>
  </si>
  <si>
    <t>160/1</t>
  </si>
  <si>
    <t>姚源二级水电站</t>
  </si>
  <si>
    <t>紫湖电站</t>
  </si>
  <si>
    <t>紫湖水电站</t>
  </si>
  <si>
    <t>林亦能</t>
  </si>
  <si>
    <t>0793-2400062</t>
  </si>
  <si>
    <t>广平二级电站</t>
  </si>
  <si>
    <t>500/2</t>
  </si>
  <si>
    <t>广平一级水电站</t>
  </si>
  <si>
    <t>广平一级电站</t>
  </si>
  <si>
    <t>广平二级水电站</t>
  </si>
  <si>
    <t>广平四级水电站</t>
  </si>
  <si>
    <t>姚源一级电站</t>
  </si>
  <si>
    <t>姚源一级水电站</t>
  </si>
  <si>
    <t>竹枧电站</t>
  </si>
  <si>
    <t>竹枧水电站</t>
  </si>
  <si>
    <t>吴惠雄</t>
  </si>
  <si>
    <t>灰弄电站</t>
  </si>
  <si>
    <t>灰弄水电站</t>
  </si>
  <si>
    <t>郑如学</t>
  </si>
  <si>
    <t>煤洞电站</t>
  </si>
  <si>
    <t>煤洞水电站</t>
  </si>
  <si>
    <t>周公源二级电站</t>
  </si>
  <si>
    <t>周公源二级水电站</t>
  </si>
  <si>
    <t>饶广五级电站</t>
  </si>
  <si>
    <t>400/1</t>
  </si>
  <si>
    <t>饶广五级水电站</t>
  </si>
  <si>
    <t>邹冬水</t>
  </si>
  <si>
    <t>新霞电站</t>
  </si>
  <si>
    <t>新霞水电站</t>
  </si>
  <si>
    <t>画眉坑水电站</t>
  </si>
  <si>
    <t>渎囗水电站</t>
  </si>
  <si>
    <t>下镇镇政府</t>
  </si>
  <si>
    <t>缪立忠</t>
  </si>
  <si>
    <t>汪家寿</t>
  </si>
  <si>
    <t>13576345099</t>
  </si>
  <si>
    <t>莲湖坝电站</t>
  </si>
  <si>
    <t>1500/3</t>
  </si>
  <si>
    <t>朱国权</t>
  </si>
  <si>
    <t>三清山</t>
  </si>
  <si>
    <t>金沙溪水</t>
  </si>
  <si>
    <t>金沙电站</t>
  </si>
  <si>
    <t>三清乡政府</t>
  </si>
  <si>
    <t>胡烈飞</t>
  </si>
  <si>
    <t>三清山金沙电站</t>
  </si>
  <si>
    <t>王朝基</t>
  </si>
  <si>
    <t>石鼓岭电站</t>
  </si>
  <si>
    <t>国营企业</t>
  </si>
  <si>
    <t>三清山石鼓岭电站</t>
  </si>
  <si>
    <t>郭顺贵</t>
  </si>
  <si>
    <t>玉琊溪水</t>
  </si>
  <si>
    <t>龙潭电站</t>
  </si>
  <si>
    <t>枫林办事处</t>
  </si>
  <si>
    <t>胡宁勃</t>
  </si>
  <si>
    <t>副主任</t>
  </si>
  <si>
    <t>三清山龙腾电站</t>
  </si>
  <si>
    <t>张义生</t>
  </si>
  <si>
    <t>三清山龙口电站</t>
  </si>
  <si>
    <t>张光亚</t>
  </si>
  <si>
    <t>黄旦电站</t>
  </si>
  <si>
    <t>三清山黄旦电站</t>
  </si>
  <si>
    <t>南澳电站</t>
  </si>
  <si>
    <t>三清山南澳电站</t>
  </si>
  <si>
    <t>刘  明</t>
  </si>
  <si>
    <t>南源电站</t>
  </si>
  <si>
    <t>三清山南源电站</t>
  </si>
  <si>
    <t xml:space="preserve"> 杨 瑜</t>
  </si>
  <si>
    <t>　</t>
  </si>
  <si>
    <t>林门电站</t>
  </si>
  <si>
    <t>三清山林门电站</t>
  </si>
  <si>
    <t>廖时忠</t>
  </si>
  <si>
    <t>东坳电站</t>
  </si>
  <si>
    <t>三清山东坳电站</t>
  </si>
  <si>
    <t>三清山大源电站</t>
  </si>
  <si>
    <t>黄 建</t>
  </si>
  <si>
    <t>汾水电站</t>
  </si>
  <si>
    <t>三清山汾水电站</t>
  </si>
  <si>
    <t>方小文</t>
  </si>
  <si>
    <t>婺源县</t>
  </si>
  <si>
    <t>乐安河</t>
  </si>
  <si>
    <t>晓庄水电站</t>
  </si>
  <si>
    <t>段莘乡政府</t>
  </si>
  <si>
    <t>汪鹏</t>
  </si>
  <si>
    <t>查红丰</t>
  </si>
  <si>
    <t>段莘一级站</t>
  </si>
  <si>
    <t>五里亭二级站</t>
  </si>
  <si>
    <t>与上共坝</t>
  </si>
  <si>
    <t>与上共库</t>
  </si>
  <si>
    <t>港口三级站</t>
  </si>
  <si>
    <t>溪头乡政府</t>
  </si>
  <si>
    <t>江鹏翀</t>
  </si>
  <si>
    <t>赵少平</t>
  </si>
  <si>
    <t>汪潭水电站</t>
  </si>
  <si>
    <t>洪波</t>
  </si>
  <si>
    <t>郑波</t>
  </si>
  <si>
    <t>洪村水电站</t>
  </si>
  <si>
    <t>江湾镇政府</t>
  </si>
  <si>
    <t>胡华生</t>
  </si>
  <si>
    <t>管委会    副主任</t>
  </si>
  <si>
    <t>余学平</t>
  </si>
  <si>
    <t>程村水电站</t>
  </si>
  <si>
    <t>叶勇强</t>
  </si>
  <si>
    <t>江樟焰</t>
  </si>
  <si>
    <t>汪口水电站</t>
  </si>
  <si>
    <t>俞学志</t>
  </si>
  <si>
    <t>新村水电站</t>
  </si>
  <si>
    <t>秋口镇政府</t>
  </si>
  <si>
    <t>朱红日</t>
  </si>
  <si>
    <t>张建国</t>
  </si>
  <si>
    <t>秋口水电站</t>
  </si>
  <si>
    <t>俞友东</t>
  </si>
  <si>
    <t>孙松平</t>
  </si>
  <si>
    <t>武口水电站</t>
  </si>
  <si>
    <t>蚺城街道办</t>
  </si>
  <si>
    <t>詹卫军</t>
  </si>
  <si>
    <t>李观伟</t>
  </si>
  <si>
    <t>利源水电站</t>
  </si>
  <si>
    <t>钟吕水电站</t>
  </si>
  <si>
    <t>胡洪生</t>
  </si>
  <si>
    <t>党委副书记镇长</t>
  </si>
  <si>
    <t>房红盛</t>
  </si>
  <si>
    <t>桃源水电站</t>
  </si>
  <si>
    <t>合伙</t>
  </si>
  <si>
    <t>查中勇</t>
  </si>
  <si>
    <t>俞日康</t>
  </si>
  <si>
    <t>济溪水电站</t>
  </si>
  <si>
    <t>方进良</t>
  </si>
  <si>
    <t>潘家富</t>
  </si>
  <si>
    <t>双河口水电站</t>
  </si>
  <si>
    <t>沱川乡政府</t>
  </si>
  <si>
    <t>江进军</t>
  </si>
  <si>
    <t>程周德</t>
  </si>
  <si>
    <t>小沱水电站</t>
  </si>
  <si>
    <t xml:space="preserve"> 刘顺</t>
  </si>
  <si>
    <t>程灶根</t>
  </si>
  <si>
    <t>沱口水电站</t>
  </si>
  <si>
    <t>浙源乡政府</t>
  </si>
  <si>
    <t>程志佑</t>
  </si>
  <si>
    <t>王根明</t>
  </si>
  <si>
    <t>鄣山水电站</t>
  </si>
  <si>
    <t>大鄣山乡政府</t>
  </si>
  <si>
    <t>余文飞</t>
  </si>
  <si>
    <t>余坤超</t>
  </si>
  <si>
    <t>鄣河水电站</t>
  </si>
  <si>
    <t>江海斌</t>
  </si>
  <si>
    <t>灵岩洞管理局副局长</t>
  </si>
  <si>
    <t>江细明</t>
  </si>
  <si>
    <t>白石源水电站</t>
  </si>
  <si>
    <t>臧得华</t>
  </si>
  <si>
    <t xml:space="preserve">杨生  </t>
  </si>
  <si>
    <t>清华水电站</t>
  </si>
  <si>
    <t>清华镇政府</t>
  </si>
  <si>
    <t>吴国彬</t>
  </si>
  <si>
    <t>程清淦</t>
  </si>
  <si>
    <t>长滩水电站</t>
  </si>
  <si>
    <t>思口镇政府</t>
  </si>
  <si>
    <t>程祥福</t>
  </si>
  <si>
    <t>吕细进</t>
  </si>
  <si>
    <t>鄣村水电站</t>
  </si>
  <si>
    <t>方樟保</t>
  </si>
  <si>
    <t>詹志敏</t>
  </si>
  <si>
    <t>江村水电站</t>
  </si>
  <si>
    <t>胡启标</t>
  </si>
  <si>
    <t>余周平</t>
  </si>
  <si>
    <t>赋春水电站</t>
  </si>
  <si>
    <t>赋春镇政府</t>
  </si>
  <si>
    <t>顾时良</t>
  </si>
  <si>
    <t>吴忠英</t>
  </si>
  <si>
    <t>盘山水电站</t>
  </si>
  <si>
    <t>许村镇政府</t>
  </si>
  <si>
    <t>俞建华</t>
  </si>
  <si>
    <t>李峰</t>
  </si>
  <si>
    <t>13589758239</t>
  </si>
  <si>
    <t>洙村水电站</t>
  </si>
  <si>
    <t>何丽梅</t>
  </si>
  <si>
    <t>中洲水电站</t>
  </si>
  <si>
    <t>曹国强</t>
  </si>
  <si>
    <t>人武部部长</t>
  </si>
  <si>
    <t>詹观旺</t>
  </si>
  <si>
    <t>13879321273</t>
  </si>
  <si>
    <t>塘尾水电站</t>
  </si>
  <si>
    <t>珍珠山乡政府</t>
  </si>
  <si>
    <t>王根久</t>
  </si>
  <si>
    <t>党委委员 
常务副乡长</t>
  </si>
  <si>
    <t>戴伟飞</t>
  </si>
  <si>
    <t>昌江</t>
  </si>
  <si>
    <t>长溪水电站</t>
  </si>
  <si>
    <t>方烈涛</t>
  </si>
  <si>
    <t>胡秋林</t>
  </si>
  <si>
    <t>星江水电站</t>
  </si>
  <si>
    <t>紫阳镇政府</t>
  </si>
  <si>
    <t>陈鹏</t>
  </si>
  <si>
    <t>杨德利</t>
  </si>
  <si>
    <t>江湾水库电站</t>
  </si>
  <si>
    <t>2005、11</t>
  </si>
  <si>
    <t>汪志学</t>
  </si>
  <si>
    <t>党委委员  武装部长</t>
  </si>
  <si>
    <t>李玄太</t>
  </si>
  <si>
    <t>朱锦水电站</t>
  </si>
  <si>
    <t>2005、5</t>
  </si>
  <si>
    <t>柯世平</t>
  </si>
  <si>
    <t>岭脚水电站</t>
  </si>
  <si>
    <t>查卫明</t>
  </si>
  <si>
    <t>詹学林</t>
  </si>
  <si>
    <t>大源水电站</t>
  </si>
  <si>
    <t>詹国山</t>
  </si>
  <si>
    <t>汪强</t>
  </si>
  <si>
    <t>晓起水电站</t>
  </si>
  <si>
    <t>程  斌</t>
  </si>
  <si>
    <t>汪利平</t>
  </si>
  <si>
    <t>云潭水电站</t>
  </si>
  <si>
    <t>汪添星</t>
  </si>
  <si>
    <t xml:space="preserve">洪道养  </t>
  </si>
  <si>
    <t>庄林水库电站</t>
  </si>
  <si>
    <t>詹荣佳</t>
  </si>
  <si>
    <t>港头水电站</t>
  </si>
  <si>
    <t>陈轶嬛</t>
  </si>
  <si>
    <t>组织员</t>
  </si>
  <si>
    <t>石民生</t>
  </si>
  <si>
    <t>广丰区</t>
  </si>
  <si>
    <t>丰溪河.十五都港</t>
  </si>
  <si>
    <t>军潭水电站</t>
  </si>
  <si>
    <t>铜钹山镇</t>
  </si>
  <si>
    <t>徐贞水</t>
  </si>
  <si>
    <t>党委委员、  人武部长</t>
  </si>
  <si>
    <t>杨辉15070388066</t>
  </si>
  <si>
    <t>广丰区丰溪水电有限责任公司</t>
  </si>
  <si>
    <t>副经理</t>
  </si>
  <si>
    <t>黄家潭水电站</t>
  </si>
  <si>
    <t>邱建勇</t>
  </si>
  <si>
    <t>管委会副主任 主任科员</t>
  </si>
  <si>
    <t>七星水电站</t>
  </si>
  <si>
    <t>周伟敏13707931079</t>
  </si>
  <si>
    <t>铁家山水电站</t>
  </si>
  <si>
    <t>林祥云13870327156</t>
  </si>
  <si>
    <t>吕海水13707037906</t>
  </si>
  <si>
    <t>广丰区铜钹山水电有限公司</t>
  </si>
  <si>
    <t>条铺水电站</t>
  </si>
  <si>
    <t>林奕红13707031677</t>
  </si>
  <si>
    <t>十五都港.石人溪</t>
  </si>
  <si>
    <t>石人水电站</t>
  </si>
  <si>
    <t>张小勇13979368612</t>
  </si>
  <si>
    <t>王小敏13807936543</t>
  </si>
  <si>
    <t>洋里水电站</t>
  </si>
  <si>
    <t>杨小平13767351227</t>
  </si>
  <si>
    <t>叶厥胃13907931648</t>
  </si>
  <si>
    <t>广丰区聚光水电有限公司</t>
  </si>
  <si>
    <t>十五都港.大丰源溪</t>
  </si>
  <si>
    <t>大丰源一级水电站</t>
  </si>
  <si>
    <t>罗光福13979322538</t>
  </si>
  <si>
    <t>江西省丰浦水电有限公司</t>
  </si>
  <si>
    <t>岭底水电站</t>
  </si>
  <si>
    <t>叶宁13879354211</t>
  </si>
  <si>
    <t>吕任东13807092517</t>
  </si>
  <si>
    <t>广丰区鑫源水电有限责任公司</t>
  </si>
  <si>
    <t>十五都港.交溪水</t>
  </si>
  <si>
    <t xml:space="preserve">交溪电站 </t>
  </si>
  <si>
    <t>张世忠13870362085</t>
  </si>
  <si>
    <t>广丰区江源水电开发有限公司</t>
  </si>
  <si>
    <t>十五都港.小丰溪</t>
  </si>
  <si>
    <t>上丰电站</t>
  </si>
  <si>
    <t>独资</t>
  </si>
  <si>
    <t>张衰华13979320308</t>
  </si>
  <si>
    <t>长潭源水电站</t>
  </si>
  <si>
    <t>陈俊杰13106414622</t>
  </si>
  <si>
    <t>广丰区长潭源电站</t>
  </si>
  <si>
    <t>原为长潭口电站，已更名</t>
  </si>
  <si>
    <t>十五都港.条铺水</t>
  </si>
  <si>
    <t>岭底西滩电站</t>
  </si>
  <si>
    <t>广丰县绿源水电开发有限公司</t>
  </si>
  <si>
    <t>圆潭电站</t>
  </si>
  <si>
    <t>张恩龙13707931126</t>
  </si>
  <si>
    <t>广丰区岭底乡园潭电站</t>
  </si>
  <si>
    <t>站长</t>
  </si>
  <si>
    <t>半溪电站</t>
  </si>
  <si>
    <t>大丰源二级电站</t>
  </si>
  <si>
    <t>铜门坑电站</t>
  </si>
  <si>
    <t>余桂英13979322067</t>
  </si>
  <si>
    <t>广丰区铜门坑电站</t>
  </si>
  <si>
    <t>铁山一级电站</t>
  </si>
  <si>
    <t>绿源电站</t>
  </si>
  <si>
    <t>徐墩电站</t>
  </si>
  <si>
    <t>十五都港.雷公坑</t>
  </si>
  <si>
    <t>雷公坑电站</t>
  </si>
  <si>
    <t>刘林福18979371780</t>
  </si>
  <si>
    <t>广丰区雷公坑水电站</t>
  </si>
  <si>
    <t>丰溪河.十都港</t>
  </si>
  <si>
    <t>银根电站</t>
  </si>
  <si>
    <t>嵩峰乡</t>
  </si>
  <si>
    <t>徐志丰15879361696</t>
  </si>
  <si>
    <t>徐信意13907930066</t>
  </si>
  <si>
    <t>广丰区信意发电有限公司</t>
  </si>
  <si>
    <t>白水泉电站</t>
  </si>
  <si>
    <t>程敬华13970387027</t>
  </si>
  <si>
    <t>杨柳电站</t>
  </si>
  <si>
    <t>鲍同强13979357128</t>
  </si>
  <si>
    <t>吕雄平13707031633</t>
  </si>
  <si>
    <t>广丰区叶坞发电有限责任公司</t>
  </si>
  <si>
    <t>年报漏报</t>
  </si>
  <si>
    <t>嵩峰里洋电站</t>
  </si>
  <si>
    <t>沈玮璟13576351558</t>
  </si>
  <si>
    <t>朱少强13479039667</t>
  </si>
  <si>
    <t>广丰区嵩峰乡里洋电站</t>
  </si>
  <si>
    <t>十都横坑电站</t>
  </si>
  <si>
    <t>周小河15970387187</t>
  </si>
  <si>
    <t>广丰区信意实业发展有限公司</t>
  </si>
  <si>
    <t>丰溪河.棠陵港</t>
  </si>
  <si>
    <t>靖安水电站</t>
  </si>
  <si>
    <t>桐畈镇</t>
  </si>
  <si>
    <t>黄文敬</t>
  </si>
  <si>
    <t>徐智红13707031998</t>
  </si>
  <si>
    <t>广丰区靖安水电站</t>
  </si>
  <si>
    <t>桐畈水口电站</t>
  </si>
  <si>
    <t>毛彩琳</t>
  </si>
  <si>
    <t>周盛炉13707931008</t>
  </si>
  <si>
    <t>江西鸿胜水电开发有限公司</t>
  </si>
  <si>
    <t>桐畈俞宅电站</t>
  </si>
  <si>
    <t>孟照金</t>
  </si>
  <si>
    <t>严卫华13907937698</t>
  </si>
  <si>
    <t>江西省广丰区饶电芦林水电开发有限责任公司</t>
  </si>
  <si>
    <t>新宇水电站</t>
  </si>
  <si>
    <r>
      <rPr>
        <sz val="8"/>
        <rFont val="宋体"/>
        <family val="3"/>
        <charset val="134"/>
      </rPr>
      <t>何</t>
    </r>
    <r>
      <rPr>
        <sz val="8"/>
        <rFont val="宋体"/>
        <family val="3"/>
        <charset val="134"/>
      </rPr>
      <t xml:space="preserve">  </t>
    </r>
    <r>
      <rPr>
        <sz val="8"/>
        <rFont val="宋体"/>
        <family val="3"/>
        <charset val="134"/>
      </rPr>
      <t>敏</t>
    </r>
    <r>
      <rPr>
        <sz val="8"/>
        <rFont val="宋体"/>
        <family val="3"/>
        <charset val="134"/>
      </rPr>
      <t>13307934182</t>
    </r>
  </si>
  <si>
    <t>广丰区新宇发电有限公司</t>
  </si>
  <si>
    <t>丰溪河</t>
  </si>
  <si>
    <t>六都水电站</t>
  </si>
  <si>
    <t>五都镇</t>
  </si>
  <si>
    <t>高日炎13707031986</t>
  </si>
  <si>
    <t>主任科员</t>
  </si>
  <si>
    <t>杉江电站</t>
  </si>
  <si>
    <t>项庆林13707032122</t>
  </si>
  <si>
    <t>芦林水电站</t>
  </si>
  <si>
    <t>丰溪街道</t>
  </si>
  <si>
    <t>周敏13755301596</t>
  </si>
  <si>
    <t>复兴电站</t>
  </si>
  <si>
    <t>十五都港.廿四都港</t>
  </si>
  <si>
    <t>关里水电站</t>
  </si>
  <si>
    <t>公有制</t>
  </si>
  <si>
    <t>横山镇</t>
  </si>
  <si>
    <t>吴克健13517935352</t>
  </si>
  <si>
    <t>镇党委委员，副镇长</t>
  </si>
  <si>
    <t>周永华13879316216</t>
  </si>
  <si>
    <t>关胜局</t>
  </si>
  <si>
    <t>副局长</t>
  </si>
  <si>
    <t>叶坞电站</t>
  </si>
  <si>
    <t>坳塘电站</t>
  </si>
  <si>
    <t>夏幸福13970360206</t>
  </si>
  <si>
    <t>水利员</t>
  </si>
  <si>
    <t>丰溪河.枧溪河</t>
  </si>
  <si>
    <t>洋口古城电站</t>
  </si>
  <si>
    <t>洋口镇</t>
  </si>
  <si>
    <t>傅云洪</t>
  </si>
  <si>
    <t>王良溪13907931322</t>
  </si>
  <si>
    <t>古城电站</t>
  </si>
  <si>
    <t>吟阳电站</t>
  </si>
  <si>
    <t>泉波镇</t>
  </si>
  <si>
    <t>魏春蕾13870337080</t>
  </si>
  <si>
    <t>党委委员、副镇长</t>
  </si>
  <si>
    <t>广丰区吟阳翁富电站</t>
  </si>
  <si>
    <t xml:space="preserve">虎形电站 </t>
  </si>
  <si>
    <t>枧底镇</t>
  </si>
  <si>
    <t>徐盛雨
15070362592</t>
  </si>
  <si>
    <t>王小平13507030173</t>
  </si>
  <si>
    <t>广丰区虎形水电站</t>
  </si>
  <si>
    <t>丰溪河.赵塘溪</t>
  </si>
  <si>
    <t>少阳电站</t>
  </si>
  <si>
    <t>少阳乡</t>
  </si>
  <si>
    <t>陈国标15107932999</t>
  </si>
  <si>
    <t>余雪金15946892185</t>
  </si>
  <si>
    <t>广丰区少阳发电站</t>
  </si>
  <si>
    <t>丰溪河.十都港.毛村溪</t>
  </si>
  <si>
    <t>翁富电站</t>
  </si>
  <si>
    <t>毛村镇</t>
  </si>
  <si>
    <t>吴处石13607932533</t>
  </si>
  <si>
    <t>东关电站</t>
  </si>
  <si>
    <t>永丰街道</t>
  </si>
  <si>
    <t>纪辉才</t>
  </si>
  <si>
    <t>弋阳县</t>
  </si>
  <si>
    <t>信江支流陈坊水</t>
  </si>
  <si>
    <t>方团一级水电站</t>
  </si>
  <si>
    <r>
      <rPr>
        <sz val="8"/>
        <rFont val="宋体"/>
        <family val="3"/>
        <charset val="134"/>
      </rPr>
      <t>1970</t>
    </r>
    <r>
      <rPr>
        <sz val="8"/>
        <rFont val="宋体"/>
        <family val="3"/>
        <charset val="134"/>
      </rPr>
      <t>年</t>
    </r>
  </si>
  <si>
    <t>弋阳县水利局</t>
  </si>
  <si>
    <t>刘国兴</t>
  </si>
  <si>
    <t>方团一级站</t>
  </si>
  <si>
    <t>董长军</t>
  </si>
  <si>
    <t>方团二级水电站</t>
  </si>
  <si>
    <r>
      <rPr>
        <sz val="8"/>
        <rFont val="宋体"/>
        <family val="3"/>
        <charset val="134"/>
      </rPr>
      <t>1977</t>
    </r>
    <r>
      <rPr>
        <sz val="8"/>
        <rFont val="宋体"/>
        <family val="3"/>
        <charset val="134"/>
      </rPr>
      <t>年</t>
    </r>
  </si>
  <si>
    <t>方团二级站</t>
  </si>
  <si>
    <t>方团三级水电站</t>
  </si>
  <si>
    <t>方团三级站</t>
  </si>
  <si>
    <t>方团四级水电站</t>
  </si>
  <si>
    <t>方团四级站</t>
  </si>
  <si>
    <t>红旗水轮泵站</t>
  </si>
  <si>
    <r>
      <rPr>
        <sz val="8"/>
        <rFont val="宋体"/>
        <family val="3"/>
        <charset val="134"/>
      </rPr>
      <t>1967</t>
    </r>
    <r>
      <rPr>
        <sz val="8"/>
        <rFont val="宋体"/>
        <family val="3"/>
        <charset val="134"/>
      </rPr>
      <t>年</t>
    </r>
  </si>
  <si>
    <t>弋阳县红旗水轮泵站</t>
  </si>
  <si>
    <t>姚弋兵</t>
  </si>
  <si>
    <t>乐安河建节水曹溪支流刘家湾水</t>
  </si>
  <si>
    <t>刘家湾电站</t>
  </si>
  <si>
    <t>弋阳县刘家湾水库工程管理局</t>
  </si>
  <si>
    <t>汪军</t>
  </si>
  <si>
    <t>弋阳县刘家湾水电站</t>
  </si>
  <si>
    <t>吴兆丰</t>
  </si>
  <si>
    <t>乐安河建节水梅溪河</t>
  </si>
  <si>
    <t>半山电站</t>
  </si>
  <si>
    <t>弋阳县漆工镇人民政府</t>
  </si>
  <si>
    <t>黄雄旺</t>
  </si>
  <si>
    <t>弋阳县漆工镇半山电站</t>
  </si>
  <si>
    <t>余彩贵</t>
  </si>
  <si>
    <t>乐安河建节水曹溪支流曹家水</t>
  </si>
  <si>
    <t>尚德水电站</t>
  </si>
  <si>
    <t>弋阳县三县岭垦殖场</t>
  </si>
  <si>
    <t>许建华</t>
  </si>
  <si>
    <t>场长</t>
  </si>
  <si>
    <t>弋阳县尚德水电站</t>
  </si>
  <si>
    <t>徐叙波</t>
  </si>
  <si>
    <t>陈坊河双港河洪山水</t>
  </si>
  <si>
    <t>乐家水电站</t>
  </si>
  <si>
    <r>
      <rPr>
        <sz val="8"/>
        <rFont val="宋体"/>
        <family val="3"/>
        <charset val="134"/>
      </rPr>
      <t>2007</t>
    </r>
    <r>
      <rPr>
        <sz val="8"/>
        <rFont val="宋体"/>
        <family val="3"/>
        <charset val="134"/>
      </rPr>
      <t>年</t>
    </r>
  </si>
  <si>
    <t>弋阳县叠山镇人民政府</t>
  </si>
  <si>
    <t>李云山</t>
  </si>
  <si>
    <t>弋阳县叠山镇乐家水电站</t>
  </si>
  <si>
    <t>张发根</t>
  </si>
  <si>
    <t>辜家电站</t>
  </si>
  <si>
    <t>弋阳县叠山镇辜家电站</t>
  </si>
  <si>
    <t>信江支流葛河下游</t>
  </si>
  <si>
    <t>下葛坝电站</t>
  </si>
  <si>
    <t>弋阳县弋江镇人民政府</t>
  </si>
  <si>
    <t>高发兴</t>
  </si>
  <si>
    <t>弋阳县下葛坝水电站</t>
  </si>
  <si>
    <t>胡向东</t>
  </si>
  <si>
    <t>汪家坪水电站</t>
  </si>
  <si>
    <t>弋阳县旭光乡人民政府</t>
  </si>
  <si>
    <t>占志平</t>
  </si>
  <si>
    <t>弋阳县汪洪水电站</t>
  </si>
  <si>
    <t>吴昌军</t>
  </si>
  <si>
    <t>万源电站</t>
  </si>
  <si>
    <t>信江支流葛河上游</t>
  </si>
  <si>
    <t>五一坝水电站</t>
  </si>
  <si>
    <t>弋阳县五一坝水电站</t>
  </si>
  <si>
    <t>杨跃</t>
  </si>
  <si>
    <t>流口水</t>
  </si>
  <si>
    <t>团结水电站</t>
  </si>
  <si>
    <t>弋阳县圭峰镇人民政府</t>
  </si>
  <si>
    <t>章峰</t>
  </si>
  <si>
    <t>弋阳县团结电站</t>
  </si>
  <si>
    <t>杨冬旺</t>
  </si>
  <si>
    <t>陈坊河双港河洪山河流茨庄溪</t>
  </si>
  <si>
    <t>罗家排水电站</t>
  </si>
  <si>
    <t>弋阳县叠山镇罗家排水电站</t>
  </si>
  <si>
    <t>李有滕</t>
  </si>
  <si>
    <t>乐安河建节水曹溪支流三门岭水</t>
  </si>
  <si>
    <t>三门岭水电站</t>
  </si>
  <si>
    <t>弋阳县三门岭水电站</t>
  </si>
  <si>
    <t>韩平</t>
  </si>
  <si>
    <t>信江支流港口河</t>
  </si>
  <si>
    <t>金桥电站</t>
  </si>
  <si>
    <t>弋阳县港口镇人民政府</t>
  </si>
  <si>
    <t>罗辉</t>
  </si>
  <si>
    <t>弋阳县金桥电站</t>
  </si>
  <si>
    <t>廖时彪</t>
  </si>
  <si>
    <t>蒋碑电站</t>
  </si>
  <si>
    <t>弋阳县蒋碑电站</t>
  </si>
  <si>
    <t>张向龙</t>
  </si>
  <si>
    <t>信江支流官河水</t>
  </si>
  <si>
    <t>水碓李电站</t>
  </si>
  <si>
    <t>弋阳县水碓李水库工程管理局</t>
  </si>
  <si>
    <t>吴德胜</t>
  </si>
  <si>
    <t>弋阳县水碓李电站</t>
  </si>
  <si>
    <t>沈定荣</t>
  </si>
  <si>
    <t>葛河支流樟树墩水</t>
  </si>
  <si>
    <t>柴角湾电站</t>
  </si>
  <si>
    <t>弋阳县柴角湾水库工程管理局</t>
  </si>
  <si>
    <t>徐长发</t>
  </si>
  <si>
    <t>弋阳县柴角湾电站</t>
  </si>
  <si>
    <t>邓昌毛</t>
  </si>
  <si>
    <t>信江支流葛河中游</t>
  </si>
  <si>
    <t>上葛坝电站</t>
  </si>
  <si>
    <t>弋阳县葛溪乡人民政府</t>
  </si>
  <si>
    <t>陈虎</t>
  </si>
  <si>
    <t>弋阳县缪家电站</t>
  </si>
  <si>
    <t>葛河支流马安水</t>
  </si>
  <si>
    <t>碓头岭电站</t>
  </si>
  <si>
    <t>弋阳县碓头岭水库工程管理局</t>
  </si>
  <si>
    <t>胡成辉</t>
  </si>
  <si>
    <t>弋阳县碓头岭水电站</t>
  </si>
  <si>
    <t>胡成春</t>
  </si>
  <si>
    <t>铅山县</t>
  </si>
  <si>
    <t>石塘支流</t>
  </si>
  <si>
    <t>黄岗山水电站</t>
  </si>
  <si>
    <t>武夷山镇政府</t>
  </si>
  <si>
    <t>杨国华</t>
  </si>
  <si>
    <t>铅山县黄岗山自然保护区</t>
  </si>
  <si>
    <t>郑清仔</t>
  </si>
  <si>
    <t>石塘干流</t>
  </si>
  <si>
    <t>西坑水电站</t>
  </si>
  <si>
    <t>铅山县西篁水电站</t>
  </si>
  <si>
    <t>韩丽芳</t>
  </si>
  <si>
    <t>西乐水电站</t>
  </si>
  <si>
    <t>铅山县乐清水电有限公司</t>
  </si>
  <si>
    <t>林加平</t>
  </si>
  <si>
    <t>龙坑水电站</t>
  </si>
  <si>
    <t>铅山县龙坑水电站</t>
  </si>
  <si>
    <t>胡家凯</t>
  </si>
  <si>
    <t>篁清水电站</t>
  </si>
  <si>
    <t>龙河水电站</t>
  </si>
  <si>
    <t>铅山县龙河水电站</t>
  </si>
  <si>
    <t>黄朝褔</t>
  </si>
  <si>
    <t>篁村水电站</t>
  </si>
  <si>
    <t xml:space="preserve">高店水库电站 </t>
  </si>
  <si>
    <t>江西武夷源水电有限公司</t>
  </si>
  <si>
    <t>罗少平</t>
  </si>
  <si>
    <t>沙坂水电站</t>
  </si>
  <si>
    <t>关山桥水电站</t>
  </si>
  <si>
    <t>铅山县关山桥水电站</t>
  </si>
  <si>
    <t>余志忠</t>
  </si>
  <si>
    <t>欣萍水电站</t>
  </si>
  <si>
    <t>铅山县欣萍水电站</t>
  </si>
  <si>
    <t>李洪银</t>
  </si>
  <si>
    <t>铅山县祥龙水电有限公司</t>
  </si>
  <si>
    <t>张祥火</t>
  </si>
  <si>
    <t>丁马山水电站</t>
  </si>
  <si>
    <t>石塘镇政府</t>
  </si>
  <si>
    <t>叶辉</t>
  </si>
  <si>
    <t>铅山县聚源水电有限公司</t>
  </si>
  <si>
    <t>陈大贵</t>
  </si>
  <si>
    <t>横坂水电站</t>
  </si>
  <si>
    <t>万太棚水电站</t>
  </si>
  <si>
    <t>河口水电站</t>
  </si>
  <si>
    <t>鹅湖镇政府</t>
  </si>
  <si>
    <t>江辞清</t>
  </si>
  <si>
    <t>石垅支流</t>
  </si>
  <si>
    <t>安山二级水电站</t>
  </si>
  <si>
    <t>铅山县得泉水电有限公司</t>
  </si>
  <si>
    <t>罗鹏</t>
  </si>
  <si>
    <t>谢家水电站</t>
  </si>
  <si>
    <t>石垅水电站</t>
  </si>
  <si>
    <t>铁炉一级水电站</t>
  </si>
  <si>
    <t>紫溪乡政府</t>
  </si>
  <si>
    <t>余辉翔</t>
  </si>
  <si>
    <t>综治办副主任</t>
  </si>
  <si>
    <t>铁炉二级水电站</t>
  </si>
  <si>
    <t>铁炉三级水电站</t>
  </si>
  <si>
    <t>上饶市星辰实业有限公司</t>
  </si>
  <si>
    <t>程雄伟</t>
  </si>
  <si>
    <t>铁炉四级水电站</t>
  </si>
  <si>
    <t>天山组水电站</t>
  </si>
  <si>
    <t>紫星水电站</t>
  </si>
  <si>
    <t>铅山县紫星水电站</t>
  </si>
  <si>
    <t>林怡平</t>
  </si>
  <si>
    <t>郭家水电站</t>
  </si>
  <si>
    <t>铅山县华鑫水电站</t>
  </si>
  <si>
    <t>黄圣生</t>
  </si>
  <si>
    <t>杨村支流</t>
  </si>
  <si>
    <t>小郎坑水电站</t>
  </si>
  <si>
    <t>篁碧畲族乡政府</t>
  </si>
  <si>
    <t>张志辉</t>
  </si>
  <si>
    <t>铅山县金龙水电有限公司</t>
  </si>
  <si>
    <t>罗昌善</t>
  </si>
  <si>
    <t>大郎坑水电站</t>
  </si>
  <si>
    <t>杨村干流</t>
  </si>
  <si>
    <t>新大岩水电站</t>
  </si>
  <si>
    <t>大岩水电站</t>
  </si>
  <si>
    <t>铅山县篁碧大岩水电站</t>
  </si>
  <si>
    <t>雷徳身</t>
  </si>
  <si>
    <t>天临水电站</t>
  </si>
  <si>
    <t>天柱山乡政府</t>
  </si>
  <si>
    <t>周小斌</t>
  </si>
  <si>
    <t>铅山县天临水电有限公司</t>
  </si>
  <si>
    <t>程忠飞</t>
  </si>
  <si>
    <t>狮山头水电站</t>
  </si>
  <si>
    <t>铅山县狮山头水电站</t>
  </si>
  <si>
    <t>朱海西</t>
  </si>
  <si>
    <t>沙泽岭水电站</t>
  </si>
  <si>
    <t>铅山县晨辉水电有限公司</t>
  </si>
  <si>
    <t>董强</t>
  </si>
  <si>
    <t>夏家水电站</t>
  </si>
  <si>
    <t>铅山县天源水电有限公司</t>
  </si>
  <si>
    <t>王贵生</t>
  </si>
  <si>
    <t>叠石畲族水电站</t>
  </si>
  <si>
    <t>铅山县叠石畲族水电站</t>
  </si>
  <si>
    <t>黄小平</t>
  </si>
  <si>
    <t>外管水电站</t>
  </si>
  <si>
    <t>葛仙山乡政府</t>
  </si>
  <si>
    <t>管委会副主任</t>
  </si>
  <si>
    <t>铅山县天港水电有限公司</t>
  </si>
  <si>
    <t>叶辉瑞</t>
  </si>
  <si>
    <t>伦潭水电站</t>
  </si>
  <si>
    <t>铅山县伦潭水电站</t>
  </si>
  <si>
    <t>李冬林</t>
  </si>
  <si>
    <t>已停运</t>
  </si>
  <si>
    <t>港东水电站</t>
  </si>
  <si>
    <t>铅山县晶鑫水电有限公司</t>
  </si>
  <si>
    <t>陈松贵</t>
  </si>
  <si>
    <t>南湖水电站</t>
  </si>
  <si>
    <t>铅山县南湖水电站</t>
  </si>
  <si>
    <t>扬村水电站</t>
  </si>
  <si>
    <t>铅山县腾飞水电站</t>
  </si>
  <si>
    <t>黄腾</t>
  </si>
  <si>
    <t>陈坊支流</t>
  </si>
  <si>
    <t>太源畲族水电站</t>
  </si>
  <si>
    <t>太源畲族乡政府</t>
  </si>
  <si>
    <t>章剑</t>
  </si>
  <si>
    <t>铅山县太源畲族水电站</t>
  </si>
  <si>
    <t>高仲山</t>
  </si>
  <si>
    <t>陈坊干流</t>
  </si>
  <si>
    <t>太源水电站</t>
  </si>
  <si>
    <t>铅山县泰源水电有限公司</t>
  </si>
  <si>
    <t>陈清波</t>
  </si>
  <si>
    <t>清源水电站</t>
  </si>
  <si>
    <t>铅山县清源水电有限公司</t>
  </si>
  <si>
    <t>范国金</t>
  </si>
  <si>
    <t>石垅港水电站</t>
  </si>
  <si>
    <t>陈坊桥头水电站</t>
  </si>
  <si>
    <t>陈坊乡政府</t>
  </si>
  <si>
    <t>郑有财</t>
  </si>
  <si>
    <t>铅山县陈坊桥头水电站</t>
  </si>
  <si>
    <t>万冬林</t>
  </si>
  <si>
    <t>翁溪水电站</t>
  </si>
  <si>
    <t>铅山县翁溪水电站</t>
  </si>
  <si>
    <t>下际水电站</t>
  </si>
  <si>
    <t>铅山县下际水电站</t>
  </si>
  <si>
    <t>陈剂忠</t>
  </si>
  <si>
    <t>沙溪水电站</t>
  </si>
  <si>
    <t>湖坊镇政府</t>
  </si>
  <si>
    <t>江良章</t>
  </si>
  <si>
    <t>铅山县沙溪水库</t>
  </si>
  <si>
    <t>方林德</t>
  </si>
  <si>
    <t>桐子岭水电站</t>
  </si>
  <si>
    <t>铅山县丰产水库管理局</t>
  </si>
  <si>
    <t>周荣仙</t>
  </si>
  <si>
    <t>港沿水电站</t>
  </si>
  <si>
    <t>汪二镇政府</t>
  </si>
  <si>
    <t>吴东来</t>
  </si>
  <si>
    <t>铅山县福延水电站</t>
  </si>
  <si>
    <t>甘水源</t>
  </si>
  <si>
    <t>祥林水电站</t>
  </si>
  <si>
    <t>铅山县祥林水电站</t>
  </si>
  <si>
    <t>甘溪支流</t>
  </si>
  <si>
    <t>大横一级水电站</t>
  </si>
  <si>
    <t>英将乡政府</t>
  </si>
  <si>
    <t>吴思奎</t>
  </si>
  <si>
    <t>铅山县大横一级电站</t>
  </si>
  <si>
    <t>鲍永波</t>
  </si>
  <si>
    <t>大横水电站</t>
  </si>
  <si>
    <t>上饶市星源实业有限公司</t>
  </si>
  <si>
    <t>冯祥林</t>
  </si>
  <si>
    <t>勇波水电站</t>
  </si>
  <si>
    <t>铅山县永泰水电站</t>
  </si>
  <si>
    <t>永泰水电站</t>
  </si>
  <si>
    <t>百丈溪水电站</t>
  </si>
  <si>
    <t>焦坑水电站</t>
  </si>
  <si>
    <t>铅山县焦坑水电站</t>
  </si>
  <si>
    <t>林远辉</t>
  </si>
  <si>
    <t>甘溪干流</t>
  </si>
  <si>
    <t>青溪水电站</t>
  </si>
  <si>
    <t>青溪服务中心</t>
  </si>
  <si>
    <t>余泽敏</t>
  </si>
  <si>
    <t>铅山县溪水水电站</t>
  </si>
  <si>
    <t>钟文奎</t>
  </si>
  <si>
    <t>虹桥干流</t>
  </si>
  <si>
    <t>桥亭水电站</t>
  </si>
  <si>
    <t>虹桥乡政府</t>
  </si>
  <si>
    <t>雷剑锋</t>
  </si>
  <si>
    <t>铅山县桥亭水电站</t>
  </si>
  <si>
    <t>周源电站</t>
  </si>
  <si>
    <t>四毛坪四级电站</t>
  </si>
  <si>
    <t>伦谭水电站</t>
  </si>
  <si>
    <t>铅山县伦潭水利枢纽有限公司</t>
  </si>
  <si>
    <t>付东星</t>
  </si>
  <si>
    <t>峨眉坂水电站</t>
  </si>
  <si>
    <t>双塘水电站</t>
  </si>
  <si>
    <t>铅山县双塘水电站</t>
  </si>
  <si>
    <t>朱小海</t>
  </si>
  <si>
    <t>上饶县</t>
  </si>
  <si>
    <t>信江石溪水</t>
  </si>
  <si>
    <t>上泸水电站</t>
  </si>
  <si>
    <t>上饶县政府</t>
  </si>
  <si>
    <t>詹辉</t>
  </si>
  <si>
    <t>汪显清</t>
  </si>
  <si>
    <t>信江岑港河</t>
  </si>
  <si>
    <t>茗洋关电站一级站</t>
  </si>
  <si>
    <t>茗洋关水电站</t>
  </si>
  <si>
    <t>茗洋关电站二级站</t>
  </si>
  <si>
    <t>茗洋关电站三级站</t>
  </si>
  <si>
    <t>九牛水电站</t>
  </si>
  <si>
    <t>信江花厅水</t>
  </si>
  <si>
    <t>下会坑水电站</t>
  </si>
  <si>
    <t>邱忠群</t>
  </si>
  <si>
    <t>海洲水电站</t>
  </si>
  <si>
    <t>程正平</t>
  </si>
  <si>
    <t>石罗坑电站</t>
  </si>
  <si>
    <t>李文行</t>
  </si>
  <si>
    <t>信江铁山水</t>
  </si>
  <si>
    <t>青龙水电站</t>
  </si>
  <si>
    <t>五府山镇政府</t>
  </si>
  <si>
    <t>翁宗富</t>
  </si>
  <si>
    <t>方东</t>
  </si>
  <si>
    <t>张湾水电站</t>
  </si>
  <si>
    <t>邱亨发</t>
  </si>
  <si>
    <t>金鸡口水电站</t>
  </si>
  <si>
    <t>花厅镇政府</t>
  </si>
  <si>
    <t>饶鹏</t>
  </si>
  <si>
    <t>张长金</t>
  </si>
  <si>
    <t>金奥水电站</t>
  </si>
  <si>
    <t>大溪水电站</t>
  </si>
  <si>
    <t>铁山乡政府</t>
  </si>
  <si>
    <t>应小明</t>
  </si>
  <si>
    <t>陈新景</t>
  </si>
  <si>
    <t>横溪一级水电站</t>
  </si>
  <si>
    <t>倪波</t>
  </si>
  <si>
    <t>梨子坑水电站</t>
  </si>
  <si>
    <t>李向村</t>
  </si>
  <si>
    <t>外湾水电站</t>
  </si>
  <si>
    <t>林观银</t>
  </si>
  <si>
    <t>方家岭水电站</t>
  </si>
  <si>
    <t>望仙乡政府</t>
  </si>
  <si>
    <t>徐厚福</t>
  </si>
  <si>
    <t>吴芳</t>
  </si>
  <si>
    <t>漆树坪水电站</t>
  </si>
  <si>
    <t>银信水电站</t>
  </si>
  <si>
    <t>毛日亮</t>
  </si>
  <si>
    <t>船坑水电站</t>
  </si>
  <si>
    <t>施庭庆</t>
  </si>
  <si>
    <t>京岭水电站</t>
  </si>
  <si>
    <t>樟涧水电站</t>
  </si>
  <si>
    <t>华坛山镇政府</t>
  </si>
  <si>
    <t>徐法山</t>
  </si>
  <si>
    <t>大碑水电站</t>
  </si>
  <si>
    <t>叶发海</t>
  </si>
  <si>
    <t>溪口水电站</t>
  </si>
  <si>
    <t>岚谷水电站</t>
  </si>
  <si>
    <t>乐安河双溪水</t>
  </si>
  <si>
    <t>大江桥水电站</t>
  </si>
  <si>
    <t>陈荣组</t>
  </si>
  <si>
    <t>新岗二级水电站（郭塘）</t>
  </si>
  <si>
    <t>新岗二级水电站</t>
  </si>
  <si>
    <t>杨家电站</t>
  </si>
  <si>
    <t>余钟洪</t>
  </si>
  <si>
    <t>上田电站</t>
  </si>
  <si>
    <t>姜建森</t>
  </si>
  <si>
    <t>下村电站</t>
  </si>
  <si>
    <t>饶明忠</t>
  </si>
  <si>
    <t>杨桥电站</t>
  </si>
  <si>
    <t>湖村乡政府</t>
  </si>
  <si>
    <t>张雄飞</t>
  </si>
  <si>
    <t>王双清</t>
  </si>
  <si>
    <t>九呈坑电站</t>
  </si>
  <si>
    <t>富高电站</t>
  </si>
  <si>
    <t>邱爱民</t>
  </si>
  <si>
    <t>汪岭电站</t>
  </si>
  <si>
    <t>林上建</t>
  </si>
  <si>
    <t>甘岭电站</t>
  </si>
  <si>
    <t>翟洲电站</t>
  </si>
  <si>
    <t>外村电站</t>
  </si>
  <si>
    <t>吴天顺</t>
  </si>
  <si>
    <t>禹溪电站</t>
  </si>
  <si>
    <t>信江槠溪河</t>
  </si>
  <si>
    <t>水晶山一级电站</t>
  </si>
  <si>
    <t>清水乡政府</t>
  </si>
  <si>
    <t>郭晓戎</t>
  </si>
  <si>
    <t>郭茂金</t>
  </si>
  <si>
    <t>水晶山二级电站</t>
  </si>
  <si>
    <t>尖石二级电站</t>
  </si>
  <si>
    <t>石诚电站</t>
  </si>
  <si>
    <t>马路电站</t>
  </si>
  <si>
    <t>张小宇</t>
  </si>
  <si>
    <t>桐坞电站</t>
  </si>
  <si>
    <t>石人乡政府</t>
  </si>
  <si>
    <t>魏灿达</t>
  </si>
  <si>
    <t>许德裕</t>
  </si>
  <si>
    <t>岩底电站</t>
  </si>
  <si>
    <t>南坑电站</t>
  </si>
  <si>
    <t>彭宅电站</t>
  </si>
  <si>
    <t>煌固镇政府</t>
  </si>
  <si>
    <t>廖龙兴</t>
  </si>
  <si>
    <t>陈声耀</t>
  </si>
  <si>
    <t>恒泽电站</t>
  </si>
  <si>
    <t>信江尊桥水</t>
  </si>
  <si>
    <t>下源电站</t>
  </si>
  <si>
    <t>尊桥乡政府</t>
  </si>
  <si>
    <t>苏钢敬</t>
  </si>
  <si>
    <t>上泸镇水电站</t>
  </si>
  <si>
    <t>上泸镇政府</t>
  </si>
  <si>
    <t>徐克辉</t>
  </si>
  <si>
    <t>毛源水电站</t>
  </si>
  <si>
    <t>郭光耀</t>
  </si>
  <si>
    <t>叶家电站</t>
  </si>
  <si>
    <t>严志炳</t>
  </si>
  <si>
    <t>双河电站</t>
  </si>
  <si>
    <t>群英电站</t>
  </si>
  <si>
    <t>前坳电站</t>
  </si>
  <si>
    <t>将军潭电站</t>
  </si>
  <si>
    <t>郑成文</t>
  </si>
  <si>
    <t>顶坂电站</t>
  </si>
  <si>
    <t>应家乡政府</t>
  </si>
  <si>
    <t>陈守斌</t>
  </si>
  <si>
    <t>张德进</t>
  </si>
  <si>
    <t>甘溪（光明）电站</t>
  </si>
  <si>
    <t>甘溪电站</t>
  </si>
  <si>
    <t>周元德</t>
  </si>
  <si>
    <t>樟溪岭电站</t>
  </si>
  <si>
    <t>何宗林</t>
  </si>
  <si>
    <t>煌固电站</t>
  </si>
  <si>
    <t>徐略胤</t>
  </si>
  <si>
    <t>松坪电站</t>
  </si>
  <si>
    <t>茶亭镇政府</t>
  </si>
  <si>
    <t>陈其栋</t>
  </si>
  <si>
    <t>刘向东</t>
  </si>
  <si>
    <t>项家电站</t>
  </si>
  <si>
    <t>祝狮电站</t>
  </si>
  <si>
    <t>风磨岭电站</t>
  </si>
  <si>
    <t>廖家电站</t>
  </si>
  <si>
    <t>郑坊镇政府</t>
  </si>
  <si>
    <t>刘贞焕</t>
  </si>
  <si>
    <t>尖石一级电站</t>
  </si>
  <si>
    <t>徐家电站</t>
  </si>
  <si>
    <t>塘坑电站</t>
  </si>
  <si>
    <t>刘义斌</t>
  </si>
  <si>
    <t>箬碧电站</t>
  </si>
  <si>
    <t>银头电站</t>
  </si>
  <si>
    <t>夏乐顺</t>
  </si>
  <si>
    <t>共大电站（下洲电站）</t>
  </si>
  <si>
    <t>金洲电站</t>
  </si>
  <si>
    <t>上潭电站</t>
  </si>
  <si>
    <t>天溢电站</t>
  </si>
  <si>
    <t>羊山口电站(金龙电站二期）</t>
  </si>
  <si>
    <t>缪坚毅</t>
  </si>
  <si>
    <t>揭家电站（五府山）</t>
  </si>
  <si>
    <t>牛栏坑电站</t>
  </si>
  <si>
    <t>童山电站</t>
  </si>
  <si>
    <t>刘圣金</t>
  </si>
  <si>
    <t>富坑电站</t>
  </si>
  <si>
    <t>李进</t>
  </si>
  <si>
    <t>余家源电站（本年无电量）</t>
  </si>
  <si>
    <t>刘永金</t>
  </si>
  <si>
    <t>方村电站</t>
  </si>
  <si>
    <t>陈尚强</t>
  </si>
  <si>
    <t>湖村电站</t>
  </si>
  <si>
    <t>李厚旺</t>
  </si>
  <si>
    <t>老鸭湾电站</t>
  </si>
  <si>
    <t>四十八镇政府</t>
  </si>
  <si>
    <t>张万平</t>
  </si>
  <si>
    <t>张晓宇</t>
  </si>
  <si>
    <t>金钟山电站</t>
  </si>
  <si>
    <t>官文才</t>
  </si>
  <si>
    <t>金龙电站（一级站）</t>
  </si>
  <si>
    <t>金塔电站</t>
  </si>
  <si>
    <t>潘赞云</t>
  </si>
  <si>
    <t>云峰电站</t>
  </si>
  <si>
    <t>潘仕其</t>
  </si>
  <si>
    <t>西山电站</t>
  </si>
  <si>
    <t>张旭</t>
  </si>
  <si>
    <t>清塘坝电站</t>
  </si>
  <si>
    <t>周圩口电站</t>
  </si>
  <si>
    <t>张仕生</t>
  </si>
  <si>
    <t>横溪二级电站</t>
  </si>
  <si>
    <t>焦畈电站</t>
  </si>
  <si>
    <t>焦畈电站（含灵峰电站）</t>
  </si>
  <si>
    <t>灵峰电站</t>
  </si>
  <si>
    <t>凌军平</t>
  </si>
  <si>
    <t>洲村电站</t>
  </si>
  <si>
    <t>郑张振</t>
  </si>
  <si>
    <t>揭家电站(铁山）</t>
  </si>
  <si>
    <t>温家电站</t>
  </si>
  <si>
    <t>赵家湾电站</t>
  </si>
  <si>
    <t>龙门底电站</t>
  </si>
  <si>
    <t>金竹排电站</t>
  </si>
  <si>
    <t>新岗三级电站（坂心）</t>
  </si>
  <si>
    <t>栖云电站</t>
  </si>
  <si>
    <t>作坑电站</t>
  </si>
  <si>
    <t>葛路电站</t>
  </si>
  <si>
    <t>石孔水电站（二级电站）</t>
  </si>
  <si>
    <t>石孔电站（含二级电站）</t>
  </si>
  <si>
    <t>石孔水电站（一级站）</t>
  </si>
  <si>
    <t>四坑电站</t>
  </si>
  <si>
    <t>信江马眼河</t>
  </si>
  <si>
    <t>马眼水电站</t>
  </si>
  <si>
    <t>董团乡政府</t>
  </si>
  <si>
    <t>陈 杰</t>
  </si>
  <si>
    <t>杨建设</t>
  </si>
  <si>
    <t>奋发水电站</t>
  </si>
  <si>
    <t>徐振华</t>
  </si>
  <si>
    <t>横峰县</t>
  </si>
  <si>
    <t>饶河新篁水</t>
  </si>
  <si>
    <t>崇山一级电站</t>
  </si>
  <si>
    <t>新篁办事处</t>
  </si>
  <si>
    <t>廖德贵</t>
  </si>
  <si>
    <t>汪竹生</t>
  </si>
  <si>
    <t>崇山二级站</t>
  </si>
  <si>
    <t>水竹湾电站</t>
  </si>
  <si>
    <t>平港电站</t>
  </si>
  <si>
    <t>饶德龙</t>
  </si>
  <si>
    <t>东汪电站</t>
  </si>
  <si>
    <t>肖锡林</t>
  </si>
  <si>
    <t>石广财电站</t>
  </si>
  <si>
    <t>郑新文</t>
  </si>
  <si>
    <t>信江葛溪河</t>
  </si>
  <si>
    <t>山黄（早田）水电站</t>
  </si>
  <si>
    <t>葛源镇政府</t>
  </si>
  <si>
    <t>骆胜旺</t>
  </si>
  <si>
    <t>山黄电站</t>
  </si>
  <si>
    <t>刘清峰</t>
  </si>
  <si>
    <t>水口水电站</t>
  </si>
  <si>
    <t>水口电站</t>
  </si>
  <si>
    <t>溪畈电站</t>
  </si>
  <si>
    <t>黄源水电站（坝后水电站）</t>
  </si>
  <si>
    <t>国有企业</t>
  </si>
  <si>
    <t>横峰县中型水库管理局</t>
  </si>
  <si>
    <t>王华</t>
  </si>
  <si>
    <t>中型水管管理局局长</t>
  </si>
  <si>
    <t>吴金文</t>
  </si>
  <si>
    <t>朝堂电站</t>
  </si>
  <si>
    <t>上下坂一级水电站（龙井一级电站）</t>
  </si>
  <si>
    <t>余彪</t>
  </si>
  <si>
    <t>又称龙井一级电站</t>
  </si>
  <si>
    <t>下坊水电站(满团水电站）</t>
  </si>
  <si>
    <t>龙门乡畈政府</t>
  </si>
  <si>
    <t>徐钱仔</t>
  </si>
  <si>
    <t>下坊电站</t>
  </si>
  <si>
    <t>黄树春</t>
  </si>
  <si>
    <t>霞阳电站</t>
  </si>
  <si>
    <t>青板乡政府</t>
  </si>
  <si>
    <t>周达勇</t>
  </si>
  <si>
    <t>李克峰</t>
  </si>
  <si>
    <t>已报废</t>
  </si>
  <si>
    <t>姚源（坝后）水电站</t>
  </si>
  <si>
    <t>邹兴贵</t>
  </si>
  <si>
    <t>饶河</t>
  </si>
  <si>
    <t>半山源电站</t>
  </si>
  <si>
    <t>滕福俭</t>
  </si>
  <si>
    <t>牛场电站</t>
  </si>
  <si>
    <t>刘军</t>
  </si>
  <si>
    <t>源家岭电站</t>
  </si>
  <si>
    <t>汪根盛</t>
  </si>
  <si>
    <t>白水坝电站</t>
  </si>
  <si>
    <t>姚家乡政府</t>
  </si>
  <si>
    <t>蔡木仔</t>
  </si>
  <si>
    <t>陈耿</t>
  </si>
  <si>
    <t>坊源水电站</t>
  </si>
  <si>
    <t>坊源后电站</t>
  </si>
  <si>
    <t>刘兴容</t>
  </si>
  <si>
    <t>黄粟坑电站</t>
  </si>
  <si>
    <t>于学军</t>
  </si>
  <si>
    <t>0793-5667292</t>
  </si>
  <si>
    <t>白果园水电站</t>
  </si>
  <si>
    <t>郑存平</t>
  </si>
  <si>
    <t>横峰县明鑫水电有限公司</t>
  </si>
  <si>
    <t>张德明</t>
  </si>
  <si>
    <t>上下坂二级水电站（龙井二级电站）</t>
  </si>
  <si>
    <t xml:space="preserve"> </t>
  </si>
  <si>
    <t>刘小黎</t>
  </si>
  <si>
    <t>又称龙井二级电站</t>
  </si>
  <si>
    <t>上饶市经济开发区</t>
  </si>
  <si>
    <t>信江河</t>
  </si>
  <si>
    <t>大禹水电厂</t>
  </si>
  <si>
    <r>
      <rPr>
        <sz val="8"/>
        <rFont val="宋体"/>
        <family val="3"/>
        <charset val="134"/>
      </rPr>
      <t>冯</t>
    </r>
    <r>
      <rPr>
        <sz val="8"/>
        <rFont val="宋体"/>
        <family val="3"/>
        <charset val="134"/>
      </rPr>
      <t xml:space="preserve">  </t>
    </r>
    <r>
      <rPr>
        <sz val="8"/>
        <rFont val="宋体"/>
        <family val="3"/>
        <charset val="134"/>
      </rPr>
      <t>鸿</t>
    </r>
  </si>
  <si>
    <t>上饶市上饶县</t>
  </si>
  <si>
    <t>信江河石溪水</t>
  </si>
  <si>
    <t>大坳水电站</t>
  </si>
  <si>
    <t>江西泽裕有限公司</t>
  </si>
  <si>
    <t>储智斌</t>
  </si>
  <si>
    <t>2018年抚州市农村水电安全生产“双主体”责任落实情况表</t>
  </si>
  <si>
    <t>抚州市</t>
  </si>
  <si>
    <t>临川区</t>
  </si>
  <si>
    <t>廖坊电站</t>
  </si>
  <si>
    <t>国家电投集团江西电力有限公司洪门水电厂</t>
  </si>
  <si>
    <t>李允星</t>
  </si>
  <si>
    <t>曾小林</t>
  </si>
  <si>
    <t>宜黄河</t>
  </si>
  <si>
    <t>龙溪电站</t>
  </si>
  <si>
    <t>临川区人民政府</t>
  </si>
  <si>
    <t>何武飚</t>
  </si>
  <si>
    <t>副区长</t>
  </si>
  <si>
    <t>江西旗帜投资有限公司</t>
  </si>
  <si>
    <t>范奇志</t>
  </si>
  <si>
    <t>秋溪电站</t>
  </si>
  <si>
    <t>临水</t>
  </si>
  <si>
    <t>上顿渡水电站</t>
  </si>
  <si>
    <t>抚河茅排水</t>
  </si>
  <si>
    <t>坪中山水电站</t>
  </si>
  <si>
    <t>茅排乡人民政府</t>
  </si>
  <si>
    <t>陈友堂</t>
  </si>
  <si>
    <t>抚州坪中山水电站</t>
  </si>
  <si>
    <t>邓小波</t>
  </si>
  <si>
    <t>茅排电站</t>
  </si>
  <si>
    <t>茅排乡茅排村委会</t>
  </si>
  <si>
    <t>张中秋</t>
  </si>
  <si>
    <t>金临渠</t>
  </si>
  <si>
    <t>嘉溪电站</t>
  </si>
  <si>
    <t>湖南乡人民政府</t>
  </si>
  <si>
    <t>蔡冬根</t>
  </si>
  <si>
    <t>临川区金临渠管理局</t>
  </si>
  <si>
    <t>梁平华</t>
  </si>
  <si>
    <t>玉茗湖水电站</t>
  </si>
  <si>
    <t>抚州市城市防洪工程管理局</t>
  </si>
  <si>
    <t>汪春香</t>
  </si>
  <si>
    <t>抚州市欧亚水电开发有限公司</t>
  </si>
  <si>
    <t>纪李定</t>
  </si>
  <si>
    <t>资溪县</t>
  </si>
  <si>
    <t>信江白塔河增坊河</t>
  </si>
  <si>
    <t>刘家山水电站</t>
  </si>
  <si>
    <t>鹤城镇人民政府</t>
  </si>
  <si>
    <t>吴辉文
李志刚</t>
  </si>
  <si>
    <t>副县长
镇  长</t>
  </si>
  <si>
    <t>资溪县三江水电有限公司</t>
  </si>
  <si>
    <t>田见亮</t>
  </si>
  <si>
    <t>信江白塔河泸溪支流杨坊水</t>
  </si>
  <si>
    <t>昌坪二级水电站</t>
  </si>
  <si>
    <t>马头山镇人民政府</t>
  </si>
  <si>
    <t>祝卫福
李卫中</t>
  </si>
  <si>
    <t>江西华汇实业有限公司</t>
  </si>
  <si>
    <t>李毛仔</t>
  </si>
  <si>
    <t>信江白塔河泸溪支流昌坪水</t>
  </si>
  <si>
    <t>昌坪一级水电站</t>
  </si>
  <si>
    <t>石仕忠
李卫中</t>
  </si>
  <si>
    <t>县政协副主席
镇  长</t>
  </si>
  <si>
    <t>信江白塔河泸溪支流</t>
  </si>
  <si>
    <t>焦湾水电站</t>
  </si>
  <si>
    <t>傅武彪
李卫中</t>
  </si>
  <si>
    <t>常务副县长
镇  长</t>
  </si>
  <si>
    <t>过富桥水电站</t>
  </si>
  <si>
    <t>曾  莉
李卫中</t>
  </si>
  <si>
    <t>江西过富桥水电开发有限责任公司</t>
  </si>
  <si>
    <t>单加丁</t>
  </si>
  <si>
    <t>湾头水电站</t>
  </si>
  <si>
    <t>高阜镇人民政府</t>
  </si>
  <si>
    <t>占连兴
潘全球</t>
  </si>
  <si>
    <t>资溪县嘉顺水电有限责任公司</t>
  </si>
  <si>
    <t>黄水华</t>
  </si>
  <si>
    <t>信江白塔河泸溪孔坑水</t>
  </si>
  <si>
    <t>九龙窠一级水电站</t>
  </si>
  <si>
    <t>高阜林场</t>
  </si>
  <si>
    <t>王  军</t>
  </si>
  <si>
    <t>副场长</t>
  </si>
  <si>
    <t>资溪县九龙窠水电站</t>
  </si>
  <si>
    <t>洪佐南</t>
  </si>
  <si>
    <t>0794-5792746</t>
  </si>
  <si>
    <t>信江白塔河泸溪支流务农涧</t>
  </si>
  <si>
    <t>九龙窠二级水电站</t>
  </si>
  <si>
    <t>信江白塔河泸溪支流石陂水</t>
  </si>
  <si>
    <t>莒洲一级水电站</t>
  </si>
  <si>
    <t>熊华玮</t>
  </si>
  <si>
    <t>资溪县李家水电站</t>
  </si>
  <si>
    <t>汪继生</t>
  </si>
  <si>
    <t>信江白塔河泸溪支流务农水</t>
  </si>
  <si>
    <t>南源水电站</t>
  </si>
  <si>
    <t>资溪县南源水电站</t>
  </si>
  <si>
    <t>潘官清</t>
  </si>
  <si>
    <t>初居水电站</t>
  </si>
  <si>
    <t>信江白塔河泸溪支流泉坑水</t>
  </si>
  <si>
    <t>瑞溪水电站</t>
  </si>
  <si>
    <t>70年代</t>
  </si>
  <si>
    <t>莒州二级水电站</t>
  </si>
  <si>
    <t>资溪县千岛水电站</t>
  </si>
  <si>
    <t>抚河芦河欧溪水</t>
  </si>
  <si>
    <t>里木水电站</t>
  </si>
  <si>
    <t>高田乡人民政府</t>
  </si>
  <si>
    <t>曾  瑞</t>
  </si>
  <si>
    <t>资溪县里木水电站</t>
  </si>
  <si>
    <t>程昌锋</t>
  </si>
  <si>
    <t>抚河芦河龙荫水</t>
  </si>
  <si>
    <t>龙荫水电站</t>
  </si>
  <si>
    <t>资溪县欧溪电管站</t>
  </si>
  <si>
    <t>郑雪成</t>
  </si>
  <si>
    <t>栋梁水电站</t>
  </si>
  <si>
    <t>资溪县栋梁水电站</t>
  </si>
  <si>
    <t>方海根</t>
  </si>
  <si>
    <t>信江白塔河泸溪支流增坊水</t>
  </si>
  <si>
    <t>葛坪桥水电站</t>
  </si>
  <si>
    <t>邓少军</t>
  </si>
  <si>
    <t>镇纪检委书记</t>
  </si>
  <si>
    <t>资溪县长兴岭村葛坪桥水电站</t>
  </si>
  <si>
    <t>芦木仔</t>
  </si>
  <si>
    <t>信江白塔河泸溪支流铁关水</t>
  </si>
  <si>
    <t>花山界水电站</t>
  </si>
  <si>
    <t>资溪县花山界水电站</t>
  </si>
  <si>
    <t>石海长</t>
  </si>
  <si>
    <t>大觉山一级水电站</t>
  </si>
  <si>
    <t>资溪县大觉山水电开发有限公司</t>
  </si>
  <si>
    <t>李雄娟</t>
  </si>
  <si>
    <t>大觉山二级水电站</t>
  </si>
  <si>
    <t>信江白塔河泸溪支流斗垣水</t>
  </si>
  <si>
    <t>胜发水电站</t>
  </si>
  <si>
    <t>邱资铭</t>
  </si>
  <si>
    <t>镇副书记</t>
  </si>
  <si>
    <t>资溪县胜发水电站</t>
  </si>
  <si>
    <t>付彩鸿</t>
  </si>
  <si>
    <t>龙井水电站</t>
  </si>
  <si>
    <t>江西省资溪县马头山龙井水电站</t>
  </si>
  <si>
    <t>胡诗龙</t>
  </si>
  <si>
    <t>双门石水电站</t>
  </si>
  <si>
    <t>资溪县胜兴水电开发有限公司</t>
  </si>
  <si>
    <t>祖国强</t>
  </si>
  <si>
    <t>余家水电站</t>
  </si>
  <si>
    <t>资溪县余家水电开发有限公司</t>
  </si>
  <si>
    <t>吴世和</t>
  </si>
  <si>
    <t>水生(湖石)水电站</t>
  </si>
  <si>
    <t>梅潭水电站</t>
  </si>
  <si>
    <t>资溪县梅潭水电站</t>
  </si>
  <si>
    <t>王德旺</t>
  </si>
  <si>
    <t>朱家水电站</t>
  </si>
  <si>
    <t>资溪县朱家水电站</t>
  </si>
  <si>
    <t>杨武俊</t>
  </si>
  <si>
    <t>双港口二级水电站</t>
  </si>
  <si>
    <t>龙井三级水电站</t>
  </si>
  <si>
    <t>双港口三级水电站</t>
  </si>
  <si>
    <t>东亮水电站</t>
  </si>
  <si>
    <t>资溪县东亮水电站</t>
  </si>
  <si>
    <t>湖石电站</t>
  </si>
  <si>
    <t>资溪县湖石水电站</t>
  </si>
  <si>
    <t>葛益平</t>
  </si>
  <si>
    <t>龙井一级水电站</t>
  </si>
  <si>
    <t>抚河芦河石峡水</t>
  </si>
  <si>
    <t>老爷坪水电站</t>
  </si>
  <si>
    <t>石峡乡人民政府</t>
  </si>
  <si>
    <t>王丽华</t>
  </si>
  <si>
    <t>乡社会综合服务中心主任</t>
  </si>
  <si>
    <t>资溪县龙公坑水电站</t>
  </si>
  <si>
    <t>李笑红</t>
  </si>
  <si>
    <t>资溪县洪家地水电站</t>
  </si>
  <si>
    <t>胡建华</t>
  </si>
  <si>
    <t>0794-5678088</t>
  </si>
  <si>
    <t>双江口水电站</t>
  </si>
  <si>
    <t>资溪县清胜水电站</t>
  </si>
  <si>
    <t>资溪县花桥街水电站</t>
  </si>
  <si>
    <t>抚河芦河茶园山水</t>
  </si>
  <si>
    <t>茶园山水电站</t>
  </si>
  <si>
    <t>资溪县茶园山电站</t>
  </si>
  <si>
    <t>李冬环</t>
  </si>
  <si>
    <t>田坑水电站</t>
  </si>
  <si>
    <t>资溪县田坑水电站</t>
  </si>
  <si>
    <t>元长荣</t>
  </si>
  <si>
    <t>华明水电站</t>
  </si>
  <si>
    <t>嵩市镇人民政府</t>
  </si>
  <si>
    <t>饶  卓</t>
  </si>
  <si>
    <t>资溪县华明水力发电站</t>
  </si>
  <si>
    <t>方满荣</t>
  </si>
  <si>
    <t>抚河芦河嵩市水</t>
  </si>
  <si>
    <t>龚坊水电站</t>
  </si>
  <si>
    <t>资溪县龚坊水电站</t>
  </si>
  <si>
    <t>抚河龙湖水</t>
  </si>
  <si>
    <t>龙潭水电站</t>
  </si>
  <si>
    <t>乌石镇人民政府</t>
  </si>
  <si>
    <t>周建勇</t>
  </si>
  <si>
    <t>宣传委员</t>
  </si>
  <si>
    <t>资溪县龙潭水电站</t>
  </si>
  <si>
    <t>柏田水电站</t>
  </si>
  <si>
    <t>信江白塔河泸溪支流陈坊水</t>
  </si>
  <si>
    <t>陈坊水电站</t>
  </si>
  <si>
    <t>资溪县乌石镇陈坊电站</t>
  </si>
  <si>
    <t>洪国清</t>
  </si>
  <si>
    <t>信江白塔河增坊河陈坊水</t>
  </si>
  <si>
    <t>长源水电站</t>
  </si>
  <si>
    <t>资溪县长源电站</t>
  </si>
  <si>
    <t>抚河黎滩河株溪水</t>
  </si>
  <si>
    <t>佳龙水电站</t>
  </si>
  <si>
    <t>株溪林场</t>
  </si>
  <si>
    <t>龚国平</t>
  </si>
  <si>
    <t>场武装部部长</t>
  </si>
  <si>
    <t>资溪县佳龙水电站</t>
  </si>
  <si>
    <t>株溪水电站</t>
  </si>
  <si>
    <t>资溪县株溪水电站</t>
  </si>
  <si>
    <t>徐新民</t>
  </si>
  <si>
    <t>金溪县</t>
  </si>
  <si>
    <t>高坊水库一级电站</t>
  </si>
  <si>
    <t>高坊水库管理局</t>
  </si>
  <si>
    <t>万太辉</t>
  </si>
  <si>
    <t>修灿华</t>
  </si>
  <si>
    <t>肖坊电站</t>
  </si>
  <si>
    <t>金溪县对桥镇人民政府</t>
  </si>
  <si>
    <t>肖兴华</t>
  </si>
  <si>
    <t>金溪县肖坊电站</t>
  </si>
  <si>
    <t>支裕兵</t>
  </si>
  <si>
    <t>仙源庄电站</t>
  </si>
  <si>
    <t>金溪县黄通乡人民政府</t>
  </si>
  <si>
    <t>杨辉</t>
  </si>
  <si>
    <t>金溪县仙源庄电站</t>
  </si>
  <si>
    <t>张永座</t>
  </si>
  <si>
    <t>富坊电站</t>
  </si>
  <si>
    <t>金溪县左坊镇人民政府</t>
  </si>
  <si>
    <t>邓利民</t>
  </si>
  <si>
    <t>金溪县富坊电站</t>
  </si>
  <si>
    <t>张洪彪</t>
  </si>
  <si>
    <t>孔坊电站</t>
  </si>
  <si>
    <t>金溪县何源镇人民政府</t>
  </si>
  <si>
    <t>付林华</t>
  </si>
  <si>
    <t>金溪县孔坊电站</t>
  </si>
  <si>
    <t>江飞兵</t>
  </si>
  <si>
    <t>三江口电站</t>
  </si>
  <si>
    <t>金溪县三江口电站</t>
  </si>
  <si>
    <t>胡百富</t>
  </si>
  <si>
    <t>月山电站</t>
  </si>
  <si>
    <t>金溪县月山电站</t>
  </si>
  <si>
    <t>刘金泉</t>
  </si>
  <si>
    <t>东风电站</t>
  </si>
  <si>
    <t>金溪县东风电站</t>
  </si>
  <si>
    <t>新增</t>
  </si>
  <si>
    <t>马街电站</t>
  </si>
  <si>
    <t>马街水库管理局</t>
  </si>
  <si>
    <t>何福忠</t>
  </si>
  <si>
    <t>金溪县马街电站</t>
  </si>
  <si>
    <t>吴初学</t>
  </si>
  <si>
    <t>关王电站</t>
  </si>
  <si>
    <t>金溪县关王电站</t>
  </si>
  <si>
    <t>通源电站</t>
  </si>
  <si>
    <t>金溪县通源电站</t>
  </si>
  <si>
    <t>广昌县</t>
  </si>
  <si>
    <t>盱江</t>
  </si>
  <si>
    <t>广源水电站（杨溪电站）</t>
  </si>
  <si>
    <t>广昌县水利局</t>
  </si>
  <si>
    <t>钟锴</t>
  </si>
  <si>
    <t>防办主任</t>
  </si>
  <si>
    <t>吴佳铮</t>
  </si>
  <si>
    <t>宇辉电能有限公司（中坊电站）</t>
  </si>
  <si>
    <t>胡晓林</t>
  </si>
  <si>
    <t xml:space="preserve">副局长 </t>
  </si>
  <si>
    <t>黄闽</t>
  </si>
  <si>
    <t>0794-3618638</t>
  </si>
  <si>
    <t>雄大电站（青桐电站）</t>
  </si>
  <si>
    <t>谢祖友</t>
  </si>
  <si>
    <t>工会主席</t>
  </si>
  <si>
    <t>邓泽胜</t>
  </si>
  <si>
    <t>宇辉电能有限公司（河东电站）</t>
  </si>
  <si>
    <t>赖晓亮</t>
  </si>
  <si>
    <t>宇辉电能有限公司   （河东电站）</t>
  </si>
  <si>
    <t xml:space="preserve"> 温  斌</t>
  </si>
  <si>
    <t>0794-3627313</t>
  </si>
  <si>
    <t>龙井电站</t>
  </si>
  <si>
    <t>驿前镇人民政府</t>
  </si>
  <si>
    <t>黄庆华</t>
  </si>
  <si>
    <t>镇武装部长</t>
  </si>
  <si>
    <t xml:space="preserve"> 邹林生</t>
  </si>
  <si>
    <t>江西旗帜投资有限公司（橡胶坝水电站）</t>
  </si>
  <si>
    <t>盱江一级支流尖峰港</t>
  </si>
  <si>
    <t>广昌新大地实业有限公司</t>
  </si>
  <si>
    <t>王明辉</t>
  </si>
  <si>
    <t>头陂水电站（梅岭一站）</t>
  </si>
  <si>
    <t>头陂镇人民政府</t>
  </si>
  <si>
    <t>刘晓林</t>
  </si>
  <si>
    <t>温太文</t>
  </si>
  <si>
    <t>头陂水电站（梅岭二站）</t>
  </si>
  <si>
    <t>头陂水电站（跌水寨）</t>
  </si>
  <si>
    <t>塘坊电站（菰坑）</t>
  </si>
  <si>
    <t>塘坊镇人民政府</t>
  </si>
  <si>
    <t>徐云良</t>
  </si>
  <si>
    <t>江金旺</t>
  </si>
  <si>
    <t>高虎脑水电站（青音）</t>
  </si>
  <si>
    <t>伍国冬</t>
  </si>
  <si>
    <t>翠雷山垦殖场电力管理站（占罗岭）</t>
  </si>
  <si>
    <t>租赁承包</t>
  </si>
  <si>
    <t>翠雷山垦殖场</t>
  </si>
  <si>
    <t>刘天明</t>
  </si>
  <si>
    <t>场党委委员</t>
  </si>
  <si>
    <t>李汉华</t>
  </si>
  <si>
    <t>翠雷山垦殖场电力管理站（杨渡）</t>
  </si>
  <si>
    <t>盱江镇苦竹村下山庄电站（苦竹金竹电站）</t>
  </si>
  <si>
    <t>盱江镇人民政府</t>
  </si>
  <si>
    <t>姜长祥</t>
  </si>
  <si>
    <t>镇纪委书记</t>
  </si>
  <si>
    <t>盱江镇苦竹村下山庄电站（下山庄）</t>
  </si>
  <si>
    <t>巴忠富</t>
  </si>
  <si>
    <t>昌辉电站（西湖电站）</t>
  </si>
  <si>
    <t>尖峰乡人民政府</t>
  </si>
  <si>
    <t>李祯</t>
  </si>
  <si>
    <t>邓永明</t>
  </si>
  <si>
    <t>0794-3823789</t>
  </si>
  <si>
    <t>富源电站（长桥）</t>
  </si>
  <si>
    <t>长桥乡人民政府</t>
  </si>
  <si>
    <t>曾琳</t>
  </si>
  <si>
    <t>0794-3661526</t>
  </si>
  <si>
    <t>官溪电站</t>
  </si>
  <si>
    <t>水南乡人民政府</t>
  </si>
  <si>
    <t>程鹏</t>
  </si>
  <si>
    <t>0794-3662198</t>
  </si>
  <si>
    <t>辉煌电站（张坊）</t>
  </si>
  <si>
    <t>合众电站</t>
  </si>
  <si>
    <t>黄长辉</t>
  </si>
  <si>
    <t>0794-3771778</t>
  </si>
  <si>
    <t>源鑫电站（新淇）</t>
  </si>
  <si>
    <t>徐同喜</t>
  </si>
  <si>
    <t>0794-3713802</t>
  </si>
  <si>
    <t>何正明</t>
  </si>
  <si>
    <t>临丰电站</t>
  </si>
  <si>
    <t>邓文标</t>
  </si>
  <si>
    <t>天子嵊电站</t>
  </si>
  <si>
    <t>魏小平</t>
  </si>
  <si>
    <t>齐赢电站（株市）</t>
  </si>
  <si>
    <t>黄善红</t>
  </si>
  <si>
    <t>杨背电站</t>
  </si>
  <si>
    <t>谢赣宁</t>
  </si>
  <si>
    <t>石上电站</t>
  </si>
  <si>
    <t>千善乡人民政府</t>
  </si>
  <si>
    <t>欧阳东升</t>
  </si>
  <si>
    <t>乡党委委员</t>
  </si>
  <si>
    <t>广福电站</t>
  </si>
  <si>
    <t>陈国兴</t>
  </si>
  <si>
    <t>启明电站（廖家坳）</t>
  </si>
  <si>
    <t>丰和电站（营前）</t>
  </si>
  <si>
    <t>官献忠</t>
  </si>
  <si>
    <t>腾飞电站（岩山）</t>
  </si>
  <si>
    <t>杨溪乡人民政府</t>
  </si>
  <si>
    <t>冯华生</t>
  </si>
  <si>
    <t>谢荣辉</t>
  </si>
  <si>
    <t>高虎脑水电站（中源）</t>
  </si>
  <si>
    <t>郑泉生</t>
  </si>
  <si>
    <t>晨溪电站（东坑）</t>
  </si>
  <si>
    <t>曾广志</t>
  </si>
  <si>
    <t>0794-3712598</t>
  </si>
  <si>
    <t>盱源电站（招禾）</t>
  </si>
  <si>
    <t>白国森</t>
  </si>
  <si>
    <t>沙禾电站</t>
  </si>
  <si>
    <t>张清礼</t>
  </si>
  <si>
    <t>利远电站（竹坑）</t>
  </si>
  <si>
    <t>魏丽萍</t>
  </si>
  <si>
    <t>金丰电站</t>
  </si>
  <si>
    <t>赤水镇人民政府</t>
  </si>
  <si>
    <t>齐巧平</t>
  </si>
  <si>
    <t>大陵昌达电站</t>
  </si>
  <si>
    <t>管勤丰</t>
  </si>
  <si>
    <t>永昌电站</t>
  </si>
  <si>
    <t>晏学勤</t>
  </si>
  <si>
    <t>梅江</t>
  </si>
  <si>
    <t>寿发水电站（塘背）</t>
  </si>
  <si>
    <t>段寿发</t>
  </si>
  <si>
    <t>寿发水电站（吴坊）</t>
  </si>
  <si>
    <t>盱江镇苦竹村下山庄电站（南源）</t>
  </si>
  <si>
    <t>巴忠民</t>
  </si>
  <si>
    <t>盱江镇苦竹村下山庄电站（严坑）</t>
  </si>
  <si>
    <t>吴荣生</t>
  </si>
  <si>
    <t>启明电站（下坪）</t>
  </si>
  <si>
    <t>李建平</t>
  </si>
  <si>
    <t>0794-3735288</t>
  </si>
  <si>
    <t>源鑫电站（大株）</t>
  </si>
  <si>
    <t>0794-3718544</t>
  </si>
  <si>
    <t>杨湖水电站（一站）王家</t>
  </si>
  <si>
    <t>邓达万</t>
  </si>
  <si>
    <t>0794-3713862</t>
  </si>
  <si>
    <t>杨湖水电站（下陌）</t>
  </si>
  <si>
    <t>刘斯琪</t>
  </si>
  <si>
    <t>0794-3713985</t>
  </si>
  <si>
    <t>杨湖电站（二站）</t>
  </si>
  <si>
    <t>正宏电站（沙背劳田）</t>
  </si>
  <si>
    <t>吴宏鸿</t>
  </si>
  <si>
    <t>大庄电站</t>
  </si>
  <si>
    <t>张润云</t>
  </si>
  <si>
    <t>石枧电站</t>
  </si>
  <si>
    <t>温木茂</t>
  </si>
  <si>
    <t>太子岭电站（杨子）</t>
  </si>
  <si>
    <t>杨永良</t>
  </si>
  <si>
    <t>0794-3662359</t>
  </si>
  <si>
    <t>腾飞电站（际头）</t>
  </si>
  <si>
    <t>广昌县长桥神安水电站</t>
  </si>
  <si>
    <t>余振华</t>
  </si>
  <si>
    <t>新亭电站</t>
  </si>
  <si>
    <t>曾爱生</t>
  </si>
  <si>
    <t>东乡区</t>
  </si>
  <si>
    <t>信江水系瑶河</t>
  </si>
  <si>
    <t>瑶圩水电站</t>
  </si>
  <si>
    <t>1976年</t>
  </si>
  <si>
    <t>径流</t>
  </si>
  <si>
    <t>瑶圩村委会</t>
  </si>
  <si>
    <t>张国辉</t>
  </si>
  <si>
    <t>村书记</t>
  </si>
  <si>
    <t>瑶圩乡水力发电站</t>
  </si>
  <si>
    <t>吴铁平</t>
  </si>
  <si>
    <t>南丰县</t>
  </si>
  <si>
    <t>沧浪水</t>
  </si>
  <si>
    <t>潭湖电站</t>
  </si>
  <si>
    <t>国企</t>
  </si>
  <si>
    <t>南丰县人民政府</t>
  </si>
  <si>
    <t>伍  珊</t>
  </si>
  <si>
    <t>常务副县长</t>
  </si>
  <si>
    <t>南丰县潭湖电站</t>
  </si>
  <si>
    <t>徐冬员</t>
  </si>
  <si>
    <t>沙岗水</t>
  </si>
  <si>
    <t>车么岭电站</t>
  </si>
  <si>
    <t>温金花</t>
  </si>
  <si>
    <t>南丰县车么岭电站</t>
  </si>
  <si>
    <t>丁家浩</t>
  </si>
  <si>
    <t>车么岭一、二级电站实为一座</t>
  </si>
  <si>
    <t>洽村水</t>
  </si>
  <si>
    <t>潘家渡电站</t>
  </si>
  <si>
    <t>私企</t>
  </si>
  <si>
    <t>曾无非</t>
  </si>
  <si>
    <t>南丰县潘家渡电站</t>
  </si>
  <si>
    <t>邓林泉</t>
  </si>
  <si>
    <t>龙岩电站</t>
  </si>
  <si>
    <t>无</t>
  </si>
  <si>
    <t>紫霄镇人民政府</t>
  </si>
  <si>
    <t>危明</t>
  </si>
  <si>
    <t>综治主任</t>
  </si>
  <si>
    <t>南丰县龙岩电站</t>
  </si>
  <si>
    <t>刘润龙</t>
  </si>
  <si>
    <t>南丰县红旗电站</t>
  </si>
  <si>
    <t>长陂水</t>
  </si>
  <si>
    <t>黄茅铺电站</t>
  </si>
  <si>
    <t>赵勇</t>
  </si>
  <si>
    <t>南丰县黄茅铺电站</t>
  </si>
  <si>
    <t>胡贵龙</t>
  </si>
  <si>
    <t>长陂电站</t>
  </si>
  <si>
    <t>南丰县长陂电站</t>
  </si>
  <si>
    <t>上古水</t>
  </si>
  <si>
    <t>罗坊电站</t>
  </si>
  <si>
    <t>周磊</t>
  </si>
  <si>
    <t>南丰县罗坊电站</t>
  </si>
  <si>
    <t>向文元</t>
  </si>
  <si>
    <t>甘坊水</t>
  </si>
  <si>
    <t>甘坊一级电站</t>
  </si>
  <si>
    <t>白舍镇人民政府</t>
  </si>
  <si>
    <t>高丽华</t>
  </si>
  <si>
    <t>南丰县甘坊一级电站</t>
  </si>
  <si>
    <t>甘坊二级电站</t>
  </si>
  <si>
    <t>南丰县甘坊二级电站</t>
  </si>
  <si>
    <t>南丰县七里坑电站</t>
  </si>
  <si>
    <t>塘际电站</t>
  </si>
  <si>
    <t>南丰县白舍电站</t>
  </si>
  <si>
    <t>吴志明</t>
  </si>
  <si>
    <t>兆溪电站</t>
  </si>
  <si>
    <t>南丰县兆溪电站</t>
  </si>
  <si>
    <t>祝润兰</t>
  </si>
  <si>
    <t>马溪电站</t>
  </si>
  <si>
    <t>市山镇人民政府</t>
  </si>
  <si>
    <t>邹长良</t>
  </si>
  <si>
    <t>南丰县马溪电站</t>
  </si>
  <si>
    <t>谢小红</t>
  </si>
  <si>
    <t>南丰县双港口电站</t>
  </si>
  <si>
    <t>揭维</t>
  </si>
  <si>
    <t>竹源水</t>
  </si>
  <si>
    <t>沙湾电站</t>
  </si>
  <si>
    <t>南丰县沙湾电站</t>
  </si>
  <si>
    <t>兜港水</t>
  </si>
  <si>
    <t>南丰县南源电站</t>
  </si>
  <si>
    <t>刘嘉清</t>
  </si>
  <si>
    <t>熊坊电站</t>
  </si>
  <si>
    <t>南丰县熊坊电站</t>
  </si>
  <si>
    <t>万小英</t>
  </si>
  <si>
    <t>三溪水</t>
  </si>
  <si>
    <t>义和圩电站</t>
  </si>
  <si>
    <t>三溪乡人民政府</t>
  </si>
  <si>
    <t>方杰</t>
  </si>
  <si>
    <t>南丰县义和圩水电站</t>
  </si>
  <si>
    <t>胡昌根</t>
  </si>
  <si>
    <t>军港水</t>
  </si>
  <si>
    <t>坳里电站</t>
  </si>
  <si>
    <t>南丰县坳里水电站</t>
  </si>
  <si>
    <t>保丰电站</t>
  </si>
  <si>
    <t>南丰县保丰水电站</t>
  </si>
  <si>
    <t>李细龙</t>
  </si>
  <si>
    <t>康都水</t>
  </si>
  <si>
    <t>康都电站</t>
  </si>
  <si>
    <t>太和镇人民政府</t>
  </si>
  <si>
    <t>邹铤</t>
  </si>
  <si>
    <t>南丰县康都电站</t>
  </si>
  <si>
    <t>潘松华</t>
  </si>
  <si>
    <t>九剧水</t>
  </si>
  <si>
    <t>丹阳电站</t>
  </si>
  <si>
    <t>南丰县丹阳电站</t>
  </si>
  <si>
    <t>俞忠江</t>
  </si>
  <si>
    <t>寨俚电站</t>
  </si>
  <si>
    <t>南丰县寨俚电站</t>
  </si>
  <si>
    <t>东坪水</t>
  </si>
  <si>
    <t>安下电站</t>
  </si>
  <si>
    <t>东坪乡人民政府</t>
  </si>
  <si>
    <t>何池东</t>
  </si>
  <si>
    <t>南丰县安下电站</t>
  </si>
  <si>
    <t>吴小梅</t>
  </si>
  <si>
    <t>源头水</t>
  </si>
  <si>
    <t>圳上坑电站</t>
  </si>
  <si>
    <t>洽湾镇人民政府</t>
  </si>
  <si>
    <t>罗建英</t>
  </si>
  <si>
    <t>综治办主任</t>
  </si>
  <si>
    <t>南丰县圳上坑电站</t>
  </si>
  <si>
    <t>太源乡人民政府</t>
  </si>
  <si>
    <t>平亮</t>
  </si>
  <si>
    <t>南丰县龙潭电站</t>
  </si>
  <si>
    <t>陈志明</t>
  </si>
  <si>
    <t>崇仁县</t>
  </si>
  <si>
    <t>崇仁河</t>
  </si>
  <si>
    <t>安峰水电站</t>
  </si>
  <si>
    <t>崇仁县相山镇人民政府</t>
  </si>
  <si>
    <t>艾启荣</t>
  </si>
  <si>
    <t>崇仁县安峰水利发电有限公司</t>
  </si>
  <si>
    <t>范金泉</t>
  </si>
  <si>
    <t>白陂电站</t>
  </si>
  <si>
    <t>崇仁县白陂乡人民政府</t>
  </si>
  <si>
    <t>吴子辉</t>
  </si>
  <si>
    <t>崇仁县星宇水电站</t>
  </si>
  <si>
    <t>赵振华</t>
  </si>
  <si>
    <t>港河水电站</t>
  </si>
  <si>
    <t>河上镇人民政府</t>
  </si>
  <si>
    <t>钟建华</t>
  </si>
  <si>
    <t>崇仁县港河电站</t>
  </si>
  <si>
    <t>元志平</t>
  </si>
  <si>
    <t>横上水电站</t>
  </si>
  <si>
    <t>崇仁县桃源乡人民政府</t>
  </si>
  <si>
    <t>邓高峰</t>
  </si>
  <si>
    <t>崇仁县张坊横上水力资源有限公司</t>
  </si>
  <si>
    <t>邹轶强</t>
  </si>
  <si>
    <t>港下水</t>
  </si>
  <si>
    <t>霍陂水电站</t>
  </si>
  <si>
    <t>崇仁县霍陂水利发电有限公司</t>
  </si>
  <si>
    <t>夏庆云</t>
  </si>
  <si>
    <t>浯漳水</t>
  </si>
  <si>
    <t>江坊水电站</t>
  </si>
  <si>
    <t>崇仁县仁杰水电发展有限公司</t>
  </si>
  <si>
    <t>陈江仁</t>
  </si>
  <si>
    <t>老虎港水电站</t>
  </si>
  <si>
    <t>崇仁县虎源开发有限公司</t>
  </si>
  <si>
    <t>孙建辉</t>
  </si>
  <si>
    <t>浯漳水电站</t>
  </si>
  <si>
    <t>崇仁县下保水利发电站</t>
  </si>
  <si>
    <t>陈解祥</t>
  </si>
  <si>
    <t>下弓水电站</t>
  </si>
  <si>
    <t>崇仁县汇裕电力有限公司</t>
  </si>
  <si>
    <t>方小军</t>
  </si>
  <si>
    <t>秧坪水电站</t>
  </si>
  <si>
    <t>崇仁县五环实业有限公司</t>
  </si>
  <si>
    <t>何海荣</t>
  </si>
  <si>
    <t>游坊水电站</t>
  </si>
  <si>
    <t>崇仁游坊水电站</t>
  </si>
  <si>
    <t>邹德华</t>
  </si>
  <si>
    <t>向东水电站</t>
  </si>
  <si>
    <t>拦河坝</t>
  </si>
  <si>
    <t>崇仁县石庄乡政府</t>
  </si>
  <si>
    <t>吴光辉</t>
  </si>
  <si>
    <t>崇仁县县石庄向东电站</t>
  </si>
  <si>
    <t>方国华</t>
  </si>
  <si>
    <t>黎川县</t>
  </si>
  <si>
    <t>抚河龙安河</t>
  </si>
  <si>
    <t>龙头寨水电站</t>
  </si>
  <si>
    <t>中共黎川县委</t>
  </si>
  <si>
    <t>周亮平</t>
  </si>
  <si>
    <t>县委副书记</t>
  </si>
  <si>
    <t>江西省黎川县龙头寨电业发展有限公司</t>
  </si>
  <si>
    <t>邱国强</t>
  </si>
  <si>
    <t>岩泉水电站</t>
  </si>
  <si>
    <t>黎川县人武部</t>
  </si>
  <si>
    <t>祝雄华</t>
  </si>
  <si>
    <t>县委常委、人武部政委</t>
  </si>
  <si>
    <t>黎川县岩泉水电开发公司</t>
  </si>
  <si>
    <t>刘俊平</t>
  </si>
  <si>
    <t>抚河黎滩河</t>
  </si>
  <si>
    <t>星红水电站</t>
  </si>
  <si>
    <t>黎川县人民政府</t>
  </si>
  <si>
    <t>胡林高</t>
  </si>
  <si>
    <t>县委常委、常务副县长</t>
  </si>
  <si>
    <t>抚河资福河</t>
  </si>
  <si>
    <t>中源水电站</t>
  </si>
  <si>
    <t>张春明</t>
  </si>
  <si>
    <t>黎川县中源电站</t>
  </si>
  <si>
    <t>李益选</t>
  </si>
  <si>
    <t>燎源水电站</t>
  </si>
  <si>
    <t>马岖</t>
  </si>
  <si>
    <t>东海水电站</t>
  </si>
  <si>
    <t>德胜镇人民政府</t>
  </si>
  <si>
    <t>虞明</t>
  </si>
  <si>
    <t>镇党委书记、镇长</t>
  </si>
  <si>
    <t>金元东海水电公司</t>
  </si>
  <si>
    <t>丁谋兴</t>
  </si>
  <si>
    <t>上浒嶂水电站</t>
  </si>
  <si>
    <t>福泰水电开发公司</t>
  </si>
  <si>
    <t>下浒嶂水电站</t>
  </si>
  <si>
    <t>黎川县三和水电站</t>
  </si>
  <si>
    <t>德胜二级水电站</t>
  </si>
  <si>
    <t>黎川县力胜发展有限公司</t>
  </si>
  <si>
    <t>渣山水电站</t>
  </si>
  <si>
    <t>黎川县渣山发电有限责任公司</t>
  </si>
  <si>
    <t>殿口水电站</t>
  </si>
  <si>
    <t>江西津新竹艺有限公司</t>
  </si>
  <si>
    <t>里横（双益）水电站</t>
  </si>
  <si>
    <t>黎川县双益水电站</t>
  </si>
  <si>
    <t>罗啸南</t>
  </si>
  <si>
    <t>长益水电站</t>
  </si>
  <si>
    <t>荷源乡人民政府</t>
  </si>
  <si>
    <t>黄海辉</t>
  </si>
  <si>
    <t>黎川县黎江水电开发公司</t>
  </si>
  <si>
    <t>孔东成</t>
  </si>
  <si>
    <t>黄沙渡水电站</t>
  </si>
  <si>
    <t>黎川县欣源水电发展有限公司</t>
  </si>
  <si>
    <t>五富街水电站</t>
  </si>
  <si>
    <t>黎川县五富街水电站</t>
  </si>
  <si>
    <t>万昌平</t>
  </si>
  <si>
    <t>小竹水电站</t>
  </si>
  <si>
    <t>宏村镇人民政府</t>
  </si>
  <si>
    <t>王燕</t>
  </si>
  <si>
    <t>黎川县小竹水电站</t>
  </si>
  <si>
    <t>邱全才</t>
  </si>
  <si>
    <t>陂头水电站</t>
  </si>
  <si>
    <t>黎川县陂头水电站</t>
  </si>
  <si>
    <t>邱和平</t>
  </si>
  <si>
    <t>关公坳水电站</t>
  </si>
  <si>
    <t>黎川县关公坳水电公司</t>
  </si>
  <si>
    <t>邓辉炎</t>
  </si>
  <si>
    <t>丁路水电站</t>
  </si>
  <si>
    <t>黎川县峰泰水电站</t>
  </si>
  <si>
    <t>吴新生</t>
  </si>
  <si>
    <t>鹰峰水电站</t>
  </si>
  <si>
    <t>厚村乡人民政府</t>
  </si>
  <si>
    <t>蔡小平</t>
  </si>
  <si>
    <t>黎川县厚村鹰峰水电站</t>
  </si>
  <si>
    <t>林光土</t>
  </si>
  <si>
    <t>黎川县大源水电站</t>
  </si>
  <si>
    <t>毛小红</t>
  </si>
  <si>
    <t>岳口水电站</t>
  </si>
  <si>
    <t>黎川县岳口水力发电公司</t>
  </si>
  <si>
    <t>朱长林</t>
  </si>
  <si>
    <t>鹰峰二级水电站</t>
  </si>
  <si>
    <t>黎川县厚村飞源水电站</t>
  </si>
  <si>
    <t>何谢春</t>
  </si>
  <si>
    <t>邓家畲水电站</t>
  </si>
  <si>
    <t>湖坊乡人民政府</t>
  </si>
  <si>
    <t>黄飞</t>
  </si>
  <si>
    <t>黎川县湖坊邓家畲电站</t>
  </si>
  <si>
    <t>冯祖华</t>
  </si>
  <si>
    <t>红源（大排）水电站</t>
  </si>
  <si>
    <t>黎川县红源电站</t>
  </si>
  <si>
    <t>潘根仂</t>
  </si>
  <si>
    <t>暖水水电站</t>
  </si>
  <si>
    <t>华山镇人民政府</t>
  </si>
  <si>
    <t>胡建辉</t>
  </si>
  <si>
    <t>黎川县暖水发电公司</t>
  </si>
  <si>
    <t>彭良贵</t>
  </si>
  <si>
    <t>华山水电站</t>
  </si>
  <si>
    <t>黎川县洵华水电站</t>
  </si>
  <si>
    <t>王杜平</t>
  </si>
  <si>
    <t>吊鱼际水电站</t>
  </si>
  <si>
    <t>黎川县华联吊鱼际水电公司</t>
  </si>
  <si>
    <t>黄文龙</t>
  </si>
  <si>
    <t>向阳水电站</t>
  </si>
  <si>
    <t>龙安镇人民政府</t>
  </si>
  <si>
    <t>杨友辉</t>
  </si>
  <si>
    <t>下布(金龙)水电站</t>
  </si>
  <si>
    <t>黎川县金龙水电站</t>
  </si>
  <si>
    <t>黄文健</t>
  </si>
  <si>
    <t>白石湾水电站</t>
  </si>
  <si>
    <t>黎川县白石湾水电站</t>
  </si>
  <si>
    <t>曾未来</t>
  </si>
  <si>
    <t>红卫水电站</t>
  </si>
  <si>
    <t>黎川县红卫电站</t>
  </si>
  <si>
    <t>牛皮滩水电站</t>
  </si>
  <si>
    <t>黎川县金桥水力发电有限公司</t>
  </si>
  <si>
    <t>袁维龙</t>
  </si>
  <si>
    <t>超陂水电站</t>
  </si>
  <si>
    <t>黎川县安源水电开发公司</t>
  </si>
  <si>
    <t>苏军</t>
  </si>
  <si>
    <t>福山源水电站</t>
  </si>
  <si>
    <t>社苹乡人民政府</t>
  </si>
  <si>
    <t>吴华辉</t>
  </si>
  <si>
    <t>黎川县福山源水电站</t>
  </si>
  <si>
    <t>王国清</t>
  </si>
  <si>
    <t>长洋一级水电站</t>
  </si>
  <si>
    <t>潭溪乡人民政府</t>
  </si>
  <si>
    <t>李永建</t>
  </si>
  <si>
    <t>黎川县长洋水电站</t>
  </si>
  <si>
    <t>陈军</t>
  </si>
  <si>
    <t>水漪水电站</t>
  </si>
  <si>
    <t>黎川县水漪水电站</t>
  </si>
  <si>
    <t>长洋二级水电站</t>
  </si>
  <si>
    <t>荷塘水电站</t>
  </si>
  <si>
    <t>黎川县荷塘电站</t>
  </si>
  <si>
    <t>尧晓辉</t>
  </si>
  <si>
    <t>遂新水电站</t>
  </si>
  <si>
    <t>西城乡人民政府</t>
  </si>
  <si>
    <t>刘真</t>
  </si>
  <si>
    <t>黎川县遂新电站</t>
  </si>
  <si>
    <t>邱荣宗</t>
  </si>
  <si>
    <t>高源水电站</t>
  </si>
  <si>
    <t>熊村镇人民政府</t>
  </si>
  <si>
    <t>黄东彪</t>
  </si>
  <si>
    <t>高源武林峰电站</t>
  </si>
  <si>
    <t>邹巨光</t>
  </si>
  <si>
    <t>芙蓉洲水电站</t>
  </si>
  <si>
    <t>黎川县芙蓉洲电站</t>
  </si>
  <si>
    <t>马鞍山水电站</t>
  </si>
  <si>
    <t>黎川县马鞍电站</t>
  </si>
  <si>
    <t>张雄林</t>
  </si>
  <si>
    <t>金狮水电站</t>
  </si>
  <si>
    <t>洵口镇人民政府</t>
  </si>
  <si>
    <t>颜红印</t>
  </si>
  <si>
    <t>黎川县锦狮水力发电公司</t>
  </si>
  <si>
    <t>大家湾水电站</t>
  </si>
  <si>
    <t>黎川县大家湾水力发电有限公司</t>
  </si>
  <si>
    <t>余文明</t>
  </si>
  <si>
    <t>寿昌水电站</t>
  </si>
  <si>
    <t>江西威铭实业黎川公司</t>
  </si>
  <si>
    <t>刘早孙</t>
  </si>
  <si>
    <t>皮边水电站</t>
  </si>
  <si>
    <t>黎川县峰源水力发电公司</t>
  </si>
  <si>
    <t>石峡水电站</t>
  </si>
  <si>
    <t>黎川县洵口石峡水电站</t>
  </si>
  <si>
    <t>泉顺水电站</t>
  </si>
  <si>
    <t>樟溪乡人民政府</t>
  </si>
  <si>
    <t>全晓良</t>
  </si>
  <si>
    <t>黎川县泉顺水电站</t>
  </si>
  <si>
    <t xml:space="preserve">孙茂华  </t>
  </si>
  <si>
    <t>华利水电站</t>
  </si>
  <si>
    <t>黎川县华利水电站</t>
  </si>
  <si>
    <t>增坊水电站</t>
  </si>
  <si>
    <t>中田乡人民政府</t>
  </si>
  <si>
    <t>程木兰</t>
  </si>
  <si>
    <t>宜黄县</t>
  </si>
  <si>
    <t>黄水</t>
  </si>
  <si>
    <t>观音山水电站</t>
  </si>
  <si>
    <t>宜黄县人武部</t>
  </si>
  <si>
    <t>嵇绍峰</t>
  </si>
  <si>
    <t>县人武部部长</t>
  </si>
  <si>
    <t>天水实业有限公司</t>
  </si>
  <si>
    <t>江忠福</t>
  </si>
  <si>
    <t>宜水</t>
  </si>
  <si>
    <t>下南水电站</t>
  </si>
  <si>
    <t>戴彬</t>
  </si>
  <si>
    <t>县副县长</t>
  </si>
  <si>
    <t>宜黄县顺达水电开发有限公司</t>
  </si>
  <si>
    <t>支礼华</t>
  </si>
  <si>
    <t>中天水电站</t>
  </si>
  <si>
    <t>黄陂镇人民政府</t>
  </si>
  <si>
    <t>肖筇华</t>
  </si>
  <si>
    <t>管梅英</t>
  </si>
  <si>
    <t>大铭双港口电站</t>
  </si>
  <si>
    <t>熊贻福</t>
  </si>
  <si>
    <t>金龙湾水电站</t>
  </si>
  <si>
    <t>邓小刚</t>
  </si>
  <si>
    <t>吴国旺</t>
  </si>
  <si>
    <t>双虹电站</t>
  </si>
  <si>
    <t>谢凯华</t>
  </si>
  <si>
    <t>吴小勇</t>
  </si>
  <si>
    <t>1*200+1*320</t>
  </si>
  <si>
    <t>中田十都电站</t>
  </si>
  <si>
    <t>县政协</t>
  </si>
  <si>
    <t>谢光明</t>
  </si>
  <si>
    <t>政协主席</t>
  </si>
  <si>
    <t>商良勇</t>
  </si>
  <si>
    <t>2*1000</t>
  </si>
  <si>
    <t>秀源电站</t>
  </si>
  <si>
    <t>丁晓明</t>
  </si>
  <si>
    <t>宜黄县月新秀源水电有限公司</t>
  </si>
  <si>
    <t>支海勇</t>
  </si>
  <si>
    <t>3*630</t>
  </si>
  <si>
    <t>大龙坪电站</t>
  </si>
  <si>
    <t>纪甫坚</t>
  </si>
  <si>
    <t>镇纪检书记</t>
  </si>
  <si>
    <t>吴金祥</t>
  </si>
  <si>
    <t>王家坝电站</t>
  </si>
  <si>
    <t>余  萍</t>
  </si>
  <si>
    <t>镇人大副主席</t>
  </si>
  <si>
    <t>李小波</t>
  </si>
  <si>
    <t>竹溪电站</t>
  </si>
  <si>
    <t>2*250</t>
  </si>
  <si>
    <t>拿山电站</t>
  </si>
  <si>
    <t>熊波</t>
  </si>
  <si>
    <t>1*200+1*160</t>
  </si>
  <si>
    <t>格力特电站</t>
  </si>
  <si>
    <t>邓国勇</t>
  </si>
  <si>
    <t>镇司法所长</t>
  </si>
  <si>
    <t>徐　慧</t>
  </si>
  <si>
    <t>西源电站</t>
  </si>
  <si>
    <t>赵荣科</t>
  </si>
  <si>
    <t>三佰田电站</t>
  </si>
  <si>
    <t>人大副主任</t>
  </si>
  <si>
    <t>李喜华</t>
  </si>
  <si>
    <t>1*200+2*320</t>
  </si>
  <si>
    <t>大湾电站</t>
  </si>
  <si>
    <t>王洪陂电站</t>
  </si>
  <si>
    <t>罗来兴</t>
  </si>
  <si>
    <t>1*160+1*200</t>
  </si>
  <si>
    <t>徐坊电站</t>
  </si>
  <si>
    <t>邱新民</t>
  </si>
  <si>
    <t>李秋贵</t>
  </si>
  <si>
    <t>港南电站</t>
  </si>
  <si>
    <t>欧阳贵新</t>
  </si>
  <si>
    <t>金顺来崇华电站</t>
  </si>
  <si>
    <t>圳口乡人民政府</t>
  </si>
  <si>
    <t>罗俊明</t>
  </si>
  <si>
    <t>叶国庆</t>
  </si>
  <si>
    <t>2*630</t>
  </si>
  <si>
    <t>元里电站</t>
  </si>
  <si>
    <t>章赛如</t>
  </si>
  <si>
    <t>桑圆电站</t>
  </si>
  <si>
    <t>吴献忠</t>
  </si>
  <si>
    <t>周伙明</t>
  </si>
  <si>
    <t>纪如武</t>
  </si>
  <si>
    <t>大口头电站</t>
  </si>
  <si>
    <t>2*400</t>
  </si>
  <si>
    <t>固源电站</t>
  </si>
  <si>
    <t>连小军</t>
  </si>
  <si>
    <t>严冬文</t>
  </si>
  <si>
    <t>顺发电站</t>
  </si>
  <si>
    <t>新丰乡人民政府</t>
  </si>
  <si>
    <t>胡志伟</t>
  </si>
  <si>
    <t>黄英仔</t>
  </si>
  <si>
    <t>兴和电站</t>
  </si>
  <si>
    <t>黄爱兵</t>
  </si>
  <si>
    <t>乡纪检书记</t>
  </si>
  <si>
    <t>梨水</t>
  </si>
  <si>
    <t>龙门桥电站</t>
  </si>
  <si>
    <t>南源乡人民政府</t>
  </si>
  <si>
    <t>澎洪江</t>
  </si>
  <si>
    <t>演上电站</t>
  </si>
  <si>
    <t>黄平</t>
  </si>
  <si>
    <t>朱丹嗣</t>
  </si>
  <si>
    <t>南棠电站</t>
  </si>
  <si>
    <t>刘年辉</t>
  </si>
  <si>
    <t>乡人大主席</t>
  </si>
  <si>
    <t>胡国栋</t>
  </si>
  <si>
    <t>龙岩排电站</t>
  </si>
  <si>
    <t>李冰磊</t>
  </si>
  <si>
    <t>陈中来</t>
  </si>
  <si>
    <t>塅背电站</t>
  </si>
  <si>
    <t>彭洪江</t>
  </si>
  <si>
    <t>乡副书记</t>
  </si>
  <si>
    <t>吴怡胜</t>
  </si>
  <si>
    <t>棠阴镇人民政府</t>
  </si>
  <si>
    <t>胡时旺</t>
  </si>
  <si>
    <t>镇主任科员</t>
  </si>
  <si>
    <t>吴战峰</t>
  </si>
  <si>
    <t>洋凸垅电站</t>
  </si>
  <si>
    <t>胡志敏</t>
  </si>
  <si>
    <t>汪建桦</t>
  </si>
  <si>
    <t>2*450</t>
  </si>
  <si>
    <t>鹿源电站</t>
  </si>
  <si>
    <t>吴国汉</t>
  </si>
  <si>
    <t>明兴电站</t>
  </si>
  <si>
    <t>万耀俊</t>
  </si>
  <si>
    <t>徐达兴</t>
  </si>
  <si>
    <t>2*320</t>
  </si>
  <si>
    <t>大岚电站</t>
  </si>
  <si>
    <t>张叔龙</t>
  </si>
  <si>
    <t>范  涛</t>
  </si>
  <si>
    <t>君山电站</t>
  </si>
  <si>
    <t>县委</t>
  </si>
  <si>
    <t>县委常委
农工部部长</t>
  </si>
  <si>
    <t>1*1600+1*1250</t>
  </si>
  <si>
    <t>桦荣电站</t>
  </si>
  <si>
    <t>饶刚</t>
  </si>
  <si>
    <t>荐源桥电站</t>
  </si>
  <si>
    <t>2*500</t>
  </si>
  <si>
    <t>永兴桥电站</t>
  </si>
  <si>
    <t>田西电站</t>
  </si>
  <si>
    <t>黄立贤</t>
  </si>
  <si>
    <t>周田电站</t>
  </si>
  <si>
    <t>洪建国</t>
  </si>
  <si>
    <t>楮树下电站</t>
  </si>
  <si>
    <t>神岗乡人民政府</t>
  </si>
  <si>
    <t>许秀江</t>
  </si>
  <si>
    <t>楮树下水电站</t>
  </si>
  <si>
    <t>韩荣生</t>
  </si>
  <si>
    <t>明珠电站</t>
  </si>
  <si>
    <t>明珠水电站</t>
  </si>
  <si>
    <t>西高岭电站</t>
  </si>
  <si>
    <t>黄维忠</t>
  </si>
  <si>
    <t>龙上电站</t>
  </si>
  <si>
    <t>唐水华</t>
  </si>
  <si>
    <t>龙上水电站</t>
  </si>
  <si>
    <t>吴立祥</t>
  </si>
  <si>
    <t>高坪电站</t>
  </si>
  <si>
    <t>洪道能</t>
  </si>
  <si>
    <t>0794-7718298</t>
  </si>
  <si>
    <t>军溪电站</t>
  </si>
  <si>
    <t>黄日友</t>
  </si>
  <si>
    <t>杨干仔</t>
  </si>
  <si>
    <t>李加洲电站</t>
  </si>
  <si>
    <t>陈香龙</t>
  </si>
  <si>
    <t>军峰电站</t>
  </si>
  <si>
    <t>饶春林</t>
  </si>
  <si>
    <t>廖林祥</t>
  </si>
  <si>
    <t xml:space="preserve">2*250 </t>
  </si>
  <si>
    <t>神丰电站</t>
  </si>
  <si>
    <t>1*160+1*100</t>
  </si>
  <si>
    <t>1*320+1*125</t>
  </si>
  <si>
    <t>筲箕窝电站</t>
  </si>
  <si>
    <t>2*100+1*320</t>
  </si>
  <si>
    <t>杨坊电站</t>
  </si>
  <si>
    <t>袁献成</t>
  </si>
  <si>
    <t>1*120+1*55</t>
  </si>
  <si>
    <t>大山下电站</t>
  </si>
  <si>
    <t>祝闽华</t>
  </si>
  <si>
    <t>黄带生</t>
  </si>
  <si>
    <t>0794-7711700</t>
  </si>
  <si>
    <t>高桥电站</t>
  </si>
  <si>
    <t>邹方春</t>
  </si>
  <si>
    <t>应治勇</t>
  </si>
  <si>
    <t>奄下电站</t>
  </si>
  <si>
    <t>二都镇人民政府</t>
  </si>
  <si>
    <t>吴礽勇</t>
  </si>
  <si>
    <t>何建勇</t>
  </si>
  <si>
    <t>长红一极电站</t>
  </si>
  <si>
    <t>卢耀宗</t>
  </si>
  <si>
    <t>方国平</t>
  </si>
  <si>
    <t>1*160</t>
  </si>
  <si>
    <t>长红二极电站</t>
  </si>
  <si>
    <t>1*400+1*250</t>
  </si>
  <si>
    <t>三都电站</t>
  </si>
  <si>
    <t>游国保</t>
  </si>
  <si>
    <t>王皎梅</t>
  </si>
  <si>
    <t>红桥电站</t>
  </si>
  <si>
    <t>龚  毅</t>
  </si>
  <si>
    <t>肖道贵</t>
  </si>
  <si>
    <t>山前张家电站</t>
  </si>
  <si>
    <t>曾佳</t>
  </si>
  <si>
    <t>范年庆</t>
  </si>
  <si>
    <t>大王山电站</t>
  </si>
  <si>
    <t>曾宜强</t>
  </si>
  <si>
    <t>1*160+1*250（新增）</t>
  </si>
  <si>
    <t>际下电站</t>
  </si>
  <si>
    <t>洪德仁</t>
  </si>
  <si>
    <t>1*100</t>
  </si>
  <si>
    <t>安达一级电站</t>
  </si>
  <si>
    <t>汤学军</t>
  </si>
  <si>
    <t>乐建义</t>
  </si>
  <si>
    <t>安达二级电站</t>
  </si>
  <si>
    <t>2*100</t>
  </si>
  <si>
    <t>鹏凯电站</t>
  </si>
  <si>
    <t>封文育</t>
  </si>
  <si>
    <t>涂细润</t>
  </si>
  <si>
    <t>兴达电站</t>
  </si>
  <si>
    <t>梨溪镇人民政府</t>
  </si>
  <si>
    <t>洪传新</t>
  </si>
  <si>
    <t>镇人大主席</t>
  </si>
  <si>
    <t>兴达水电站</t>
  </si>
  <si>
    <t>同舟电站</t>
  </si>
  <si>
    <t>纪焕云</t>
  </si>
  <si>
    <t>朱京太</t>
  </si>
  <si>
    <t>1*325</t>
  </si>
  <si>
    <t>里阴电站</t>
  </si>
  <si>
    <t>陈光月</t>
  </si>
  <si>
    <t>镇人武部长</t>
  </si>
  <si>
    <t>江西省轩宇能源有限公司</t>
  </si>
  <si>
    <t>谢贵根</t>
  </si>
  <si>
    <t>2*160</t>
  </si>
  <si>
    <t>君源发电站</t>
  </si>
  <si>
    <t>纪焕荣</t>
  </si>
  <si>
    <t>曾群国</t>
  </si>
  <si>
    <t>金昌电站</t>
  </si>
  <si>
    <t>邹小良</t>
  </si>
  <si>
    <t>金昌水电站</t>
  </si>
  <si>
    <t>江波兰</t>
  </si>
  <si>
    <t>三陂一级电站</t>
  </si>
  <si>
    <t>三陂二级电站</t>
  </si>
  <si>
    <t>鸟坪电站</t>
  </si>
  <si>
    <t>杨越武</t>
  </si>
  <si>
    <t>县政府副县长</t>
  </si>
  <si>
    <t>宜黄县景宜水电开发有限公司</t>
  </si>
  <si>
    <t>乐宜良</t>
  </si>
  <si>
    <t>宜黄水</t>
  </si>
  <si>
    <t>沿坪电站</t>
  </si>
  <si>
    <t>宜黄县欧亚水电开发有限公司</t>
  </si>
  <si>
    <t>徐吕候</t>
  </si>
  <si>
    <t>5*630</t>
  </si>
  <si>
    <t>江坊电站</t>
  </si>
  <si>
    <t>凤冈镇人民政府</t>
  </si>
  <si>
    <t>罗来清</t>
  </si>
  <si>
    <t>王助恒</t>
  </si>
  <si>
    <t>3*125</t>
  </si>
  <si>
    <t>水北电站</t>
  </si>
  <si>
    <t>2015年</t>
  </si>
  <si>
    <t>潘凌军</t>
  </si>
  <si>
    <t>宜黄县宏祥水电开发有限公司</t>
  </si>
  <si>
    <t>吴忠祥</t>
  </si>
  <si>
    <t>5*250</t>
  </si>
  <si>
    <t>淳岭电站</t>
  </si>
  <si>
    <t>东陂镇人民政府</t>
  </si>
  <si>
    <t>许勇</t>
  </si>
  <si>
    <t>2*800</t>
  </si>
  <si>
    <t>小梅电站</t>
  </si>
  <si>
    <t>潘立新</t>
  </si>
  <si>
    <t>杨殿阁电站</t>
  </si>
  <si>
    <t>章高峰</t>
  </si>
  <si>
    <t>郑智慧</t>
  </si>
  <si>
    <t>1*400+2*200</t>
  </si>
  <si>
    <t>源泉一级电站</t>
  </si>
  <si>
    <t>陈  德</t>
  </si>
  <si>
    <t>源泉二级电站</t>
  </si>
  <si>
    <t>1*200</t>
  </si>
  <si>
    <t>瓦亭下电站</t>
  </si>
  <si>
    <t>丁亚文</t>
  </si>
  <si>
    <t>维稳信息督查员</t>
  </si>
  <si>
    <t>榨下电站</t>
  </si>
  <si>
    <t>章建民</t>
  </si>
  <si>
    <t>李加山电站</t>
  </si>
  <si>
    <t>郑小华</t>
  </si>
  <si>
    <t>朱超明</t>
  </si>
  <si>
    <t>大港电站</t>
  </si>
  <si>
    <t>邹国胜</t>
  </si>
  <si>
    <t>政法委书记</t>
  </si>
  <si>
    <t>5*500</t>
  </si>
  <si>
    <t>后坑电站</t>
  </si>
  <si>
    <t>中港镇人民政府</t>
  </si>
  <si>
    <t>姜晓琴</t>
  </si>
  <si>
    <t>谢永顺</t>
  </si>
  <si>
    <t>柘坪电站</t>
  </si>
  <si>
    <t>武广茂</t>
  </si>
  <si>
    <t>镇组宣委员</t>
  </si>
  <si>
    <t>周陂电站</t>
  </si>
  <si>
    <t>黄秋生</t>
  </si>
  <si>
    <t>陈定顶</t>
  </si>
  <si>
    <t>元圳电站</t>
  </si>
  <si>
    <t>黄国辉</t>
  </si>
  <si>
    <t>前坑电站</t>
  </si>
  <si>
    <t>王记明</t>
  </si>
  <si>
    <t>章时才</t>
  </si>
  <si>
    <t>外堡电站</t>
  </si>
  <si>
    <t>赖菊春</t>
  </si>
  <si>
    <t>吴一鹏</t>
  </si>
  <si>
    <t>黄绍进</t>
  </si>
  <si>
    <t>王林电站</t>
  </si>
  <si>
    <t>方保平</t>
  </si>
  <si>
    <t>科级干部</t>
  </si>
  <si>
    <t>刘成任</t>
  </si>
  <si>
    <t>杏树电站</t>
  </si>
  <si>
    <t>袁明贵</t>
  </si>
  <si>
    <t>甘义凡</t>
  </si>
  <si>
    <t>加田电站</t>
  </si>
  <si>
    <t>张志刚</t>
  </si>
  <si>
    <t>家田电站</t>
  </si>
  <si>
    <t>徐俊如</t>
  </si>
  <si>
    <t>1*100+1*125</t>
  </si>
  <si>
    <t>塘湾电站</t>
  </si>
  <si>
    <t>罗永寿</t>
  </si>
  <si>
    <t>陈元顶</t>
  </si>
  <si>
    <t>2*55+1*125</t>
  </si>
  <si>
    <t>同仁电站</t>
  </si>
  <si>
    <t>付国才</t>
  </si>
  <si>
    <t>吴子林</t>
  </si>
  <si>
    <t>2*125+1*250</t>
  </si>
  <si>
    <t>井坑电站</t>
  </si>
  <si>
    <t>许建良</t>
  </si>
  <si>
    <t>余补生</t>
  </si>
  <si>
    <t>0794-7657966</t>
  </si>
  <si>
    <t>店下电站</t>
  </si>
  <si>
    <t>余菊生</t>
  </si>
  <si>
    <t>张贵明</t>
  </si>
  <si>
    <t>潘凡爱</t>
  </si>
  <si>
    <t>乐安县</t>
  </si>
  <si>
    <t>抚河水系公溪河</t>
  </si>
  <si>
    <t>安顺水电站</t>
  </si>
  <si>
    <t>公溪镇政府</t>
  </si>
  <si>
    <t>邱冬才</t>
  </si>
  <si>
    <t>杨忠斌</t>
  </si>
  <si>
    <t>13879420792</t>
  </si>
  <si>
    <t>邹家山一级水电站</t>
  </si>
  <si>
    <t>曾润平</t>
  </si>
  <si>
    <t>黄春华</t>
  </si>
  <si>
    <t>13870435059</t>
  </si>
  <si>
    <t>乐家一级二级水电站</t>
  </si>
  <si>
    <t>邹家山三级水电站</t>
  </si>
  <si>
    <t>邹家山水电站</t>
  </si>
  <si>
    <t>乌江水系招携河</t>
  </si>
  <si>
    <t>坝上水电站</t>
  </si>
  <si>
    <t>招携镇政府</t>
  </si>
  <si>
    <t>康军</t>
  </si>
  <si>
    <t>水务站站长</t>
  </si>
  <si>
    <t>谭梅生</t>
  </si>
  <si>
    <t>13979466606</t>
  </si>
  <si>
    <t>白水洞水电站</t>
  </si>
  <si>
    <t>王国华</t>
  </si>
  <si>
    <t>杨厚斌</t>
  </si>
  <si>
    <t>13970405682</t>
  </si>
  <si>
    <t>洞口水电站</t>
  </si>
  <si>
    <t>罗建良</t>
  </si>
  <si>
    <t>文化站站长</t>
  </si>
  <si>
    <t>刘凯</t>
  </si>
  <si>
    <t>13767620888</t>
  </si>
  <si>
    <t>高桥水电站</t>
  </si>
  <si>
    <t>宋平</t>
  </si>
  <si>
    <t>刘顺兴</t>
  </si>
  <si>
    <t>13807942191</t>
  </si>
  <si>
    <t>上庄水电站</t>
  </si>
  <si>
    <t>柳春林</t>
  </si>
  <si>
    <t>13755968328</t>
  </si>
  <si>
    <t>南坪水电站</t>
  </si>
  <si>
    <t>张俊华</t>
  </si>
  <si>
    <t>邓才龙</t>
  </si>
  <si>
    <t>13870474705</t>
  </si>
  <si>
    <t>牛坪水电站</t>
  </si>
  <si>
    <t>深坑水电站</t>
  </si>
  <si>
    <t>刘鹰</t>
  </si>
  <si>
    <t>计生办主任</t>
  </si>
  <si>
    <t>石羊坑水电站</t>
  </si>
  <si>
    <t>高文李</t>
  </si>
  <si>
    <t>武装部部长</t>
  </si>
  <si>
    <t>张金华</t>
  </si>
  <si>
    <t>13979466820</t>
  </si>
  <si>
    <t>元头水电站</t>
  </si>
  <si>
    <t>新街水电站</t>
  </si>
  <si>
    <t>杨帆</t>
  </si>
  <si>
    <t>维稳督察员</t>
  </si>
  <si>
    <t>山坑水电站</t>
  </si>
  <si>
    <t>乐安县政府</t>
  </si>
  <si>
    <t>马学根</t>
  </si>
  <si>
    <t>武装部   副部长</t>
  </si>
  <si>
    <t>潘梅生</t>
  </si>
  <si>
    <t>乌江水系鳌溪河</t>
  </si>
  <si>
    <t>大盆山水电站</t>
  </si>
  <si>
    <t>戴坊镇政府</t>
  </si>
  <si>
    <t>杨林祥</t>
  </si>
  <si>
    <t>戴志华</t>
  </si>
  <si>
    <t>13979469299</t>
  </si>
  <si>
    <t>枫树下水电站</t>
  </si>
  <si>
    <t>金竹乡政府</t>
  </si>
  <si>
    <t>李燕圆</t>
  </si>
  <si>
    <t>13870432191</t>
  </si>
  <si>
    <t>乌江水系金竹河</t>
  </si>
  <si>
    <t>金竹水电站</t>
  </si>
  <si>
    <t>乐龙</t>
  </si>
  <si>
    <t>周光明</t>
  </si>
  <si>
    <t>13970555837</t>
  </si>
  <si>
    <t>汉高坳水电站</t>
  </si>
  <si>
    <t>杨宏平</t>
  </si>
  <si>
    <t>扶贫办主任</t>
  </si>
  <si>
    <t>钟元友</t>
  </si>
  <si>
    <t>15070549113</t>
  </si>
  <si>
    <t>芦元水电站</t>
  </si>
  <si>
    <t>杨华禄</t>
  </si>
  <si>
    <t>13979468001</t>
  </si>
  <si>
    <t>徐庄水电站</t>
  </si>
  <si>
    <t>雷龙华</t>
  </si>
  <si>
    <t>坪溪水电站</t>
  </si>
  <si>
    <t>丰水源二级电站</t>
  </si>
  <si>
    <t>龙湾一级水电站</t>
  </si>
  <si>
    <t>王荣顺</t>
  </si>
  <si>
    <t>山吊石水电站</t>
  </si>
  <si>
    <t>兰茂兴</t>
  </si>
  <si>
    <t>13767615928</t>
  </si>
  <si>
    <t>湖竹坪电站</t>
  </si>
  <si>
    <t>元志峰</t>
  </si>
  <si>
    <t>纪检书记</t>
  </si>
  <si>
    <t>王长石</t>
  </si>
  <si>
    <t>13979468119</t>
  </si>
  <si>
    <t>大通水电站</t>
  </si>
  <si>
    <t>张鑫</t>
  </si>
  <si>
    <t>严坑水电站</t>
  </si>
  <si>
    <t>徐庄二级水电站</t>
  </si>
  <si>
    <t>徐庄二水电站</t>
  </si>
  <si>
    <t>方木坑水电站</t>
  </si>
  <si>
    <t>谷岗乡政府</t>
  </si>
  <si>
    <t>曾建伟</t>
  </si>
  <si>
    <t>黄大山</t>
  </si>
  <si>
    <t>18910978206</t>
  </si>
  <si>
    <t>乌江水系谷岗河</t>
  </si>
  <si>
    <t>谷岗水电站</t>
  </si>
  <si>
    <t>黄六梅</t>
  </si>
  <si>
    <t>扶贫主任</t>
  </si>
  <si>
    <t>电力公司</t>
  </si>
  <si>
    <t>欧尚星</t>
  </si>
  <si>
    <t>13979469321</t>
  </si>
  <si>
    <t>谷坑水电站</t>
  </si>
  <si>
    <t>罗波</t>
  </si>
  <si>
    <t>胡竹坪水电站</t>
  </si>
  <si>
    <t>曾建平</t>
  </si>
  <si>
    <t>陈炳贵</t>
  </si>
  <si>
    <t>1351941659</t>
  </si>
  <si>
    <t>火嵊水电站</t>
  </si>
  <si>
    <t>乌江水系崇仁河</t>
  </si>
  <si>
    <t xml:space="preserve"> 安源水电站</t>
  </si>
  <si>
    <t>张敏辉</t>
  </si>
  <si>
    <t>路南水电站</t>
  </si>
  <si>
    <t>余渊岐</t>
  </si>
  <si>
    <t>李明贵</t>
  </si>
  <si>
    <t>13755970299</t>
  </si>
  <si>
    <t xml:space="preserve"> 源旺水电站</t>
  </si>
  <si>
    <t>阙六生</t>
  </si>
  <si>
    <t>13879474966</t>
  </si>
  <si>
    <t xml:space="preserve">兴旺源水电站 </t>
  </si>
  <si>
    <t>管书年</t>
  </si>
  <si>
    <t>13979424839</t>
  </si>
  <si>
    <t>桃坪水电站</t>
  </si>
  <si>
    <t>黄贵和</t>
  </si>
  <si>
    <t>1387952006</t>
  </si>
  <si>
    <t>乌江水系南村河</t>
  </si>
  <si>
    <t>东元水电站</t>
  </si>
  <si>
    <t>东元水库管理局</t>
  </si>
  <si>
    <t>徐书生</t>
  </si>
  <si>
    <t>黄武辉</t>
  </si>
  <si>
    <t>15070443682</t>
  </si>
  <si>
    <t>饶坊水电站</t>
  </si>
  <si>
    <t>乐安县水利局</t>
  </si>
  <si>
    <t>龚勇</t>
  </si>
  <si>
    <t>乌江水系牛田河</t>
  </si>
  <si>
    <t>东岸水电站</t>
  </si>
  <si>
    <t>流坑管理局</t>
  </si>
  <si>
    <t>詹海群</t>
  </si>
  <si>
    <t>董绍平</t>
  </si>
  <si>
    <t>18079430756</t>
  </si>
  <si>
    <t>新安水电站</t>
  </si>
  <si>
    <t>南村乡政府</t>
  </si>
  <si>
    <t>刘阳</t>
  </si>
  <si>
    <t>乡政府办公室主任</t>
  </si>
  <si>
    <t>13879471281</t>
  </si>
  <si>
    <t>炉桐水电站</t>
  </si>
  <si>
    <t>卢明才</t>
  </si>
  <si>
    <t>乡政府纪委书记</t>
  </si>
  <si>
    <t>梨都水电站</t>
  </si>
  <si>
    <t>陈建国</t>
  </si>
  <si>
    <t>乡政府人大主席</t>
  </si>
  <si>
    <t>13879473579</t>
  </si>
  <si>
    <t>芙蓉水电站</t>
  </si>
  <si>
    <t>湖溪乡政府</t>
  </si>
  <si>
    <t>陈文涛</t>
  </si>
  <si>
    <t>龚仉春</t>
  </si>
  <si>
    <t>13367944229</t>
  </si>
  <si>
    <t>乌江水系增田河</t>
  </si>
  <si>
    <t>丰亭水电站</t>
  </si>
  <si>
    <t>增田镇政府</t>
  </si>
  <si>
    <t>赵建国</t>
  </si>
  <si>
    <t>镇宣传委员</t>
  </si>
  <si>
    <t>吴孚美</t>
  </si>
  <si>
    <t>13362088318</t>
  </si>
  <si>
    <t>乌江水系山砀河</t>
  </si>
  <si>
    <t>东陂湾水电站</t>
  </si>
  <si>
    <t>山砀镇政府</t>
  </si>
  <si>
    <t>阙清昌</t>
  </si>
  <si>
    <t>周贤辉</t>
  </si>
  <si>
    <t>2018年宜春市农村水电安全生产“双主体”责任落实情况表</t>
  </si>
  <si>
    <t>宜春市</t>
  </si>
  <si>
    <t>袁州区</t>
  </si>
  <si>
    <t>袁河</t>
  </si>
  <si>
    <t>飞剑潭一级水电站</t>
  </si>
  <si>
    <t>民营股份制</t>
  </si>
  <si>
    <t>飞剑潭乡</t>
  </si>
  <si>
    <t>吴德绍</t>
  </si>
  <si>
    <t>三龙公司</t>
  </si>
  <si>
    <t>王建春</t>
  </si>
  <si>
    <t>飞剑潭二级水电站</t>
  </si>
  <si>
    <t>辽市镇</t>
  </si>
  <si>
    <t>刘勇</t>
  </si>
  <si>
    <t>飞剑潭双潭水电站</t>
  </si>
  <si>
    <t>2007.6</t>
  </si>
  <si>
    <t>双潭水电站</t>
  </si>
  <si>
    <t>唐竹兰</t>
  </si>
  <si>
    <t>飞剑潭白竹水电站</t>
  </si>
  <si>
    <t>白竹水电站</t>
  </si>
  <si>
    <t>喻飞云</t>
  </si>
  <si>
    <t>高富岭里睦水电站</t>
  </si>
  <si>
    <t>1977.5</t>
  </si>
  <si>
    <t>新坊镇</t>
  </si>
  <si>
    <t>周欣</t>
  </si>
  <si>
    <t>高富岭一级水电站</t>
  </si>
  <si>
    <t>1970.12</t>
  </si>
  <si>
    <t>高富岭二级水电站</t>
  </si>
  <si>
    <t>1975.3</t>
  </si>
  <si>
    <t>高富岭三级水电站</t>
  </si>
  <si>
    <t>1976.5</t>
  </si>
  <si>
    <t>新坊南坑水电站</t>
  </si>
  <si>
    <t>2007.1</t>
  </si>
  <si>
    <t>南坑水电站</t>
  </si>
  <si>
    <t>谭利安</t>
  </si>
  <si>
    <t>袁州区潮霞电站</t>
  </si>
  <si>
    <t>潮霞电站</t>
  </si>
  <si>
    <t>田健明</t>
  </si>
  <si>
    <t>天台镇发电站江东站电站</t>
  </si>
  <si>
    <t>1985</t>
  </si>
  <si>
    <t>天台镇</t>
  </si>
  <si>
    <t>习彪</t>
  </si>
  <si>
    <t>江东水电站</t>
  </si>
  <si>
    <t>易林根</t>
  </si>
  <si>
    <t>天台镇发电站久集电站</t>
  </si>
  <si>
    <t>1997.11</t>
  </si>
  <si>
    <t>新厅电站</t>
  </si>
  <si>
    <t>天台镇发电站新厅电站</t>
  </si>
  <si>
    <t>1979.5</t>
  </si>
  <si>
    <t>奉溪水电站（石坑）</t>
  </si>
  <si>
    <t>1979.12</t>
  </si>
  <si>
    <t>奉溪水电站</t>
  </si>
  <si>
    <t>奉溪水电站（更溪）</t>
  </si>
  <si>
    <t>洪塘镇易氏水电站</t>
  </si>
  <si>
    <t>洪塘镇</t>
  </si>
  <si>
    <t>姚绍军</t>
  </si>
  <si>
    <t>易氏水电站</t>
  </si>
  <si>
    <t>易向谋</t>
  </si>
  <si>
    <t>袁州区丰顶山土丘发电站</t>
  </si>
  <si>
    <t>土丘发电站</t>
  </si>
  <si>
    <t>彭日发</t>
  </si>
  <si>
    <t>西村双垅水电站</t>
  </si>
  <si>
    <t>西村镇</t>
  </si>
  <si>
    <t>钟学锋</t>
  </si>
  <si>
    <t>双垅水电站</t>
  </si>
  <si>
    <t>郭爱华</t>
  </si>
  <si>
    <t>西村石溪发电站</t>
  </si>
  <si>
    <t>1977.12</t>
  </si>
  <si>
    <t>石溪管理分局</t>
  </si>
  <si>
    <t>易智生</t>
  </si>
  <si>
    <t>西村西双水电站</t>
  </si>
  <si>
    <t>1980.1</t>
  </si>
  <si>
    <t>集体所有</t>
  </si>
  <si>
    <t>西双水电站</t>
  </si>
  <si>
    <t>刘基财</t>
  </si>
  <si>
    <t>西村张坊水电站</t>
  </si>
  <si>
    <t>张坊水电站</t>
  </si>
  <si>
    <t>易晓兰</t>
  </si>
  <si>
    <t>下浦永和水电站</t>
  </si>
  <si>
    <t>1979.1</t>
  </si>
  <si>
    <t>下浦街道</t>
  </si>
  <si>
    <t>黄英平</t>
  </si>
  <si>
    <t>主任</t>
  </si>
  <si>
    <t>永和水电站</t>
  </si>
  <si>
    <t>易光发</t>
  </si>
  <si>
    <t>高富岭四级水电站</t>
  </si>
  <si>
    <t>1975.9</t>
  </si>
  <si>
    <t>新虎发电站虎形电站</t>
  </si>
  <si>
    <t>1980.3</t>
  </si>
  <si>
    <t>竹亭镇</t>
  </si>
  <si>
    <t>潘少锋</t>
  </si>
  <si>
    <t>虎形电站</t>
  </si>
  <si>
    <t>伊国群</t>
  </si>
  <si>
    <t>新虎发电站新更电话</t>
  </si>
  <si>
    <t>新更电站</t>
  </si>
  <si>
    <t>夏和圣</t>
  </si>
  <si>
    <t>袁州区南庙发电站</t>
  </si>
  <si>
    <t>南庙镇</t>
  </si>
  <si>
    <t>张宇</t>
  </si>
  <si>
    <t>南庙发电站</t>
  </si>
  <si>
    <t>严国圣</t>
  </si>
  <si>
    <t>南庙戴会水电站</t>
  </si>
  <si>
    <t>2008.6</t>
  </si>
  <si>
    <t>戴秦明</t>
  </si>
  <si>
    <t>宜春市袁州区长运水电站窜江岭电站</t>
  </si>
  <si>
    <t>1971.10</t>
  </si>
  <si>
    <t>水江镇</t>
  </si>
  <si>
    <t>张雪丰</t>
  </si>
  <si>
    <t>宜春市袁州区长运水电站</t>
  </si>
  <si>
    <t>彭长生</t>
  </si>
  <si>
    <t>宜春市袁州区长运水电站仓溪电站</t>
  </si>
  <si>
    <t>新田射鹏水力发电有限公司</t>
  </si>
  <si>
    <t>新田镇</t>
  </si>
  <si>
    <t>彭娜</t>
  </si>
  <si>
    <t>易旗明</t>
  </si>
  <si>
    <t>袁州区昌贵水利发电站</t>
  </si>
  <si>
    <t>1982.3</t>
  </si>
  <si>
    <t>金瑞镇</t>
  </si>
  <si>
    <t>陈伟峰</t>
  </si>
  <si>
    <t>易昌贵</t>
  </si>
  <si>
    <t>宜春市阳光庄园残疾人种养开发有限公司下石水电站</t>
  </si>
  <si>
    <t>彬江镇</t>
  </si>
  <si>
    <t>鲁毅</t>
  </si>
  <si>
    <t>李绍光</t>
  </si>
  <si>
    <t>化成岩水电站</t>
  </si>
  <si>
    <t>1990.4</t>
  </si>
  <si>
    <t>化成街道</t>
  </si>
  <si>
    <t>刘未生</t>
  </si>
  <si>
    <t>渥江云林水电站</t>
  </si>
  <si>
    <t>渥江镇</t>
  </si>
  <si>
    <t>黄德平</t>
  </si>
  <si>
    <t>彭云林</t>
  </si>
  <si>
    <t>楠木乡南源头电站</t>
  </si>
  <si>
    <t>楠木乡</t>
  </si>
  <si>
    <t>王宇斌</t>
  </si>
  <si>
    <t>明月山风景区</t>
  </si>
  <si>
    <t>洪江河</t>
  </si>
  <si>
    <t>团结桥电站</t>
  </si>
  <si>
    <t>洪江镇</t>
  </si>
  <si>
    <t>胡小明</t>
  </si>
  <si>
    <t>温汤河</t>
  </si>
  <si>
    <t>温汤三级站</t>
  </si>
  <si>
    <t>＼</t>
  </si>
  <si>
    <t>温汤镇</t>
  </si>
  <si>
    <t>熊桅</t>
  </si>
  <si>
    <t>水电公司</t>
  </si>
  <si>
    <t>黄的贤</t>
  </si>
  <si>
    <t>谢坪水电站</t>
  </si>
  <si>
    <t>温汤二级站</t>
  </si>
  <si>
    <t>王源电站</t>
  </si>
  <si>
    <t>龙头岭水电站</t>
  </si>
  <si>
    <t>私人</t>
  </si>
  <si>
    <t>水电站</t>
  </si>
  <si>
    <t>杨新明</t>
  </si>
  <si>
    <t>江源水电站</t>
  </si>
  <si>
    <t>邵勇</t>
  </si>
  <si>
    <t>明月河</t>
  </si>
  <si>
    <t>上水口水电站</t>
  </si>
  <si>
    <t>楼下水电站</t>
  </si>
  <si>
    <t>谢必军</t>
  </si>
  <si>
    <t>洪江发电站</t>
  </si>
  <si>
    <t>洪江电站</t>
  </si>
  <si>
    <t>罗晓东</t>
  </si>
  <si>
    <t>古庙发电站</t>
  </si>
  <si>
    <t>古庙电站</t>
  </si>
  <si>
    <t>肖志刚</t>
  </si>
  <si>
    <t>绛桥发电站</t>
  </si>
  <si>
    <t>绛桥电站</t>
  </si>
  <si>
    <t>刘一建</t>
  </si>
  <si>
    <t>丹溪发电站</t>
  </si>
  <si>
    <t>丹溪电站</t>
  </si>
  <si>
    <t>钱友光</t>
  </si>
  <si>
    <t>仰峰发电站</t>
  </si>
  <si>
    <t>仰峰电站</t>
  </si>
  <si>
    <t>赖兵兵</t>
  </si>
  <si>
    <t>塘家山发电站</t>
  </si>
  <si>
    <t>塘佳山电站</t>
  </si>
  <si>
    <t>杨胜生</t>
  </si>
  <si>
    <t>白沙洲水电站</t>
  </si>
  <si>
    <t>白沙洲</t>
  </si>
  <si>
    <t>洪江二级站</t>
  </si>
  <si>
    <t>丹溪二级站</t>
  </si>
  <si>
    <t>古庙二级站</t>
  </si>
  <si>
    <t>樟树市</t>
  </si>
  <si>
    <t>赣江芗水支流</t>
  </si>
  <si>
    <t>店下电站（坝后）</t>
  </si>
  <si>
    <t>水利局</t>
  </si>
  <si>
    <t>邱晓军</t>
  </si>
  <si>
    <t>水政监察大队长</t>
  </si>
  <si>
    <t>店下水力发电站</t>
  </si>
  <si>
    <t>金逸平</t>
  </si>
  <si>
    <t>店下电站（城山）</t>
  </si>
  <si>
    <t>甘志勇</t>
  </si>
  <si>
    <t>赣江芗水支流源江溪</t>
  </si>
  <si>
    <t>源江电站</t>
  </si>
  <si>
    <t>私人业主</t>
  </si>
  <si>
    <t>店下镇政府</t>
  </si>
  <si>
    <t>黎俊</t>
  </si>
  <si>
    <t>源江水力发电站</t>
  </si>
  <si>
    <t>杨再鹏</t>
  </si>
  <si>
    <t>13970585832</t>
  </si>
  <si>
    <t>赣江芗水支流松湾溪</t>
  </si>
  <si>
    <t>松湾电站</t>
  </si>
  <si>
    <t>玉华山水电有限责任公司</t>
  </si>
  <si>
    <t>付少华</t>
  </si>
  <si>
    <t>15907953966</t>
  </si>
  <si>
    <t>赣江芗水支流大汗溪</t>
  </si>
  <si>
    <t>大汗电站</t>
  </si>
  <si>
    <t>赣江芗水支流芦岭溪</t>
  </si>
  <si>
    <t>芦岭电站</t>
  </si>
  <si>
    <t>赣江芗水支流阁山溪</t>
  </si>
  <si>
    <t>龙珠电站</t>
  </si>
  <si>
    <t>阁山镇政府</t>
  </si>
  <si>
    <t>江西中能实业发展有限公司</t>
  </si>
  <si>
    <t>刘金如</t>
  </si>
  <si>
    <t>13970515118</t>
  </si>
  <si>
    <t>渡桥电站</t>
  </si>
  <si>
    <t>感溪电站（三泉电站）</t>
  </si>
  <si>
    <t>三泉水力发电有限公司</t>
  </si>
  <si>
    <t>杨国清</t>
  </si>
  <si>
    <t>13907057158</t>
  </si>
  <si>
    <t>大桥街办</t>
  </si>
  <si>
    <t>杨云芽</t>
  </si>
  <si>
    <t>靖安</t>
  </si>
  <si>
    <t>北潦河北支</t>
  </si>
  <si>
    <t>小湾水电厂</t>
  </si>
  <si>
    <t>有限责任公司(自然人独资)</t>
  </si>
  <si>
    <t>中共靖安县委</t>
  </si>
  <si>
    <t>张书基</t>
  </si>
  <si>
    <t>县委常委、组织部长</t>
  </si>
  <si>
    <t>靖安县小湾水电有限责任公司</t>
  </si>
  <si>
    <t>肖名文</t>
  </si>
  <si>
    <t>罗湾水力发电厂</t>
  </si>
  <si>
    <t>靖安县政府</t>
  </si>
  <si>
    <t>刘化平</t>
  </si>
  <si>
    <t>中电投江西罗湾水电厂</t>
  </si>
  <si>
    <t>朱洪广</t>
  </si>
  <si>
    <t>白沙坪水电站</t>
  </si>
  <si>
    <t>个人经营</t>
  </si>
  <si>
    <t>中源乡</t>
  </si>
  <si>
    <t>石怀明</t>
  </si>
  <si>
    <t>书记助理</t>
  </si>
  <si>
    <t>靖安县中源乡白沙坪水力发电站</t>
  </si>
  <si>
    <t>胡有平</t>
  </si>
  <si>
    <t>奉源水电站</t>
  </si>
  <si>
    <t>靖安县奉源电站</t>
  </si>
  <si>
    <t>洪英权</t>
  </si>
  <si>
    <t>垴上水电站</t>
  </si>
  <si>
    <t>私营合伙</t>
  </si>
  <si>
    <t>靖安县中源乡垴上水力发电站</t>
  </si>
  <si>
    <t>胡志仁</t>
  </si>
  <si>
    <t>合港水电站</t>
  </si>
  <si>
    <t>个人独资</t>
  </si>
  <si>
    <t>何涛</t>
  </si>
  <si>
    <t>靖安县合港发电站</t>
  </si>
  <si>
    <t>郑德斌</t>
  </si>
  <si>
    <t>杨赣英</t>
  </si>
  <si>
    <t>靖安县中源乡白水洞电站</t>
  </si>
  <si>
    <t>李增国</t>
  </si>
  <si>
    <t>上石坪水电站</t>
  </si>
  <si>
    <t>靖安县中源上石坪电站</t>
  </si>
  <si>
    <t>许燕萍</t>
  </si>
  <si>
    <t>石家水电站</t>
  </si>
  <si>
    <t>李甜甜</t>
  </si>
  <si>
    <t>靖安县中源石家电站</t>
  </si>
  <si>
    <t>刘会章</t>
  </si>
  <si>
    <t>九岭水电站</t>
  </si>
  <si>
    <t>靖安县中源九岭水力发电站</t>
  </si>
  <si>
    <t>潜成功</t>
  </si>
  <si>
    <t>鸿源水电站</t>
  </si>
  <si>
    <t>靖安县何港水电总站</t>
  </si>
  <si>
    <t>中源二级电站</t>
  </si>
  <si>
    <t>有限责任公司</t>
  </si>
  <si>
    <t>刘德耀</t>
  </si>
  <si>
    <t>江西天源电力发展有限公司</t>
  </si>
  <si>
    <t>李纪明</t>
  </si>
  <si>
    <t>中源三级电站</t>
  </si>
  <si>
    <t>张红生</t>
  </si>
  <si>
    <t>潦源水电站</t>
  </si>
  <si>
    <t>靖安县潦源电站</t>
  </si>
  <si>
    <t>王明勇</t>
  </si>
  <si>
    <t>洪源水电站</t>
  </si>
  <si>
    <t>靖安县洪源电站</t>
  </si>
  <si>
    <t>郭秀炳</t>
  </si>
  <si>
    <t>塘里水电站</t>
  </si>
  <si>
    <t>靖安县中源塘里电站</t>
  </si>
  <si>
    <t>郭达新</t>
  </si>
  <si>
    <t>土库水电站</t>
  </si>
  <si>
    <t>靖安县中源土库水力发电站</t>
  </si>
  <si>
    <t>靖安县古竹水口水力发电站</t>
  </si>
  <si>
    <t>易凭祥</t>
  </si>
  <si>
    <t>叶洞水电站</t>
  </si>
  <si>
    <t>姚仁政</t>
  </si>
  <si>
    <t>江西省靖安岭源水电有限公司</t>
  </si>
  <si>
    <t>叶小华</t>
  </si>
  <si>
    <t>西岭水电站</t>
  </si>
  <si>
    <t>靖安县西岭水力发电站</t>
  </si>
  <si>
    <t>何家岭水电站</t>
  </si>
  <si>
    <t>刘龙源</t>
  </si>
  <si>
    <t>沙段水电站</t>
  </si>
  <si>
    <t>段下水电站</t>
  </si>
  <si>
    <t>靖安县段下水力发电有限公司</t>
  </si>
  <si>
    <t>洞下水电站</t>
  </si>
  <si>
    <t>徐立琴</t>
  </si>
  <si>
    <t>杨志理</t>
  </si>
  <si>
    <t>有限责任公司(自然人投资或控股)</t>
  </si>
  <si>
    <t>靖安县大坪水力发电有限公司</t>
  </si>
  <si>
    <t>查册水电站</t>
  </si>
  <si>
    <t>余斌</t>
  </si>
  <si>
    <t>江西启龙电力发展有限公司</t>
  </si>
  <si>
    <t>许宇</t>
  </si>
  <si>
    <t>邓思坑水电站</t>
  </si>
  <si>
    <t>高湖镇</t>
  </si>
  <si>
    <t>黄永嘉</t>
  </si>
  <si>
    <t>靖安县高湖镇邓思坑发电站</t>
  </si>
  <si>
    <t>熊小平</t>
  </si>
  <si>
    <t>罗家里水电站</t>
  </si>
  <si>
    <t>古奕</t>
  </si>
  <si>
    <t>靖安县罗家里水电开发有限公司</t>
  </si>
  <si>
    <t>罗湾知青电站(一级)</t>
  </si>
  <si>
    <t>靖安县罗湾知青电站</t>
  </si>
  <si>
    <t>吴凯旋</t>
  </si>
  <si>
    <t>罗湾知青电站(二级)</t>
  </si>
  <si>
    <t>宜春</t>
  </si>
  <si>
    <t>龙港水电站</t>
  </si>
  <si>
    <t>靖安县龙港电站</t>
  </si>
  <si>
    <t>陈爱国</t>
  </si>
  <si>
    <t>龙岗岭水电站</t>
  </si>
  <si>
    <t>甘诚文</t>
  </si>
  <si>
    <t>靖安县高湖龙岗岭电站</t>
  </si>
  <si>
    <t>章桂发</t>
  </si>
  <si>
    <t>九龙一级水电站</t>
  </si>
  <si>
    <t>井逢春</t>
  </si>
  <si>
    <t>靖安县九龙一级水电站</t>
  </si>
  <si>
    <t>陈善平</t>
  </si>
  <si>
    <t>龙源水电站</t>
  </si>
  <si>
    <t>靖安县龙源电站</t>
  </si>
  <si>
    <t>梁尤国</t>
  </si>
  <si>
    <t>棠棣水电站</t>
  </si>
  <si>
    <t>张佳华</t>
  </si>
  <si>
    <t>甘心田</t>
  </si>
  <si>
    <t>青山水电站</t>
  </si>
  <si>
    <t>水口乡</t>
  </si>
  <si>
    <t>周斌</t>
  </si>
  <si>
    <t>靖安县水口青山电站</t>
  </si>
  <si>
    <t>李莉华</t>
  </si>
  <si>
    <t>双岭水电站</t>
  </si>
  <si>
    <t>王立</t>
  </si>
  <si>
    <t>靖安县双岭水电站</t>
  </si>
  <si>
    <t>张荣相</t>
  </si>
  <si>
    <t>广源水电站</t>
  </si>
  <si>
    <t>靖安县广源水力发电站</t>
  </si>
  <si>
    <t>陈小勇</t>
  </si>
  <si>
    <t>腾丰水电站</t>
  </si>
  <si>
    <t>靖安县水口乡腾丰电站</t>
  </si>
  <si>
    <t>周培发</t>
  </si>
  <si>
    <t>北坑水电站</t>
  </si>
  <si>
    <t>秦立华</t>
  </si>
  <si>
    <t>靖安县水口乡北坑水电站</t>
  </si>
  <si>
    <t>李良鑫</t>
  </si>
  <si>
    <t>沙港水电站</t>
  </si>
  <si>
    <t>双溪镇</t>
  </si>
  <si>
    <t>陈  峰</t>
  </si>
  <si>
    <t>陈功松</t>
  </si>
  <si>
    <t>河北水电站</t>
  </si>
  <si>
    <t>余红生</t>
  </si>
  <si>
    <t>刘冬根</t>
  </si>
  <si>
    <t>银河水电站</t>
  </si>
  <si>
    <t>雷公尖乡</t>
  </si>
  <si>
    <t>钟朝阳</t>
  </si>
  <si>
    <t>乡武装部长</t>
  </si>
  <si>
    <t>靖安县银河水力发电站</t>
  </si>
  <si>
    <t>项传胜</t>
  </si>
  <si>
    <t>洋河水电站</t>
  </si>
  <si>
    <t>香田乡</t>
  </si>
  <si>
    <t>徐 烁</t>
  </si>
  <si>
    <t>靖安县洋河电站</t>
  </si>
  <si>
    <t>余小华</t>
  </si>
  <si>
    <t>亿源水电站</t>
  </si>
  <si>
    <t>仁首镇</t>
  </si>
  <si>
    <t>舒胜辉</t>
  </si>
  <si>
    <t>靖安县亿源水电站</t>
  </si>
  <si>
    <t>钟应关</t>
  </si>
  <si>
    <t>金港水电厂</t>
  </si>
  <si>
    <t>北港林场</t>
  </si>
  <si>
    <t>胡志康</t>
  </si>
  <si>
    <t>场   长</t>
  </si>
  <si>
    <t>靖安县金港水力发电厂</t>
  </si>
  <si>
    <t>夏旭光</t>
  </si>
  <si>
    <t>坪港水电站</t>
  </si>
  <si>
    <t>靖安县坪港水电站</t>
  </si>
  <si>
    <t>黄建南</t>
  </si>
  <si>
    <t>俊港水电站</t>
  </si>
  <si>
    <t>靖安县俊港电站</t>
  </si>
  <si>
    <t>范光云</t>
  </si>
  <si>
    <t>靖安县新安水电站</t>
  </si>
  <si>
    <t>韩英照</t>
  </si>
  <si>
    <t>鸿源水电站（原开源水电站）</t>
  </si>
  <si>
    <t>有限责任公司（国有控股）</t>
  </si>
  <si>
    <t>罗湾乡</t>
  </si>
  <si>
    <t>漆海波</t>
  </si>
  <si>
    <t>江西省靖安开源水电有限公司</t>
  </si>
  <si>
    <t>潘叶平   涂玉淮</t>
  </si>
  <si>
    <t>沙坪水电站</t>
  </si>
  <si>
    <t>万检芳</t>
  </si>
  <si>
    <t>靖安县罗湾沙坪水电站</t>
  </si>
  <si>
    <t>彭学军</t>
  </si>
  <si>
    <t>沙洲水电站</t>
  </si>
  <si>
    <t>靖安县罗湾沙洲电站</t>
  </si>
  <si>
    <t>罗贤生</t>
  </si>
  <si>
    <t>合洞口水电站</t>
  </si>
  <si>
    <t>靖安县罗湾乡合洞口电站</t>
  </si>
  <si>
    <t>罗会华</t>
  </si>
  <si>
    <t>合洞水电站</t>
  </si>
  <si>
    <t>邹静燕</t>
  </si>
  <si>
    <t>靖安县丽安水电开发有限公司</t>
  </si>
  <si>
    <t>王新华</t>
  </si>
  <si>
    <t>南雁水电站</t>
  </si>
  <si>
    <t>袁  艳</t>
  </si>
  <si>
    <t>靖安县南雁电站</t>
  </si>
  <si>
    <t>徐绪新</t>
  </si>
  <si>
    <t>新洪源水电站</t>
  </si>
  <si>
    <t>靖安县罗湾乡新洪源水电站</t>
  </si>
  <si>
    <t>韩英建</t>
  </si>
  <si>
    <t>哨前水电站</t>
  </si>
  <si>
    <t>漆  远</t>
  </si>
  <si>
    <t>靖安县哨前电站</t>
  </si>
  <si>
    <t>陈贤彪</t>
  </si>
  <si>
    <t>河背水电站</t>
  </si>
  <si>
    <t>徐  帆</t>
  </si>
  <si>
    <t>靖安县河背水电站</t>
  </si>
  <si>
    <t>罗来涛</t>
  </si>
  <si>
    <t>欧源水电站</t>
  </si>
  <si>
    <t>靖安县欧源水电站</t>
  </si>
  <si>
    <t>骆德林</t>
  </si>
  <si>
    <t>旺源水电站</t>
  </si>
  <si>
    <t>靖安县罗湾乡旺源水电站</t>
  </si>
  <si>
    <t>龙在凯</t>
  </si>
  <si>
    <t>七里排水电站</t>
  </si>
  <si>
    <t>江西省靖安昌源水电有限公司</t>
  </si>
  <si>
    <t xml:space="preserve">梅小林   </t>
  </si>
  <si>
    <t>桂湾水电站</t>
  </si>
  <si>
    <t>吴  楚</t>
  </si>
  <si>
    <t>靖安县桂湾水电有限责任公司</t>
  </si>
  <si>
    <t xml:space="preserve">王海春   </t>
  </si>
  <si>
    <t>黄浦水电站</t>
  </si>
  <si>
    <t>璪都镇</t>
  </si>
  <si>
    <t>王水生</t>
  </si>
  <si>
    <t>靖安县黄浦水力发电站</t>
  </si>
  <si>
    <t>黄浦二级水电站</t>
  </si>
  <si>
    <t>晏远</t>
  </si>
  <si>
    <t>靖安县黄浦二级水电站</t>
  </si>
  <si>
    <t>肖声平</t>
  </si>
  <si>
    <t>罗上湖水电站</t>
  </si>
  <si>
    <t>舒惠星</t>
  </si>
  <si>
    <t>靖安县璪都镇罗上湖水电站</t>
  </si>
  <si>
    <t>孙小龙</t>
  </si>
  <si>
    <t>洞源水电站</t>
  </si>
  <si>
    <t>周烈慧</t>
  </si>
  <si>
    <t>靖安县璪都洞源电站</t>
  </si>
  <si>
    <t>涂伟平</t>
  </si>
  <si>
    <t>张华</t>
  </si>
  <si>
    <t>靖安县宏源水电厂</t>
  </si>
  <si>
    <t>谢文彪</t>
  </si>
  <si>
    <t>新庄水电站</t>
  </si>
  <si>
    <t>曾令波</t>
  </si>
  <si>
    <t>靖安县新庄水电站</t>
  </si>
  <si>
    <t>彭  辉</t>
  </si>
  <si>
    <t>润源水电站</t>
  </si>
  <si>
    <t>钟承荣</t>
  </si>
  <si>
    <t>靖安县璪都镇润源水电站</t>
  </si>
  <si>
    <t>王义煌</t>
  </si>
  <si>
    <t>港口水电站</t>
  </si>
  <si>
    <t>陈霖强</t>
  </si>
  <si>
    <t>江西省靖安联源水电有限公司</t>
  </si>
  <si>
    <t>余文辉</t>
  </si>
  <si>
    <t>三爪仑水电站</t>
  </si>
  <si>
    <t>三爪仑乡</t>
  </si>
  <si>
    <t>张桃景</t>
  </si>
  <si>
    <t>靖安县三爪仑电站</t>
  </si>
  <si>
    <t>陈舒声</t>
  </si>
  <si>
    <t>福源水电站</t>
  </si>
  <si>
    <t>靖安县福源水力发电站</t>
  </si>
  <si>
    <t>周龙</t>
  </si>
  <si>
    <t>靖源水电站</t>
  </si>
  <si>
    <t>宝峰镇</t>
  </si>
  <si>
    <t>舒惠韬</t>
  </si>
  <si>
    <t>靖安县靖源水力发电站</t>
  </si>
  <si>
    <t>龚武宋</t>
  </si>
  <si>
    <t>大港水电站</t>
  </si>
  <si>
    <t>靖安县大港水力发电站</t>
  </si>
  <si>
    <t>宝云水电站</t>
  </si>
  <si>
    <t>靖安县宝云水电站</t>
  </si>
  <si>
    <t>饶绍光</t>
  </si>
  <si>
    <t>奉新县</t>
  </si>
  <si>
    <t>澡下水</t>
  </si>
  <si>
    <t>老愚公一级</t>
  </si>
  <si>
    <t>李小银</t>
  </si>
  <si>
    <t>县委常委</t>
  </si>
  <si>
    <t>老愚公有限公司</t>
  </si>
  <si>
    <t>姚贵胜</t>
  </si>
  <si>
    <t>老愚公二级</t>
  </si>
  <si>
    <t>老愚公三级</t>
  </si>
  <si>
    <t>老愚公四级</t>
  </si>
  <si>
    <t>邵坊</t>
  </si>
  <si>
    <t>澡下镇</t>
  </si>
  <si>
    <t>雷发亮</t>
  </si>
  <si>
    <t>付立勤</t>
  </si>
  <si>
    <t>神步桥</t>
  </si>
  <si>
    <t>周裕强</t>
  </si>
  <si>
    <t>吴有高</t>
  </si>
  <si>
    <t>下洞</t>
  </si>
  <si>
    <t>陈小妹</t>
  </si>
  <si>
    <t>信息员</t>
  </si>
  <si>
    <t>赖业平</t>
  </si>
  <si>
    <t>澡下五级</t>
  </si>
  <si>
    <t>肖正勇</t>
  </si>
  <si>
    <t>百药湖</t>
  </si>
  <si>
    <t>肖仕金</t>
  </si>
  <si>
    <t>田南</t>
  </si>
  <si>
    <t>龚  玲</t>
  </si>
  <si>
    <t>青南</t>
  </si>
  <si>
    <t>刘春生</t>
  </si>
  <si>
    <t>青石桥</t>
  </si>
  <si>
    <t>帅春生</t>
  </si>
  <si>
    <t>青树水</t>
  </si>
  <si>
    <t>山汇</t>
  </si>
  <si>
    <t>会埠镇</t>
  </si>
  <si>
    <t>顾丹</t>
  </si>
  <si>
    <t>曹荣松</t>
  </si>
  <si>
    <t>东源水</t>
  </si>
  <si>
    <t>越王山</t>
  </si>
  <si>
    <t>兰小太</t>
  </si>
  <si>
    <t>越王山一级</t>
  </si>
  <si>
    <t>越王山二级</t>
  </si>
  <si>
    <t>越王山三级</t>
  </si>
  <si>
    <t>李宅</t>
  </si>
  <si>
    <t>时南潦</t>
  </si>
  <si>
    <t>又名“新中源”</t>
  </si>
  <si>
    <t>胡家山</t>
  </si>
  <si>
    <t>张鹏</t>
  </si>
  <si>
    <t>徐衍华</t>
  </si>
  <si>
    <t>胡家山二级</t>
  </si>
  <si>
    <t>邹家坪</t>
  </si>
  <si>
    <t>会埠</t>
  </si>
  <si>
    <t>张志发</t>
  </si>
  <si>
    <t>阴德财</t>
  </si>
  <si>
    <t>仕源水</t>
  </si>
  <si>
    <t>华林</t>
  </si>
  <si>
    <t>高光洗</t>
  </si>
  <si>
    <t>廖黎明</t>
  </si>
  <si>
    <t>仕源</t>
  </si>
  <si>
    <t>邹茂军</t>
  </si>
  <si>
    <t>仰山水</t>
  </si>
  <si>
    <t>鸡公岭</t>
  </si>
  <si>
    <t>罗市镇</t>
  </si>
  <si>
    <t>胡久盛</t>
  </si>
  <si>
    <t>郑财源</t>
  </si>
  <si>
    <t>兰田水</t>
  </si>
  <si>
    <t>柳源一级</t>
  </si>
  <si>
    <t>赵修水</t>
  </si>
  <si>
    <t>柳源二级</t>
  </si>
  <si>
    <t>赤水</t>
  </si>
  <si>
    <t>赵昌萍</t>
  </si>
  <si>
    <t>北岭</t>
  </si>
  <si>
    <t>周裕文</t>
  </si>
  <si>
    <t>洞岭</t>
  </si>
  <si>
    <t>邹意坚</t>
  </si>
  <si>
    <t>魏远明</t>
  </si>
  <si>
    <t>局场</t>
  </si>
  <si>
    <t>邓达庆</t>
  </si>
  <si>
    <t>段里一段</t>
  </si>
  <si>
    <t>段里一级</t>
  </si>
  <si>
    <t>徐先根</t>
  </si>
  <si>
    <t>兰田</t>
  </si>
  <si>
    <t>廖作辉</t>
  </si>
  <si>
    <t>潭奉林</t>
  </si>
  <si>
    <t>仰山一级</t>
  </si>
  <si>
    <t>古红玲</t>
  </si>
  <si>
    <t>华伍电力有限公司</t>
  </si>
  <si>
    <t>欧阳龙</t>
  </si>
  <si>
    <t>仰山三级</t>
  </si>
  <si>
    <t>仰山四级</t>
  </si>
  <si>
    <t>罗家</t>
  </si>
  <si>
    <t>仰山乡</t>
  </si>
  <si>
    <t>钟宗学</t>
  </si>
  <si>
    <t>熊  伟</t>
  </si>
  <si>
    <t>箔竹</t>
  </si>
  <si>
    <t>钟宗文</t>
  </si>
  <si>
    <t>仙人石</t>
  </si>
  <si>
    <t>刘大栋</t>
  </si>
  <si>
    <t>路边</t>
  </si>
  <si>
    <t>陈三幸</t>
  </si>
  <si>
    <t>枧楼洞</t>
  </si>
  <si>
    <t>熊益礼</t>
  </si>
  <si>
    <t>段上</t>
  </si>
  <si>
    <t>钟标顺</t>
  </si>
  <si>
    <t>上段</t>
  </si>
  <si>
    <t>钟标梓</t>
  </si>
  <si>
    <t>天坑</t>
  </si>
  <si>
    <t>廖作清</t>
  </si>
  <si>
    <t>北源</t>
  </si>
  <si>
    <t>陶克鑫</t>
  </si>
  <si>
    <t>潭下</t>
  </si>
  <si>
    <t>陶家</t>
  </si>
  <si>
    <t>前窝潭</t>
  </si>
  <si>
    <t>澡溪水</t>
  </si>
  <si>
    <t>202电站</t>
  </si>
  <si>
    <t>东垦场</t>
  </si>
  <si>
    <t>刘国华</t>
  </si>
  <si>
    <t>人大工委副主任</t>
  </si>
  <si>
    <t>叶子平</t>
  </si>
  <si>
    <t>黄沙坪</t>
  </si>
  <si>
    <t>澡溪乡</t>
  </si>
  <si>
    <t>王继平</t>
  </si>
  <si>
    <t>廖成华</t>
  </si>
  <si>
    <t>又名“沿河”</t>
  </si>
  <si>
    <t>南湖</t>
  </si>
  <si>
    <t>兰星平</t>
  </si>
  <si>
    <t>桥头</t>
  </si>
  <si>
    <t>蓝东芬</t>
  </si>
  <si>
    <t>罗会金</t>
  </si>
  <si>
    <t>白水</t>
  </si>
  <si>
    <t>李嵩</t>
  </si>
  <si>
    <t>下堡</t>
  </si>
  <si>
    <t>谢声林</t>
  </si>
  <si>
    <t>官田</t>
  </si>
  <si>
    <t>何平</t>
  </si>
  <si>
    <t>刘小春</t>
  </si>
  <si>
    <t>东南</t>
  </si>
  <si>
    <t>吴小伟</t>
  </si>
  <si>
    <t>刘英仁</t>
  </si>
  <si>
    <t>马颈</t>
  </si>
  <si>
    <t>熊兰英</t>
  </si>
  <si>
    <t>邓顺生</t>
  </si>
  <si>
    <t>赖维坤</t>
  </si>
  <si>
    <t>又名“澡面”</t>
  </si>
  <si>
    <t>甘溪</t>
  </si>
  <si>
    <t>赖瀚峰</t>
  </si>
  <si>
    <t>钟言友</t>
  </si>
  <si>
    <t>鲁家洞</t>
  </si>
  <si>
    <t>熊业汉</t>
  </si>
  <si>
    <t>党委副书记　纪委书记</t>
  </si>
  <si>
    <t>吴中福</t>
  </si>
  <si>
    <t>观音桥</t>
  </si>
  <si>
    <t>吴祥斌</t>
  </si>
  <si>
    <t>岗子</t>
  </si>
  <si>
    <t>姚搢荣</t>
  </si>
  <si>
    <t>蕉园</t>
  </si>
  <si>
    <t>兰全胜</t>
  </si>
  <si>
    <t>石溪水</t>
  </si>
  <si>
    <t>上安</t>
  </si>
  <si>
    <t>石溪乡办事处</t>
  </si>
  <si>
    <t>罗  斌</t>
  </si>
  <si>
    <t>李太成</t>
  </si>
  <si>
    <t>白水岩</t>
  </si>
  <si>
    <t>魏长强</t>
  </si>
  <si>
    <t>宣传员</t>
  </si>
  <si>
    <t>袁甫德</t>
  </si>
  <si>
    <t>又名“桐木”</t>
  </si>
  <si>
    <t>黄土垴</t>
  </si>
  <si>
    <t>潘际友</t>
  </si>
  <si>
    <t>人大工委主任</t>
  </si>
  <si>
    <t>黄岗</t>
  </si>
  <si>
    <t>王萍</t>
  </si>
  <si>
    <t>袁见源</t>
  </si>
  <si>
    <t>长岭</t>
  </si>
  <si>
    <t>杨德敏</t>
  </si>
  <si>
    <t>钟辅程</t>
  </si>
  <si>
    <t>曾家坪</t>
  </si>
  <si>
    <t>吴小菊</t>
  </si>
  <si>
    <t>鲁源</t>
  </si>
  <si>
    <t>李飚</t>
  </si>
  <si>
    <t>石溪胜德</t>
  </si>
  <si>
    <t>唐志鸿</t>
  </si>
  <si>
    <t>袁胜德</t>
  </si>
  <si>
    <t>会兴</t>
  </si>
  <si>
    <t>袁顺德</t>
  </si>
  <si>
    <t>奉新正根</t>
  </si>
  <si>
    <t>宋华</t>
  </si>
  <si>
    <t>李正根</t>
  </si>
  <si>
    <t>解放桥</t>
  </si>
  <si>
    <t>黄朝平</t>
  </si>
  <si>
    <t>茶坪</t>
  </si>
  <si>
    <t>港尾水</t>
  </si>
  <si>
    <t>东庄</t>
  </si>
  <si>
    <t>柳溪乡</t>
  </si>
  <si>
    <t>邓志凌</t>
  </si>
  <si>
    <t>党委副书记　</t>
  </si>
  <si>
    <t>罗友根</t>
  </si>
  <si>
    <t>东庄二级</t>
  </si>
  <si>
    <t>刘俊金</t>
  </si>
  <si>
    <t>大段</t>
  </si>
  <si>
    <t>刘俊菊</t>
  </si>
  <si>
    <t>0795-4647166</t>
  </si>
  <si>
    <t>七里山</t>
  </si>
  <si>
    <t>胡祖炎</t>
  </si>
  <si>
    <t>白水寨</t>
  </si>
  <si>
    <t>温妮孝</t>
  </si>
  <si>
    <t>上观音坪</t>
  </si>
  <si>
    <t>赖昌荣</t>
  </si>
  <si>
    <t>奉坝</t>
  </si>
  <si>
    <t>余荣荣</t>
  </si>
  <si>
    <t>张劻荣</t>
  </si>
  <si>
    <t>0795-4647092</t>
  </si>
  <si>
    <t>白云</t>
  </si>
  <si>
    <t>张从明</t>
  </si>
  <si>
    <t>又名“应星”</t>
  </si>
  <si>
    <t>兴达</t>
  </si>
  <si>
    <t>郭中昆</t>
  </si>
  <si>
    <t>又名”双坝二级”</t>
  </si>
  <si>
    <t>双坝一级</t>
  </si>
  <si>
    <t>郭训仁</t>
  </si>
  <si>
    <t>康丽</t>
  </si>
  <si>
    <t>陈枫</t>
  </si>
  <si>
    <t>胡承文</t>
  </si>
  <si>
    <t>店坝</t>
  </si>
  <si>
    <t>张  敏</t>
  </si>
  <si>
    <t>0795-4646202</t>
  </si>
  <si>
    <t>店下</t>
  </si>
  <si>
    <t>郭训友</t>
  </si>
  <si>
    <t>港尾二级</t>
  </si>
  <si>
    <t>许乐平</t>
  </si>
  <si>
    <t>钟彩焕</t>
  </si>
  <si>
    <t>排子</t>
  </si>
  <si>
    <t>100KW</t>
  </si>
  <si>
    <t>罗友芳</t>
  </si>
  <si>
    <t>后湖</t>
  </si>
  <si>
    <t>郭爱淼</t>
  </si>
  <si>
    <t>七里分场</t>
  </si>
  <si>
    <t>李光辉</t>
  </si>
  <si>
    <t>鲤鱼洲一级</t>
  </si>
  <si>
    <t>郭爱娟</t>
  </si>
  <si>
    <t>鲤鱼洲二级</t>
  </si>
  <si>
    <t>余经福</t>
  </si>
  <si>
    <t>溜头水</t>
  </si>
  <si>
    <t>光明</t>
  </si>
  <si>
    <t>郭清洪</t>
  </si>
  <si>
    <t>潘隆生</t>
  </si>
  <si>
    <t>光明二级</t>
  </si>
  <si>
    <t>姚发龙</t>
  </si>
  <si>
    <t>刘俊学</t>
  </si>
  <si>
    <t>球庄</t>
  </si>
  <si>
    <t>潘希汉</t>
  </si>
  <si>
    <t>船坳水</t>
  </si>
  <si>
    <t>仰坪</t>
  </si>
  <si>
    <t>胡华</t>
  </si>
  <si>
    <t>余扬发</t>
  </si>
  <si>
    <t>枫梢</t>
  </si>
  <si>
    <t>彭红松</t>
  </si>
  <si>
    <t>副科级干部</t>
  </si>
  <si>
    <t>郭清仁</t>
  </si>
  <si>
    <t>船坳</t>
  </si>
  <si>
    <t>张水平</t>
  </si>
  <si>
    <t>柳溪</t>
  </si>
  <si>
    <t>余扬辉</t>
  </si>
  <si>
    <t>外滩</t>
  </si>
  <si>
    <t>李悦新</t>
  </si>
  <si>
    <t>潦源</t>
  </si>
  <si>
    <t>甘坊镇</t>
  </si>
  <si>
    <t>张丽萍</t>
  </si>
  <si>
    <t>吴国儒</t>
  </si>
  <si>
    <t>金溪</t>
  </si>
  <si>
    <t>周莉</t>
  </si>
  <si>
    <t>杨贤发</t>
  </si>
  <si>
    <t>竹溪</t>
  </si>
  <si>
    <t>舒晓松</t>
  </si>
  <si>
    <t>罗宝明</t>
  </si>
  <si>
    <t>云峰</t>
  </si>
  <si>
    <t>吕宜良</t>
  </si>
  <si>
    <t>金洞水</t>
  </si>
  <si>
    <t>柘龙</t>
  </si>
  <si>
    <t>王  伟</t>
  </si>
  <si>
    <t>杨江华</t>
  </si>
  <si>
    <t>黄潭</t>
  </si>
  <si>
    <t>李小彬</t>
  </si>
  <si>
    <t>程继华</t>
  </si>
  <si>
    <t>双龙</t>
  </si>
  <si>
    <t>丰源</t>
  </si>
  <si>
    <t>彭宜贤</t>
  </si>
  <si>
    <t>广埠</t>
  </si>
  <si>
    <t>张红卫</t>
  </si>
  <si>
    <t>狮形</t>
  </si>
  <si>
    <t>杨先德</t>
  </si>
  <si>
    <t>彭金生</t>
  </si>
  <si>
    <t>崖背</t>
  </si>
  <si>
    <t>陈敬明</t>
  </si>
  <si>
    <t>丁家洞</t>
  </si>
  <si>
    <t>周细妹</t>
  </si>
  <si>
    <t>长坪水</t>
  </si>
  <si>
    <t>梅子潭</t>
  </si>
  <si>
    <t>吴仁生</t>
  </si>
  <si>
    <t>桥下</t>
  </si>
  <si>
    <t>曾操华</t>
  </si>
  <si>
    <t>洞口</t>
  </si>
  <si>
    <t>晏成生</t>
  </si>
  <si>
    <t>吊阳崖</t>
  </si>
  <si>
    <t>刘及甫</t>
  </si>
  <si>
    <t>百丈水</t>
  </si>
  <si>
    <t>白水崖</t>
  </si>
  <si>
    <t>龙子潭</t>
  </si>
  <si>
    <t>沟阳</t>
  </si>
  <si>
    <t>横桥</t>
  </si>
  <si>
    <t>余永斌</t>
  </si>
  <si>
    <t>朱和平</t>
  </si>
  <si>
    <t>下段</t>
  </si>
  <si>
    <t>胡奉新</t>
  </si>
  <si>
    <t>西塔水</t>
  </si>
  <si>
    <t>横潭廖</t>
  </si>
  <si>
    <t>百丈山管委会</t>
  </si>
  <si>
    <t>吴灵</t>
  </si>
  <si>
    <t>横潭</t>
  </si>
  <si>
    <t>邱桃理</t>
  </si>
  <si>
    <t>董西岭</t>
  </si>
  <si>
    <t>.</t>
  </si>
  <si>
    <t>温孝文</t>
  </si>
  <si>
    <t>长坪</t>
  </si>
  <si>
    <t>舒特刚</t>
  </si>
  <si>
    <t>胡枚山</t>
  </si>
  <si>
    <t>犀牛潭</t>
  </si>
  <si>
    <t>黄堡</t>
  </si>
  <si>
    <t>邱桂礼</t>
  </si>
  <si>
    <t>小水洲</t>
  </si>
  <si>
    <t>刘锡开</t>
  </si>
  <si>
    <t>横板桥</t>
  </si>
  <si>
    <t>谢常红</t>
  </si>
  <si>
    <t>上彭</t>
  </si>
  <si>
    <t>胡祖长</t>
  </si>
  <si>
    <t>光荣</t>
  </si>
  <si>
    <t>龙潭</t>
  </si>
  <si>
    <t>洪跃</t>
  </si>
  <si>
    <t>刘锡庆</t>
  </si>
  <si>
    <t>横潭杨</t>
  </si>
  <si>
    <t>杨小波</t>
  </si>
  <si>
    <t>丝毛坑</t>
  </si>
  <si>
    <t>杨平华</t>
  </si>
  <si>
    <t>停业</t>
  </si>
  <si>
    <t>南潦渠</t>
  </si>
  <si>
    <t>云石</t>
  </si>
  <si>
    <t>潦河局</t>
  </si>
  <si>
    <t>刘品章</t>
  </si>
  <si>
    <t>总工</t>
  </si>
  <si>
    <t>永红公司</t>
  </si>
  <si>
    <t>岳远武</t>
  </si>
  <si>
    <t>北潦渠</t>
  </si>
  <si>
    <t>永红</t>
  </si>
  <si>
    <t>潦河湾</t>
  </si>
  <si>
    <t>县供电公司</t>
  </si>
  <si>
    <t>徐志美</t>
  </si>
  <si>
    <t>千工陂</t>
  </si>
  <si>
    <t>上富镇</t>
  </si>
  <si>
    <t>刘恒</t>
  </si>
  <si>
    <t>小桃源</t>
  </si>
  <si>
    <t>刘建文</t>
  </si>
  <si>
    <t>金港河</t>
  </si>
  <si>
    <t>金港</t>
  </si>
  <si>
    <t>宋元</t>
  </si>
  <si>
    <t>凌华成</t>
  </si>
  <si>
    <t>又名“水口”</t>
  </si>
  <si>
    <t>定兴河</t>
  </si>
  <si>
    <t>定兴</t>
  </si>
  <si>
    <t>胡家生</t>
  </si>
  <si>
    <t>黄春生</t>
  </si>
  <si>
    <t>高安市</t>
  </si>
  <si>
    <t>苏溪河</t>
  </si>
  <si>
    <t>上游一级电站</t>
  </si>
  <si>
    <t>上游水库管理局</t>
  </si>
  <si>
    <t>田新义</t>
  </si>
  <si>
    <t>上游发电站</t>
  </si>
  <si>
    <t>聂峰</t>
  </si>
  <si>
    <t>13576199185</t>
  </si>
  <si>
    <t>上游二级电站</t>
  </si>
  <si>
    <t>上游三级电站</t>
  </si>
  <si>
    <t>樟树岭一级站</t>
  </si>
  <si>
    <t>樟碧水库管理局</t>
  </si>
  <si>
    <t>黄思勤</t>
  </si>
  <si>
    <t>樟树岭水电站</t>
  </si>
  <si>
    <t>胡元瑞</t>
  </si>
  <si>
    <t>樟树岭二级站</t>
  </si>
  <si>
    <t>况家水电站</t>
  </si>
  <si>
    <t>杨圩镇政府</t>
  </si>
  <si>
    <t>单诺</t>
  </si>
  <si>
    <t>谢永舟</t>
  </si>
  <si>
    <t>柏树水电站</t>
  </si>
  <si>
    <t>华林山镇政府</t>
  </si>
  <si>
    <t>王爱善</t>
  </si>
  <si>
    <t>陈继光</t>
  </si>
  <si>
    <t>白水槽水电站</t>
  </si>
  <si>
    <t>朱光明</t>
  </si>
  <si>
    <t>人大主任</t>
  </si>
  <si>
    <t>金华秀</t>
  </si>
  <si>
    <t>肖江河</t>
  </si>
  <si>
    <t>塘背水电站</t>
  </si>
  <si>
    <t>太阳镇政府</t>
  </si>
  <si>
    <t>刘永峰</t>
  </si>
  <si>
    <t>刘德新</t>
  </si>
  <si>
    <t>郭峰水电站</t>
  </si>
  <si>
    <t>伍桥镇政府</t>
  </si>
  <si>
    <t>肖永辉</t>
  </si>
  <si>
    <t>易余粮</t>
  </si>
  <si>
    <t>锦河</t>
  </si>
  <si>
    <t>挂榜电站</t>
  </si>
  <si>
    <t>锦北灌区工程管理局</t>
  </si>
  <si>
    <t>胡安民</t>
  </si>
  <si>
    <t>挂榜水电站</t>
  </si>
  <si>
    <t>刘高萍</t>
  </si>
  <si>
    <t>上高县</t>
  </si>
  <si>
    <t>锦河支流漳河水</t>
  </si>
  <si>
    <t>华胜水电站</t>
  </si>
  <si>
    <t>上高县泗溪镇政府</t>
  </si>
  <si>
    <t>熊自成</t>
  </si>
  <si>
    <t>上高县华胜水电站</t>
  </si>
  <si>
    <t>熊承华</t>
  </si>
  <si>
    <t>解放陂水电站</t>
  </si>
  <si>
    <t>上高县解放陂水电站</t>
  </si>
  <si>
    <t>吴清光</t>
  </si>
  <si>
    <t>菊桥水电站</t>
  </si>
  <si>
    <t>上高县菊桥水电站</t>
  </si>
  <si>
    <t>曾令雄</t>
  </si>
  <si>
    <t>锦河支流水口水</t>
  </si>
  <si>
    <t>敖山水电站</t>
  </si>
  <si>
    <t>上高县敖山镇政府</t>
  </si>
  <si>
    <t>郑志清</t>
  </si>
  <si>
    <t>上高县敖山水电站</t>
  </si>
  <si>
    <t>晏水晶</t>
  </si>
  <si>
    <t>华锦水电站</t>
  </si>
  <si>
    <t>上高县锦江镇政府</t>
  </si>
  <si>
    <t>陈斌根</t>
  </si>
  <si>
    <t>上高县华锦水电站</t>
  </si>
  <si>
    <t>李思齐</t>
  </si>
  <si>
    <t>徐市水电站</t>
  </si>
  <si>
    <t>上高县徐家渡镇政府</t>
  </si>
  <si>
    <t>丁功伟</t>
  </si>
  <si>
    <t>上高县徐市水电站</t>
  </si>
  <si>
    <t>吴思云</t>
  </si>
  <si>
    <t>新洲水电站</t>
  </si>
  <si>
    <t>上高县镇渡乡政府</t>
  </si>
  <si>
    <t>陈思伟</t>
  </si>
  <si>
    <t>上高县新洲水电站</t>
  </si>
  <si>
    <t>左小玲</t>
  </si>
  <si>
    <t>苑新水电站</t>
  </si>
  <si>
    <t>上高县苑新水电站</t>
  </si>
  <si>
    <t>江小兴</t>
  </si>
  <si>
    <t>枧山水电站</t>
  </si>
  <si>
    <t>上高县枧山水电站</t>
  </si>
  <si>
    <t>锦河支流罗河水</t>
  </si>
  <si>
    <t>黄田水电站</t>
  </si>
  <si>
    <t>上高县黄田水电站</t>
  </si>
  <si>
    <t>彭如妹</t>
  </si>
  <si>
    <t>鸿运水电站</t>
  </si>
  <si>
    <t>上高县鸿运水电站</t>
  </si>
  <si>
    <t>彭述贤</t>
  </si>
  <si>
    <t>锦河支流田心水</t>
  </si>
  <si>
    <t>石坝水电站</t>
  </si>
  <si>
    <t>上高县田心镇政府</t>
  </si>
  <si>
    <t>舒国进</t>
  </si>
  <si>
    <t>上高县坑里水电站</t>
  </si>
  <si>
    <t>涂斌</t>
  </si>
  <si>
    <t>锦河支流南港水</t>
  </si>
  <si>
    <t>芦洲水电站</t>
  </si>
  <si>
    <t>上高县芦洲乡政府</t>
  </si>
  <si>
    <t>黄慧龙</t>
  </si>
  <si>
    <t>上高县芦洲水电站</t>
  </si>
  <si>
    <t>庞金华</t>
  </si>
  <si>
    <t>蒙林一级水电站</t>
  </si>
  <si>
    <t>上高县南港镇政府</t>
  </si>
  <si>
    <t>聂 勇</t>
  </si>
  <si>
    <t>上高县蒙林水电站</t>
  </si>
  <si>
    <t>沈勇生</t>
  </si>
  <si>
    <t>蒙林二级水电站</t>
  </si>
  <si>
    <t>蒙林三级水电站</t>
  </si>
  <si>
    <t>石岩洞水电站</t>
  </si>
  <si>
    <t>上高县石岩洞水电站</t>
  </si>
  <si>
    <t>黄苟牯</t>
  </si>
  <si>
    <t>坝下水电站</t>
  </si>
  <si>
    <t>上高县坝下水电站</t>
  </si>
  <si>
    <t>付志峰</t>
  </si>
  <si>
    <t>锦河支流城陂水</t>
  </si>
  <si>
    <t>月光山水电站</t>
  </si>
  <si>
    <t>上高县蒙山乡政府</t>
  </si>
  <si>
    <t>潘喜才</t>
  </si>
  <si>
    <t>上高县月光山水电站</t>
  </si>
  <si>
    <t>黎正根</t>
  </si>
  <si>
    <t>同顺水电站</t>
  </si>
  <si>
    <t>上高县同顺水电站</t>
  </si>
  <si>
    <t>晏单根</t>
  </si>
  <si>
    <t>清湖水电站1站</t>
  </si>
  <si>
    <t>上高县清湖水电站1站</t>
  </si>
  <si>
    <t>黎生根</t>
  </si>
  <si>
    <t>清湖水电站2站</t>
  </si>
  <si>
    <t>上高县清湖水电站2站</t>
  </si>
  <si>
    <t>五星水电站</t>
  </si>
  <si>
    <t>上高县新界埠乡政府</t>
  </si>
  <si>
    <t>李信典</t>
  </si>
  <si>
    <t>上高县五星水电站</t>
  </si>
  <si>
    <t>欧阳建光</t>
  </si>
  <si>
    <t>桐山水电站</t>
  </si>
  <si>
    <t>上高县桐山水电站</t>
  </si>
  <si>
    <t>陈彪华</t>
  </si>
  <si>
    <t>端溪水电站</t>
  </si>
  <si>
    <t>上高县端溪电站</t>
  </si>
  <si>
    <t>李精华</t>
  </si>
  <si>
    <t>利高水电站</t>
  </si>
  <si>
    <t>上高县利高水电站</t>
  </si>
  <si>
    <t>胡友林</t>
  </si>
  <si>
    <t>宜丰县</t>
  </si>
  <si>
    <t>棠浦河</t>
  </si>
  <si>
    <t>高枧水电站</t>
  </si>
  <si>
    <t>澄塘镇人民政府</t>
  </si>
  <si>
    <t>吴秀平</t>
  </si>
  <si>
    <t>胡建军</t>
  </si>
  <si>
    <t>宜丰河</t>
  </si>
  <si>
    <t>黄沙一级水电站</t>
  </si>
  <si>
    <t>天宝乡人民政府</t>
  </si>
  <si>
    <t>刘新元</t>
  </si>
  <si>
    <t>刘鹏飞</t>
  </si>
  <si>
    <t>黄沙二级水电站</t>
  </si>
  <si>
    <t>黄沙卫星水电站</t>
  </si>
  <si>
    <t>王卫星</t>
  </si>
  <si>
    <t>兴旺水电站</t>
  </si>
  <si>
    <t>胡立生</t>
  </si>
  <si>
    <t>兰家店水电站</t>
  </si>
  <si>
    <t>龚武斌</t>
  </si>
  <si>
    <t>沙里岭水电站</t>
  </si>
  <si>
    <t>长桥水电站</t>
  </si>
  <si>
    <t>藤桥水电站</t>
  </si>
  <si>
    <t>谢蜜科</t>
  </si>
  <si>
    <t>分场水电站</t>
  </si>
  <si>
    <t>鸦溪水电站</t>
  </si>
  <si>
    <t>鸦溪村</t>
  </si>
  <si>
    <t>王强东</t>
  </si>
  <si>
    <t>龙洞一级水电站</t>
  </si>
  <si>
    <t>龙洞二级水电站</t>
  </si>
  <si>
    <t>石井水电站</t>
  </si>
  <si>
    <t>金子凤水电站</t>
  </si>
  <si>
    <t>张玖如</t>
  </si>
  <si>
    <t>宜丰</t>
  </si>
  <si>
    <t>东家窝水电站</t>
  </si>
  <si>
    <t>谢德欣</t>
  </si>
  <si>
    <t>13779591535</t>
  </si>
  <si>
    <t>和尚棚水电站</t>
  </si>
  <si>
    <t>熊真勤</t>
  </si>
  <si>
    <t>13907958076</t>
  </si>
  <si>
    <t>杨家塅水电站</t>
  </si>
  <si>
    <t>同安乡人民政府</t>
  </si>
  <si>
    <t>杨志童</t>
  </si>
  <si>
    <t>宜丰供电</t>
  </si>
  <si>
    <t>张党生</t>
  </si>
  <si>
    <t>13184677137</t>
  </si>
  <si>
    <t>下茅蜗水电站</t>
  </si>
  <si>
    <t>巢以成</t>
  </si>
  <si>
    <t>13879547288</t>
  </si>
  <si>
    <t>桥头水电站</t>
  </si>
  <si>
    <t>长塍河</t>
  </si>
  <si>
    <t>河园电站</t>
  </si>
  <si>
    <t>芳溪镇人民政府</t>
  </si>
  <si>
    <t>万逻立</t>
  </si>
  <si>
    <t>河园水电站</t>
  </si>
  <si>
    <t>熊烈</t>
  </si>
  <si>
    <t>四方电站</t>
  </si>
  <si>
    <t>四方水电站</t>
  </si>
  <si>
    <t>毛兰英</t>
  </si>
  <si>
    <t>0795-2962090</t>
  </si>
  <si>
    <t>芭蕉二级水电站</t>
  </si>
  <si>
    <t>周  牛</t>
  </si>
  <si>
    <t>芭蕉一级水电站</t>
  </si>
  <si>
    <t>熊集辉</t>
  </si>
  <si>
    <t>天府庙水电站</t>
  </si>
  <si>
    <t>天符庙水电站</t>
  </si>
  <si>
    <t>易建新</t>
  </si>
  <si>
    <t>杨木水电站</t>
  </si>
  <si>
    <t>长盛水电站</t>
  </si>
  <si>
    <t>熊勤光</t>
  </si>
  <si>
    <t>13907952921</t>
  </si>
  <si>
    <t>唐胜水电站</t>
  </si>
  <si>
    <t>黄岗镇人民政府</t>
  </si>
  <si>
    <t>丁友发</t>
  </si>
  <si>
    <t>李桂芳</t>
  </si>
  <si>
    <t>勉坑水电站</t>
  </si>
  <si>
    <t>黄和生</t>
  </si>
  <si>
    <t>五丰一级水电站</t>
  </si>
  <si>
    <t>五丰二级水电站</t>
  </si>
  <si>
    <t>潮溪水电站</t>
  </si>
  <si>
    <t>陈义昌</t>
  </si>
  <si>
    <t>潮溪二级水电站</t>
  </si>
  <si>
    <t>张少华</t>
  </si>
  <si>
    <t>黄毛湖水电站</t>
  </si>
  <si>
    <t>刘耀发</t>
  </si>
  <si>
    <t>将候水电站</t>
  </si>
  <si>
    <t>吴斌辉</t>
  </si>
  <si>
    <t>龙头山水电站</t>
  </si>
  <si>
    <t>温建文</t>
  </si>
  <si>
    <t>圳下水电站</t>
  </si>
  <si>
    <t>李高新</t>
  </si>
  <si>
    <t>井头水电站</t>
  </si>
  <si>
    <t>黄陂水电站</t>
  </si>
  <si>
    <t>香蒲坑水电站</t>
  </si>
  <si>
    <t>汪溪一级水电站</t>
  </si>
  <si>
    <t>傅厚胜</t>
  </si>
  <si>
    <t>汪溪二级水电站</t>
  </si>
  <si>
    <t>上店水电站</t>
  </si>
  <si>
    <t>山下水电站</t>
  </si>
  <si>
    <t>袁新华</t>
  </si>
  <si>
    <t>界至坑水电站</t>
  </si>
  <si>
    <t>界止坑水电站</t>
  </si>
  <si>
    <t>杨立忠</t>
  </si>
  <si>
    <t>九园水电站</t>
  </si>
  <si>
    <t>宋敏</t>
  </si>
  <si>
    <t>龙陂水电站</t>
  </si>
  <si>
    <t>大门洞水电站</t>
  </si>
  <si>
    <t>李庆文</t>
  </si>
  <si>
    <t>杏园水电站</t>
  </si>
  <si>
    <t>傅宜斌</t>
  </si>
  <si>
    <t>棋盘水电站</t>
  </si>
  <si>
    <t>蔡能相</t>
  </si>
  <si>
    <t>大河湾水电站</t>
  </si>
  <si>
    <t>徐文洪</t>
  </si>
  <si>
    <t>桥下水电站</t>
  </si>
  <si>
    <t>棠浦镇人民政府</t>
  </si>
  <si>
    <t>卢智敏</t>
  </si>
  <si>
    <t>上坑水电站</t>
  </si>
  <si>
    <t>车田水电站</t>
  </si>
  <si>
    <t>东刘水电站</t>
  </si>
  <si>
    <t>东刘村</t>
  </si>
  <si>
    <t>刘相林</t>
  </si>
  <si>
    <t>牛黄岭水电站</t>
  </si>
  <si>
    <t>双峰林场</t>
  </si>
  <si>
    <t>范  洋</t>
  </si>
  <si>
    <t>刘美芳</t>
  </si>
  <si>
    <t>钥匙岭水电站</t>
  </si>
  <si>
    <t>双峰林场人民政府</t>
  </si>
  <si>
    <t>永发水电站</t>
  </si>
  <si>
    <t>周琴</t>
  </si>
  <si>
    <t>枫树蜗水电站</t>
  </si>
  <si>
    <t>刘文明</t>
  </si>
  <si>
    <t>斜港水电站</t>
  </si>
  <si>
    <t>龙海昌</t>
  </si>
  <si>
    <t>龙袍水电站</t>
  </si>
  <si>
    <t>况耀辉</t>
  </si>
  <si>
    <t>东村水电站</t>
  </si>
  <si>
    <t>杨旭</t>
  </si>
  <si>
    <t>库前水电站</t>
  </si>
  <si>
    <t>黄寿忠</t>
  </si>
  <si>
    <t>王背水电站</t>
  </si>
  <si>
    <t>严文忠</t>
  </si>
  <si>
    <t>院南水电站</t>
  </si>
  <si>
    <t>熊友成</t>
  </si>
  <si>
    <t>杨毛洞水电站</t>
  </si>
  <si>
    <t>潭山镇人民政府</t>
  </si>
  <si>
    <t>龚朝晖</t>
  </si>
  <si>
    <t>涂辉光</t>
  </si>
  <si>
    <t>青洞水电站</t>
  </si>
  <si>
    <t>谢安庆</t>
  </si>
  <si>
    <t>桂花潭水电站</t>
  </si>
  <si>
    <t>东安水电站</t>
  </si>
  <si>
    <t>张清芳</t>
  </si>
  <si>
    <t>丰神一级水电站</t>
  </si>
  <si>
    <t>陈付家</t>
  </si>
  <si>
    <t>泰水水电站</t>
  </si>
  <si>
    <t>兰锦太</t>
  </si>
  <si>
    <t>曾家屋水电站</t>
  </si>
  <si>
    <t>刘峰</t>
  </si>
  <si>
    <t>0795-2920101</t>
  </si>
  <si>
    <t>金石港水电站</t>
  </si>
  <si>
    <t>谢文辉</t>
  </si>
  <si>
    <t>0795-2922173</t>
  </si>
  <si>
    <t>桂竹港水电站</t>
  </si>
  <si>
    <t>桂竹港二级水电站</t>
  </si>
  <si>
    <t>龙坑电站</t>
  </si>
  <si>
    <t>唐明贵</t>
  </si>
  <si>
    <t>桐树岭水电站</t>
  </si>
  <si>
    <t>王淼生</t>
  </si>
  <si>
    <t>13361757698</t>
  </si>
  <si>
    <t>三中水电站</t>
  </si>
  <si>
    <t>彭国华</t>
  </si>
  <si>
    <t>0795-2923484</t>
  </si>
  <si>
    <t>方坑水电站</t>
  </si>
  <si>
    <t>林建美</t>
  </si>
  <si>
    <t>赵家水电站</t>
  </si>
  <si>
    <t>街头水电站</t>
  </si>
  <si>
    <t>张小龙</t>
  </si>
  <si>
    <t>石亭水电站</t>
  </si>
  <si>
    <t>罗江波</t>
  </si>
  <si>
    <t>易立明</t>
  </si>
  <si>
    <t>汉塘水电站</t>
  </si>
  <si>
    <t>余石生</t>
  </si>
  <si>
    <t>13607952725</t>
  </si>
  <si>
    <t>找桥水电站</t>
  </si>
  <si>
    <t>路边水电站</t>
  </si>
  <si>
    <t>刘忠中</t>
  </si>
  <si>
    <t>丰神水电站</t>
  </si>
  <si>
    <t>徐跃进</t>
  </si>
  <si>
    <t>槽上水电站</t>
  </si>
  <si>
    <t>徐汉生</t>
  </si>
  <si>
    <t>陈家水电站</t>
  </si>
  <si>
    <t>陈讨家</t>
  </si>
  <si>
    <t>湾子里水电站</t>
  </si>
  <si>
    <t>彭家岭水电站</t>
  </si>
  <si>
    <t>黄岗山人民政府</t>
  </si>
  <si>
    <t>晏欣琳</t>
  </si>
  <si>
    <t>毛顺如</t>
  </si>
  <si>
    <t>官山水电站</t>
  </si>
  <si>
    <t>石花尖垦殖场人民政府</t>
  </si>
  <si>
    <t>徐  芳</t>
  </si>
  <si>
    <t>石花尖供电所</t>
  </si>
  <si>
    <t>钟芳桂</t>
  </si>
  <si>
    <t>0795-2988180</t>
  </si>
  <si>
    <t>官山二级水电站</t>
  </si>
  <si>
    <t>大坝洲</t>
  </si>
  <si>
    <t>程晓兵</t>
  </si>
  <si>
    <t>支部书记</t>
  </si>
  <si>
    <t>漆友新</t>
  </si>
  <si>
    <t>九龙水电站</t>
  </si>
  <si>
    <t>任电林</t>
  </si>
  <si>
    <t>政府干部</t>
  </si>
  <si>
    <t>彭正湘</t>
  </si>
  <si>
    <t>双桂水电站</t>
  </si>
  <si>
    <t>赵建新</t>
  </si>
  <si>
    <t>罗国营</t>
  </si>
  <si>
    <t>双桂二级水电站</t>
  </si>
  <si>
    <t>石花尖垦殖场</t>
  </si>
  <si>
    <t>罗仲炎</t>
  </si>
  <si>
    <t>漆友兴</t>
  </si>
  <si>
    <t>东河水电站</t>
  </si>
  <si>
    <t>北门水电站</t>
  </si>
  <si>
    <t>潘建华</t>
  </si>
  <si>
    <t>宜丰县供电公司</t>
  </si>
  <si>
    <t>任辉光</t>
  </si>
  <si>
    <t>湾里水电站</t>
  </si>
  <si>
    <t>桥西乡人民政府</t>
  </si>
  <si>
    <t>刘仁民</t>
  </si>
  <si>
    <t>张根生</t>
  </si>
  <si>
    <t>13907056379</t>
  </si>
  <si>
    <t>茜港水电站</t>
  </si>
  <si>
    <t>大畲村</t>
  </si>
  <si>
    <t>陈太安</t>
  </si>
  <si>
    <t>付坪水电站</t>
  </si>
  <si>
    <t>付坪村</t>
  </si>
  <si>
    <t>吴胜利</t>
  </si>
  <si>
    <t>新溪水电站</t>
  </si>
  <si>
    <t>车上林场  小洞村</t>
  </si>
  <si>
    <t>彭践生</t>
  </si>
  <si>
    <t>村主任</t>
  </si>
  <si>
    <t>新溪电站</t>
  </si>
  <si>
    <t>王旭华</t>
  </si>
  <si>
    <t>新溪二级电站</t>
  </si>
  <si>
    <t>李和平</t>
  </si>
  <si>
    <t>石桥水电站</t>
  </si>
  <si>
    <t>车上林场  洞山村</t>
  </si>
  <si>
    <t>李荣锋</t>
  </si>
  <si>
    <t>陈桂芳</t>
  </si>
  <si>
    <t>车上林场  小水村</t>
  </si>
  <si>
    <t>伍鹏飞</t>
  </si>
  <si>
    <t>李国平</t>
  </si>
  <si>
    <t>湖溪水电站</t>
  </si>
  <si>
    <t>车上林场  湖溪村</t>
  </si>
  <si>
    <t>王英明</t>
  </si>
  <si>
    <t>陈仕昌</t>
  </si>
  <si>
    <t>黄金洲水电站</t>
  </si>
  <si>
    <t>长圳水电站</t>
  </si>
  <si>
    <t>车上林场  港上村</t>
  </si>
  <si>
    <t>杨赣辉</t>
  </si>
  <si>
    <t>黄苏应</t>
  </si>
  <si>
    <t>港园水电站</t>
  </si>
  <si>
    <t>李荣辉</t>
  </si>
  <si>
    <t>北槽水电站</t>
  </si>
  <si>
    <t>车上林场  车上村</t>
  </si>
  <si>
    <t>熊光全</t>
  </si>
  <si>
    <t>卢向辉</t>
  </si>
  <si>
    <t>小坑水电站</t>
  </si>
  <si>
    <t>东槽水电站</t>
  </si>
  <si>
    <t>彭绍才</t>
  </si>
  <si>
    <t>店仔水电站</t>
  </si>
  <si>
    <t>南园水电站</t>
  </si>
  <si>
    <t>车上林场  东岸村</t>
  </si>
  <si>
    <t>黄斯明</t>
  </si>
  <si>
    <t>杨毅</t>
  </si>
  <si>
    <t>刀背坑水电站</t>
  </si>
  <si>
    <t>赵五明</t>
  </si>
  <si>
    <t>沛园电站</t>
  </si>
  <si>
    <t>直源水电站</t>
  </si>
  <si>
    <t>车上林场直源村</t>
  </si>
  <si>
    <t>陈荣华</t>
  </si>
  <si>
    <t>刘关</t>
  </si>
  <si>
    <t>丰产水电站</t>
  </si>
  <si>
    <t>宜丰县水务局</t>
  </si>
  <si>
    <t>林红兴</t>
  </si>
  <si>
    <t>丰产水库管理所</t>
  </si>
  <si>
    <t>王毛元</t>
  </si>
  <si>
    <t>大丰水电站</t>
  </si>
  <si>
    <t>大丰水库管理所</t>
  </si>
  <si>
    <t>余立仁</t>
  </si>
  <si>
    <t>0795-2907205</t>
  </si>
  <si>
    <t>双峰水电站（二级）</t>
  </si>
  <si>
    <t>宜丰三鼎公司</t>
  </si>
  <si>
    <t>13907056100</t>
  </si>
  <si>
    <t>双港口一级水电站</t>
  </si>
  <si>
    <t>洞上水电站（打油槽））</t>
  </si>
  <si>
    <t>湾溪水电站</t>
  </si>
  <si>
    <t>新庄镇人民政府</t>
  </si>
  <si>
    <t>邓文星</t>
  </si>
  <si>
    <t>胜发电站</t>
  </si>
  <si>
    <t>宜丰县黄岗山垦殖场</t>
  </si>
  <si>
    <t>黄永明</t>
  </si>
  <si>
    <t>西安水电站</t>
  </si>
  <si>
    <t>邹金生</t>
  </si>
  <si>
    <t>西安一级水电站</t>
  </si>
  <si>
    <t>邹洪沅</t>
  </si>
  <si>
    <t>青山岭水电站</t>
  </si>
  <si>
    <t>刘忠学</t>
  </si>
  <si>
    <t>茶场水电站</t>
  </si>
  <si>
    <t>黄岗山垦殖场</t>
  </si>
  <si>
    <t>刘和伟</t>
  </si>
  <si>
    <t>将军洞电站</t>
  </si>
  <si>
    <t>冯国庆</t>
  </si>
  <si>
    <t>盛发一车间水电站</t>
  </si>
  <si>
    <t>股份合作</t>
  </si>
  <si>
    <t>陈河清</t>
  </si>
  <si>
    <t>将军山电站</t>
  </si>
  <si>
    <t>俞海生</t>
  </si>
  <si>
    <t>逍遥水电站</t>
  </si>
  <si>
    <t>袁经飞</t>
  </si>
  <si>
    <t>大菇岭水电站</t>
  </si>
  <si>
    <t>郭广明</t>
  </si>
  <si>
    <t>盛发三车间水电站</t>
  </si>
  <si>
    <t>丰岭水电站</t>
  </si>
  <si>
    <t>罗伏寿</t>
  </si>
  <si>
    <t>港南水电站</t>
  </si>
  <si>
    <t>新昌镇人民政府</t>
  </si>
  <si>
    <t>晏夏根</t>
  </si>
  <si>
    <t>凌江水电站</t>
  </si>
  <si>
    <t>石市镇  凌江村</t>
  </si>
  <si>
    <t>张爱粮</t>
  </si>
  <si>
    <t>左初明</t>
  </si>
  <si>
    <t>0795-2940199</t>
  </si>
  <si>
    <t>铜鼓</t>
  </si>
  <si>
    <t>武宁水乌石支流</t>
  </si>
  <si>
    <t>金龙电站</t>
  </si>
  <si>
    <t>排埠镇</t>
  </si>
  <si>
    <t>孙桃基</t>
  </si>
  <si>
    <t>曾军</t>
  </si>
  <si>
    <t>武宁水（主河）</t>
  </si>
  <si>
    <t>永福电站</t>
  </si>
  <si>
    <t>杨杏荣</t>
  </si>
  <si>
    <t>武宁水大感支流</t>
  </si>
  <si>
    <t>永丰电站</t>
  </si>
  <si>
    <t>陈湾电站</t>
  </si>
  <si>
    <t>邹惠国</t>
  </si>
  <si>
    <t>髙陂电站</t>
  </si>
  <si>
    <t>武宁水垌坊支流</t>
  </si>
  <si>
    <t>中鹏电站</t>
  </si>
  <si>
    <t>2015.5</t>
  </si>
  <si>
    <t>李爱成</t>
  </si>
  <si>
    <t>洪家一级电站</t>
  </si>
  <si>
    <t>2002.10</t>
  </si>
  <si>
    <t>洪家二级电站</t>
  </si>
  <si>
    <t>2003.9</t>
  </si>
  <si>
    <t>垌坊一级电站</t>
  </si>
  <si>
    <t>1986.08</t>
  </si>
  <si>
    <t>周伟民</t>
  </si>
  <si>
    <t>垌坊二级电站</t>
  </si>
  <si>
    <t>1983.8</t>
  </si>
  <si>
    <t>金湾电站</t>
  </si>
  <si>
    <t>1984.11</t>
  </si>
  <si>
    <t>武宁水梅洞支流</t>
  </si>
  <si>
    <t>梅洞电站</t>
  </si>
  <si>
    <t>1972.8</t>
  </si>
  <si>
    <t>谢华国</t>
  </si>
  <si>
    <t>古坪电站</t>
  </si>
  <si>
    <t>2004.12</t>
  </si>
  <si>
    <t>何小红</t>
  </si>
  <si>
    <t>红岗电站</t>
  </si>
  <si>
    <t>2004.6</t>
  </si>
  <si>
    <t>龚世杰</t>
  </si>
  <si>
    <t>武宁水柴溪支流</t>
  </si>
  <si>
    <t>马鞍山电站</t>
  </si>
  <si>
    <t>2004.2</t>
  </si>
  <si>
    <t>云台山电站</t>
  </si>
  <si>
    <t>1989</t>
  </si>
  <si>
    <t>刘卫东</t>
  </si>
  <si>
    <t>武宁水南溪支流</t>
  </si>
  <si>
    <t>南溪电站</t>
  </si>
  <si>
    <t>2006.9</t>
  </si>
  <si>
    <t>李纪章</t>
  </si>
  <si>
    <t>武宁水三溪支流</t>
  </si>
  <si>
    <t>金溪电站</t>
  </si>
  <si>
    <t>1987.5</t>
  </si>
  <si>
    <t>桃坪一级电站</t>
  </si>
  <si>
    <t>2007.8</t>
  </si>
  <si>
    <t>袁锦民</t>
  </si>
  <si>
    <t>周声平</t>
  </si>
  <si>
    <t>三滩电站</t>
  </si>
  <si>
    <t>1980</t>
  </si>
  <si>
    <t>永宁镇</t>
  </si>
  <si>
    <t>王军</t>
  </si>
  <si>
    <t>魏本饶</t>
  </si>
  <si>
    <t>两江口电站</t>
  </si>
  <si>
    <t>2005.10</t>
  </si>
  <si>
    <t>周美冬</t>
  </si>
  <si>
    <t>武宁水坪田支流</t>
  </si>
  <si>
    <t>槽口电站</t>
  </si>
  <si>
    <t>1979.7</t>
  </si>
  <si>
    <t>钓鱼台一级电站</t>
  </si>
  <si>
    <t>2004.7</t>
  </si>
  <si>
    <t>李梦初</t>
  </si>
  <si>
    <t>钓鱼台二级电站</t>
  </si>
  <si>
    <t>2005.5</t>
  </si>
  <si>
    <t>徐集建</t>
  </si>
  <si>
    <t>冬瓜岭电站</t>
  </si>
  <si>
    <t>2005.1</t>
  </si>
  <si>
    <t>武宁水上源支流</t>
  </si>
  <si>
    <t>中段电站</t>
  </si>
  <si>
    <t>2009.3</t>
  </si>
  <si>
    <t>罗平</t>
  </si>
  <si>
    <t>仙源一级电站</t>
  </si>
  <si>
    <t>罗小青</t>
  </si>
  <si>
    <t>仙源二级电站</t>
  </si>
  <si>
    <t>2004.4</t>
  </si>
  <si>
    <t>谢茂荣</t>
  </si>
  <si>
    <t>仙源三级电站</t>
  </si>
  <si>
    <t>陈营生</t>
  </si>
  <si>
    <t>仙源四级电站</t>
  </si>
  <si>
    <t>付松</t>
  </si>
  <si>
    <t>武宁水下源支流</t>
  </si>
  <si>
    <t>下源0级电站</t>
  </si>
  <si>
    <t>马立新</t>
  </si>
  <si>
    <t>下源一级电站</t>
  </si>
  <si>
    <t>凌冲</t>
  </si>
  <si>
    <t>下源二级电站</t>
  </si>
  <si>
    <t>1980.8</t>
  </si>
  <si>
    <t>下源三级电站</t>
  </si>
  <si>
    <t>1980.10</t>
  </si>
  <si>
    <t xml:space="preserve"> 小源口电站</t>
  </si>
  <si>
    <t>1975.10</t>
  </si>
  <si>
    <t>三都镇</t>
  </si>
  <si>
    <t>彭成卫</t>
  </si>
  <si>
    <t>黄新玉</t>
  </si>
  <si>
    <t>武宁水大槽支流</t>
  </si>
  <si>
    <t>仰天湖电站</t>
  </si>
  <si>
    <t>2003.4</t>
  </si>
  <si>
    <t>张建雄</t>
  </si>
  <si>
    <t>大槽一级电站</t>
  </si>
  <si>
    <t>1986.10</t>
  </si>
  <si>
    <t>大槽二级电站</t>
  </si>
  <si>
    <t>武宁水观心水支流</t>
  </si>
  <si>
    <t>理溪电站</t>
  </si>
  <si>
    <t>2005.3</t>
  </si>
  <si>
    <t>卢全菊</t>
  </si>
  <si>
    <t>大洲电站</t>
  </si>
  <si>
    <t>2005.4</t>
  </si>
  <si>
    <t>刘功礼</t>
  </si>
  <si>
    <t>东津水水坪支流</t>
  </si>
  <si>
    <t>洞下湾电站</t>
  </si>
  <si>
    <t>1982</t>
  </si>
  <si>
    <t>汪新才</t>
  </si>
  <si>
    <t>武宁水双溪支流</t>
  </si>
  <si>
    <t>桥头港站</t>
  </si>
  <si>
    <t>大塅镇</t>
  </si>
  <si>
    <t>汪嵩</t>
  </si>
  <si>
    <t>桥头港电站</t>
  </si>
  <si>
    <t>樊孝文</t>
  </si>
  <si>
    <t>小芬电站</t>
  </si>
  <si>
    <t>2004.11</t>
  </si>
  <si>
    <t>周庆民</t>
  </si>
  <si>
    <t>春龙电站</t>
  </si>
  <si>
    <t>2004.10</t>
  </si>
  <si>
    <t>陈立生</t>
  </si>
  <si>
    <t>红苏电站</t>
  </si>
  <si>
    <t>2002.8</t>
  </si>
  <si>
    <t>欧阳淼生</t>
  </si>
  <si>
    <t>张家埠电站</t>
  </si>
  <si>
    <t>张家铺电站</t>
  </si>
  <si>
    <t>陈世贵</t>
  </si>
  <si>
    <t>红宇电站</t>
  </si>
  <si>
    <t>2006.7</t>
  </si>
  <si>
    <t>画眉岭电站</t>
  </si>
  <si>
    <t>赖济和</t>
  </si>
  <si>
    <t>象形电站</t>
  </si>
  <si>
    <t>何建平</t>
  </si>
  <si>
    <t>泰平电站</t>
  </si>
  <si>
    <t>2013.3</t>
  </si>
  <si>
    <t>泰平一级电站</t>
  </si>
  <si>
    <t>2013.5</t>
  </si>
  <si>
    <t>红星电站</t>
  </si>
  <si>
    <t>2002.6</t>
  </si>
  <si>
    <t>武宁水浒口支流</t>
  </si>
  <si>
    <t>丰田排电站</t>
  </si>
  <si>
    <t>刘坚</t>
  </si>
  <si>
    <t>大塅电站</t>
  </si>
  <si>
    <t>1991.2</t>
  </si>
  <si>
    <t>人渡电站</t>
  </si>
  <si>
    <t>2003.10</t>
  </si>
  <si>
    <t>塔下电站</t>
  </si>
  <si>
    <t>1970.10</t>
  </si>
  <si>
    <t>金鸡桥电站</t>
  </si>
  <si>
    <t>2002.3</t>
  </si>
  <si>
    <t>文前电站</t>
  </si>
  <si>
    <t>2006.1</t>
  </si>
  <si>
    <t>朱文琴</t>
  </si>
  <si>
    <t>琵琶行电站</t>
  </si>
  <si>
    <t>2004.5</t>
  </si>
  <si>
    <t>武宁水龙门支流</t>
  </si>
  <si>
    <t>龙发一级电站</t>
  </si>
  <si>
    <t>2003.12</t>
  </si>
  <si>
    <t>龙门林场</t>
  </si>
  <si>
    <t>江海飞</t>
  </si>
  <si>
    <t>党委书记</t>
  </si>
  <si>
    <t>胡尔洪</t>
  </si>
  <si>
    <t>龙发二级电站</t>
  </si>
  <si>
    <t>1986.3</t>
  </si>
  <si>
    <t>刘赣湘</t>
  </si>
  <si>
    <t>龙发三级电站</t>
  </si>
  <si>
    <t>2003.11</t>
  </si>
  <si>
    <t>八方电站</t>
  </si>
  <si>
    <t>陈壮军</t>
  </si>
  <si>
    <t>富源电站</t>
  </si>
  <si>
    <t>胡石迪</t>
  </si>
  <si>
    <t>武宁水带溪支流</t>
  </si>
  <si>
    <t>车源洞电站</t>
  </si>
  <si>
    <t>2007.4</t>
  </si>
  <si>
    <t>带溪乡</t>
  </si>
  <si>
    <t>肖剑</t>
  </si>
  <si>
    <t>李冬初</t>
  </si>
  <si>
    <t>新兴电站</t>
  </si>
  <si>
    <t>孔新忠</t>
  </si>
  <si>
    <t>东岭电站</t>
  </si>
  <si>
    <t>2003.5</t>
  </si>
  <si>
    <t>红群电站</t>
  </si>
  <si>
    <t>赖凤炎</t>
  </si>
  <si>
    <t>石角电站</t>
  </si>
  <si>
    <t>高新电站</t>
  </si>
  <si>
    <t>佛岭电站</t>
  </si>
  <si>
    <t>1966</t>
  </si>
  <si>
    <t>林志勇</t>
  </si>
  <si>
    <t>武宁水石桥支流</t>
  </si>
  <si>
    <t>金锡电站</t>
  </si>
  <si>
    <t>温泉镇</t>
  </si>
  <si>
    <t>刘长检</t>
  </si>
  <si>
    <t>张腾飞</t>
  </si>
  <si>
    <t>李纪萍</t>
  </si>
  <si>
    <t>天宝山电站</t>
  </si>
  <si>
    <t>钟清芬</t>
  </si>
  <si>
    <t>石杨电站</t>
  </si>
  <si>
    <t>古祥洞电站</t>
  </si>
  <si>
    <t>东津水（主河）</t>
  </si>
  <si>
    <t>胆坑电站</t>
  </si>
  <si>
    <t>高桥乡</t>
  </si>
  <si>
    <t>吴建清</t>
  </si>
  <si>
    <t>邓伟琼</t>
  </si>
  <si>
    <t>九峰电站</t>
  </si>
  <si>
    <t>棋坪镇</t>
  </si>
  <si>
    <t>朱光洪</t>
  </si>
  <si>
    <t>郭东兴</t>
  </si>
  <si>
    <t>时军</t>
  </si>
  <si>
    <t>中寨电站</t>
  </si>
  <si>
    <t>王芳林</t>
  </si>
  <si>
    <t>梅岭电站</t>
  </si>
  <si>
    <t>2004.01</t>
  </si>
  <si>
    <t>张应能</t>
  </si>
  <si>
    <t>东津水上沙支流</t>
  </si>
  <si>
    <t>罗义军</t>
  </si>
  <si>
    <t>赤洲电站</t>
  </si>
  <si>
    <t>港口乡</t>
  </si>
  <si>
    <t>刘何庚</t>
  </si>
  <si>
    <t>王小刚</t>
  </si>
  <si>
    <t>丰家滩电站</t>
  </si>
  <si>
    <t>王诗荣</t>
  </si>
  <si>
    <t>奉港电站</t>
  </si>
  <si>
    <t>熊裕林</t>
  </si>
  <si>
    <t>东津水（港口支流）</t>
  </si>
  <si>
    <t>2006.11</t>
  </si>
  <si>
    <t>杨良华</t>
  </si>
  <si>
    <t>英朝电站</t>
  </si>
  <si>
    <t>水坪电站</t>
  </si>
  <si>
    <t>正港电站</t>
  </si>
  <si>
    <t>孔祥文</t>
  </si>
  <si>
    <t>万载县</t>
  </si>
  <si>
    <t>万载县白良镇</t>
  </si>
  <si>
    <t>锦江电站
(黃田江)</t>
  </si>
  <si>
    <t>万载县人武部</t>
  </si>
  <si>
    <t>徐青山</t>
  </si>
  <si>
    <t>部长</t>
  </si>
  <si>
    <t>黃田江电站</t>
  </si>
  <si>
    <t>李新福</t>
  </si>
  <si>
    <t>锦江
水库</t>
  </si>
  <si>
    <t>黄田江二级
水电站</t>
  </si>
  <si>
    <t>万载县白水乡</t>
  </si>
  <si>
    <t>白水乡政府</t>
  </si>
  <si>
    <t>吴漂海</t>
  </si>
  <si>
    <t>林焕清</t>
  </si>
  <si>
    <t>老山水电站</t>
  </si>
  <si>
    <t>龙良伟</t>
  </si>
  <si>
    <t>辛增高</t>
  </si>
  <si>
    <t>槽岭水电站</t>
  </si>
  <si>
    <t>钟汉良</t>
  </si>
  <si>
    <t>林包根</t>
  </si>
  <si>
    <t>新槽水电站</t>
  </si>
  <si>
    <t>王晶</t>
  </si>
  <si>
    <t>清泉水电站</t>
  </si>
  <si>
    <t>万载县赤兴乡</t>
  </si>
  <si>
    <t>潭口一级电站</t>
  </si>
  <si>
    <t>万载县人大</t>
  </si>
  <si>
    <t>张功才</t>
  </si>
  <si>
    <t>万载县祥龙发电有限责任公司</t>
  </si>
  <si>
    <t>辛包根</t>
  </si>
  <si>
    <t>潭口 水库</t>
  </si>
  <si>
    <t>潭口二级电站</t>
  </si>
  <si>
    <t>赤兴乡政府</t>
  </si>
  <si>
    <t>杨万辉</t>
  </si>
  <si>
    <t>陈清初</t>
  </si>
  <si>
    <t>高坪水电站</t>
  </si>
  <si>
    <t>陈银晶</t>
  </si>
  <si>
    <t>中山水电站</t>
  </si>
  <si>
    <t>中山电站</t>
  </si>
  <si>
    <t>辛增耀</t>
  </si>
  <si>
    <t>下洞水电站</t>
  </si>
  <si>
    <t>下洞电站</t>
  </si>
  <si>
    <t>万启明</t>
  </si>
  <si>
    <t>白杨水电站</t>
  </si>
  <si>
    <t>汪仕文</t>
  </si>
  <si>
    <t>白杨电站</t>
  </si>
  <si>
    <t>陈桂英</t>
  </si>
  <si>
    <t>狮球水电站</t>
  </si>
  <si>
    <t>狮球电站</t>
  </si>
  <si>
    <t>陈启初</t>
  </si>
  <si>
    <t>水口山水电站</t>
  </si>
  <si>
    <t>龙伟平</t>
  </si>
  <si>
    <t>刘兆才</t>
  </si>
  <si>
    <t>排上水电站</t>
  </si>
  <si>
    <t>排上电站</t>
  </si>
  <si>
    <t>徐小平</t>
  </si>
  <si>
    <t>皂下水电站</t>
  </si>
  <si>
    <t>潘 洁</t>
  </si>
  <si>
    <t>皂下电站</t>
  </si>
  <si>
    <t>陈厚议</t>
  </si>
  <si>
    <t>书堂水电站</t>
  </si>
  <si>
    <t xml:space="preserve"> 股份</t>
  </si>
  <si>
    <t>书堂电站</t>
  </si>
  <si>
    <t>万载县高城镇</t>
  </si>
  <si>
    <t>贯前水电站</t>
  </si>
  <si>
    <t>1996</t>
  </si>
  <si>
    <t>高城镇政府</t>
  </si>
  <si>
    <t>郑清泉</t>
  </si>
  <si>
    <t>贯前电站</t>
  </si>
  <si>
    <t>宋增贵</t>
  </si>
  <si>
    <t>万载县高村镇</t>
  </si>
  <si>
    <t>白泉电站</t>
  </si>
  <si>
    <t>高村镇政府</t>
  </si>
  <si>
    <t>喻和国</t>
  </si>
  <si>
    <t>卢细才</t>
  </si>
  <si>
    <t>三品院电站</t>
  </si>
  <si>
    <t>汪捷群</t>
  </si>
  <si>
    <t>船市滩水电站</t>
  </si>
  <si>
    <t>船市电站</t>
  </si>
  <si>
    <t>凤凰洲水电站</t>
  </si>
  <si>
    <t>凤凰州电站</t>
  </si>
  <si>
    <t>黄江水电站</t>
  </si>
  <si>
    <t>蓝萍</t>
  </si>
  <si>
    <t>黄江电站</t>
  </si>
  <si>
    <t>钟发仁</t>
  </si>
  <si>
    <t>0795-8450016</t>
  </si>
  <si>
    <t>锦溪水电站</t>
  </si>
  <si>
    <t>2005</t>
  </si>
  <si>
    <t>彭文清</t>
  </si>
  <si>
    <t>锦溪电站</t>
  </si>
  <si>
    <t>丁水根</t>
  </si>
  <si>
    <t>石洲坝水电站</t>
  </si>
  <si>
    <t>杨继斌</t>
  </si>
  <si>
    <t>石洲坝电站</t>
  </si>
  <si>
    <t>王国勇</t>
  </si>
  <si>
    <t>小洞水电站</t>
  </si>
  <si>
    <t>2004</t>
  </si>
  <si>
    <t>小洞电站</t>
  </si>
  <si>
    <t>魏秋生</t>
  </si>
  <si>
    <t>锦洲水电站</t>
  </si>
  <si>
    <t>张颖</t>
  </si>
  <si>
    <t>锦州电站</t>
  </si>
  <si>
    <t>彭水辉</t>
  </si>
  <si>
    <t>2003</t>
  </si>
  <si>
    <t>河口电站</t>
  </si>
  <si>
    <t>钟应华</t>
  </si>
  <si>
    <t>阳光水电站</t>
  </si>
  <si>
    <t>2002</t>
  </si>
  <si>
    <t>阳光电站</t>
  </si>
  <si>
    <t>曾繁文</t>
  </si>
  <si>
    <t>板坑二级水电站</t>
  </si>
  <si>
    <t>2006</t>
  </si>
  <si>
    <t>板坑二级电站</t>
  </si>
  <si>
    <t>兰福时</t>
  </si>
  <si>
    <t>新联水电站</t>
  </si>
  <si>
    <t>新联电站</t>
  </si>
  <si>
    <t>0795-8457216</t>
  </si>
  <si>
    <t>大坳电站</t>
  </si>
  <si>
    <t>张继旺</t>
  </si>
  <si>
    <t>茶山口水电站</t>
  </si>
  <si>
    <t>茶山口电站</t>
  </si>
  <si>
    <t>温耀煌</t>
  </si>
  <si>
    <t>板坑一级水电站</t>
  </si>
  <si>
    <t>板坑一级电站</t>
  </si>
  <si>
    <t>曾传新</t>
  </si>
  <si>
    <t>歧源水电站</t>
  </si>
  <si>
    <t>2001</t>
  </si>
  <si>
    <t>歧源电站</t>
  </si>
  <si>
    <t>桂坑水电站</t>
  </si>
  <si>
    <t>厉国昌</t>
  </si>
  <si>
    <t>桂坑电站</t>
  </si>
  <si>
    <t>郭金林</t>
  </si>
  <si>
    <t>0795--8456819</t>
  </si>
  <si>
    <t>舒家坑水电站</t>
  </si>
  <si>
    <t>舒家坑电站</t>
  </si>
  <si>
    <t>杨芳志</t>
  </si>
  <si>
    <t>中坳水电站</t>
  </si>
  <si>
    <t>中坳电站</t>
  </si>
  <si>
    <t>王开明</t>
  </si>
  <si>
    <t>彭家湾水电站</t>
  </si>
  <si>
    <t>彭家湾电站</t>
  </si>
  <si>
    <t>桂花水电站</t>
  </si>
  <si>
    <t xml:space="preserve"> 桂花电站</t>
  </si>
  <si>
    <t>袁卫平</t>
  </si>
  <si>
    <t>黄石水电站</t>
  </si>
  <si>
    <t>黄石电站</t>
  </si>
  <si>
    <t>蓝秋贵</t>
  </si>
  <si>
    <t>长岗水电站</t>
  </si>
  <si>
    <t>长岗电站</t>
  </si>
  <si>
    <t>潘德华</t>
  </si>
  <si>
    <t>黎源水电站</t>
  </si>
  <si>
    <t>吴鹏</t>
  </si>
  <si>
    <t>黎源电站</t>
  </si>
  <si>
    <t>陶斌武</t>
  </si>
  <si>
    <t>南山下水电站</t>
  </si>
  <si>
    <t>1984</t>
  </si>
  <si>
    <t>南山下电站</t>
  </si>
  <si>
    <t>柯金文</t>
  </si>
  <si>
    <t>0795--8812928</t>
  </si>
  <si>
    <t>富山水电站</t>
  </si>
  <si>
    <t>1987</t>
  </si>
  <si>
    <t>富山电站</t>
  </si>
  <si>
    <t>王建庭</t>
  </si>
  <si>
    <t>众安水电站</t>
  </si>
  <si>
    <t>众安电站</t>
  </si>
  <si>
    <t>浏源水电站</t>
  </si>
  <si>
    <t>浏源电站</t>
  </si>
  <si>
    <t>周长根</t>
  </si>
  <si>
    <t>高健</t>
  </si>
  <si>
    <t>钟志敏</t>
  </si>
  <si>
    <t>新竹电站</t>
  </si>
  <si>
    <t>万载县黄茅镇</t>
  </si>
  <si>
    <t>军屯水电站</t>
  </si>
  <si>
    <t>1970</t>
  </si>
  <si>
    <t>黄茅镇政府</t>
  </si>
  <si>
    <t>钟明</t>
  </si>
  <si>
    <t>军屯电站</t>
  </si>
  <si>
    <t>寥承安</t>
  </si>
  <si>
    <t>一级</t>
  </si>
  <si>
    <t>二级</t>
  </si>
  <si>
    <t>万载县茭湖乡</t>
  </si>
  <si>
    <t>茭湖乡政府</t>
  </si>
  <si>
    <t>田新洪</t>
  </si>
  <si>
    <t>万丰龙潭电站</t>
  </si>
  <si>
    <t>吴兆祥</t>
  </si>
  <si>
    <t>谢溪水电站</t>
  </si>
  <si>
    <t>梁福寿</t>
  </si>
  <si>
    <t>谢溪电站</t>
  </si>
  <si>
    <t>王俊晖</t>
  </si>
  <si>
    <t>上坪水电站</t>
  </si>
  <si>
    <t>龙小辉</t>
  </si>
  <si>
    <t>黎亮中</t>
  </si>
  <si>
    <t>原形水电站</t>
  </si>
  <si>
    <t>2009</t>
  </si>
  <si>
    <t>王勇</t>
  </si>
  <si>
    <t>原形电站</t>
  </si>
  <si>
    <t>黎修根</t>
  </si>
  <si>
    <t>佛岭水电站</t>
  </si>
  <si>
    <t>1976</t>
  </si>
  <si>
    <t>余满生</t>
  </si>
  <si>
    <t>东江水电站
（石门电站）</t>
  </si>
  <si>
    <t>东江电站</t>
  </si>
  <si>
    <t>汪志宪</t>
  </si>
  <si>
    <t>万载县罗城镇</t>
  </si>
  <si>
    <t>三十把水电站</t>
  </si>
  <si>
    <t>县政府</t>
  </si>
  <si>
    <t>黄志荣</t>
  </si>
  <si>
    <t>副县长、公安局局长</t>
  </si>
  <si>
    <t>三十把水库</t>
  </si>
  <si>
    <t>罗陂水电站</t>
  </si>
  <si>
    <t>罗城镇政府</t>
  </si>
  <si>
    <t>林卫国</t>
  </si>
  <si>
    <t>罗陂电站</t>
  </si>
  <si>
    <t>谢建辉</t>
  </si>
  <si>
    <t>横坑一级水电站</t>
  </si>
  <si>
    <t>高美华</t>
  </si>
  <si>
    <t>横坑一级电站</t>
  </si>
  <si>
    <t>李奋勇</t>
  </si>
  <si>
    <t>横坑二级水电站
（建平电站）</t>
  </si>
  <si>
    <t>横坑二级电站</t>
  </si>
  <si>
    <t xml:space="preserve">卢华水电站
</t>
  </si>
  <si>
    <t>邹世勇</t>
  </si>
  <si>
    <t>卢华电站</t>
  </si>
  <si>
    <t>卢松柏</t>
  </si>
  <si>
    <t>藏溪水电站</t>
  </si>
  <si>
    <t>郭颖琳</t>
  </si>
  <si>
    <t>县委组织员</t>
  </si>
  <si>
    <t>藏溪电站</t>
  </si>
  <si>
    <t>江美荣</t>
  </si>
  <si>
    <t>九龙电站</t>
  </si>
  <si>
    <t>喻美荣</t>
  </si>
  <si>
    <t>马步乡</t>
  </si>
  <si>
    <t>1986</t>
  </si>
  <si>
    <t>马步乡政府</t>
  </si>
  <si>
    <t>曾志宇</t>
  </si>
  <si>
    <t>综治专职副主任</t>
  </si>
  <si>
    <t>王英华</t>
  </si>
  <si>
    <t>默西坑电站</t>
  </si>
  <si>
    <t>黎卷圣</t>
  </si>
  <si>
    <t>万载县三兴镇</t>
  </si>
  <si>
    <t>祥云水电站</t>
  </si>
  <si>
    <t>万载县政府</t>
  </si>
  <si>
    <t>程淑兰</t>
  </si>
  <si>
    <t>祥云电站</t>
  </si>
  <si>
    <t>辛坤云</t>
  </si>
  <si>
    <t>三兴
水库</t>
  </si>
  <si>
    <t>中槽水电站</t>
  </si>
  <si>
    <t>三兴镇政府</t>
  </si>
  <si>
    <t>罗 斌</t>
  </si>
  <si>
    <t>中槽电站</t>
  </si>
  <si>
    <t>万载县双桥镇</t>
  </si>
  <si>
    <t>西江水电站</t>
  </si>
  <si>
    <t>双桥镇政府</t>
  </si>
  <si>
    <t>龙旸</t>
  </si>
  <si>
    <t>西江电站</t>
  </si>
  <si>
    <t>绍江水电站</t>
  </si>
  <si>
    <t>巢赟</t>
  </si>
  <si>
    <t>绍江电站</t>
  </si>
  <si>
    <t>李及恒</t>
  </si>
  <si>
    <t>深塘水电站</t>
  </si>
  <si>
    <t>曹茂根</t>
  </si>
  <si>
    <t>深塘电站</t>
  </si>
  <si>
    <t>黄永平</t>
  </si>
  <si>
    <t>高陂水电站</t>
  </si>
  <si>
    <t>凌湖根</t>
  </si>
  <si>
    <t>高陂电站</t>
  </si>
  <si>
    <t>曾  青</t>
  </si>
  <si>
    <t>万载县潭埠镇</t>
  </si>
  <si>
    <t>河丰水电站</t>
  </si>
  <si>
    <t>潭埠镇政府</t>
  </si>
  <si>
    <t>李洪亮</t>
  </si>
  <si>
    <t>河丰电站</t>
  </si>
  <si>
    <t>李安平</t>
  </si>
  <si>
    <t>新田水电站</t>
  </si>
  <si>
    <t>2007</t>
  </si>
  <si>
    <t>易斌</t>
  </si>
  <si>
    <t>新田电站</t>
  </si>
  <si>
    <t>唐金腾</t>
  </si>
  <si>
    <t>黄新禧</t>
  </si>
  <si>
    <t>街头电站</t>
  </si>
  <si>
    <t>万载县仙源乡</t>
  </si>
  <si>
    <t>巢家滩水电站</t>
  </si>
  <si>
    <t>仙源乡政府</t>
  </si>
  <si>
    <t>陈杰</t>
  </si>
  <si>
    <t>巢家滩电站</t>
  </si>
  <si>
    <t>淡文勇</t>
  </si>
  <si>
    <t>皂山岭水电站</t>
  </si>
  <si>
    <t>刘菊华</t>
  </si>
  <si>
    <t>皂山岭电站</t>
  </si>
  <si>
    <t>吴勇国</t>
  </si>
  <si>
    <t>长勇水电站</t>
  </si>
  <si>
    <t>常松海</t>
  </si>
  <si>
    <t>长勇电站</t>
  </si>
  <si>
    <t>王竹青</t>
  </si>
  <si>
    <t>乐坪水电站</t>
  </si>
  <si>
    <t>钱地德</t>
  </si>
  <si>
    <t>乐坪电站</t>
  </si>
  <si>
    <t>严坪水电站</t>
  </si>
  <si>
    <t>严坪电站</t>
  </si>
  <si>
    <t>张继平</t>
  </si>
  <si>
    <t>仙人桥水电站</t>
  </si>
  <si>
    <t>仙人桥电站</t>
  </si>
  <si>
    <t>陈礼样</t>
  </si>
  <si>
    <t>桃坪电站</t>
  </si>
  <si>
    <t>兰付兴</t>
  </si>
  <si>
    <t>0795--8426465</t>
  </si>
  <si>
    <t>榨树潭水电站</t>
  </si>
  <si>
    <t>兰永辉</t>
  </si>
  <si>
    <t>榨树潭电站</t>
  </si>
  <si>
    <t>邹振东</t>
  </si>
  <si>
    <t>高元水电站</t>
  </si>
  <si>
    <t>聂凯</t>
  </si>
  <si>
    <t>政府副乡长</t>
  </si>
  <si>
    <t>高元电站</t>
  </si>
  <si>
    <t>朱长根</t>
  </si>
  <si>
    <t>青石翁水电站</t>
  </si>
  <si>
    <t>刘林根</t>
  </si>
  <si>
    <t>青石翁电站</t>
  </si>
  <si>
    <t>易汉民</t>
  </si>
  <si>
    <t>2018年萍乡市农村水电安全生产“双主体”责任落实情况表</t>
  </si>
  <si>
    <r>
      <rPr>
        <sz val="10"/>
        <rFont val="宋体"/>
        <family val="3"/>
        <charset val="134"/>
      </rPr>
      <t>水库
库容
（万M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）</t>
    </r>
  </si>
  <si>
    <t>萍乡市</t>
  </si>
  <si>
    <t>莲花县</t>
  </si>
  <si>
    <t>禾水</t>
  </si>
  <si>
    <t>琴亭镇</t>
  </si>
  <si>
    <t>李水明</t>
  </si>
  <si>
    <t>刘建林</t>
  </si>
  <si>
    <t>同发电站</t>
  </si>
  <si>
    <t>升坊镇</t>
  </si>
  <si>
    <t>贺国平</t>
  </si>
  <si>
    <t>彭干山</t>
  </si>
  <si>
    <t>楼梯磴电站</t>
  </si>
  <si>
    <t>神泉乡</t>
  </si>
  <si>
    <t>陈正东</t>
  </si>
  <si>
    <t>冯小金</t>
  </si>
  <si>
    <t>深江岭电站</t>
  </si>
  <si>
    <t>宁春益</t>
  </si>
  <si>
    <t>水头电站</t>
  </si>
  <si>
    <t>荷塘乡</t>
  </si>
  <si>
    <t>朱金华</t>
  </si>
  <si>
    <t>贺铁恒</t>
  </si>
  <si>
    <t>白竹电站</t>
  </si>
  <si>
    <t>刘小奇</t>
  </si>
  <si>
    <t>陇边电站</t>
  </si>
  <si>
    <t>周小晶</t>
  </si>
  <si>
    <t>长岭电站</t>
  </si>
  <si>
    <t>水长电站</t>
  </si>
  <si>
    <t>贺明虎</t>
  </si>
  <si>
    <t>厦益电站</t>
  </si>
  <si>
    <t>周小兰</t>
  </si>
  <si>
    <t>千坊电站</t>
  </si>
  <si>
    <t>南岭乡</t>
  </si>
  <si>
    <t>胡光华</t>
  </si>
  <si>
    <t>清水电站</t>
  </si>
  <si>
    <t>坊楼镇</t>
  </si>
  <si>
    <t>刘可飞</t>
  </si>
  <si>
    <t>罗市电站</t>
  </si>
  <si>
    <t>杨纪林</t>
  </si>
  <si>
    <t>塘头电站</t>
  </si>
  <si>
    <t>谢金华</t>
  </si>
  <si>
    <t>沿背电站</t>
  </si>
  <si>
    <t>郭福传</t>
  </si>
  <si>
    <t>甘家电站</t>
  </si>
  <si>
    <t>周龙生</t>
  </si>
  <si>
    <t>太冲电站</t>
  </si>
  <si>
    <t>罗勇</t>
  </si>
  <si>
    <t>绪龙电站</t>
  </si>
  <si>
    <t>龙一兵</t>
  </si>
  <si>
    <t>江北电站</t>
  </si>
  <si>
    <t>刘清华</t>
  </si>
  <si>
    <t>东边电站</t>
  </si>
  <si>
    <t>彭德远</t>
  </si>
  <si>
    <t>坊楼石陂电站</t>
  </si>
  <si>
    <t>陈福寿</t>
  </si>
  <si>
    <t>江山电站</t>
  </si>
  <si>
    <t>树下水电站</t>
  </si>
  <si>
    <t>刘善</t>
  </si>
  <si>
    <t>三联电站</t>
  </si>
  <si>
    <t>六市乡</t>
  </si>
  <si>
    <t>刘铁新</t>
  </si>
  <si>
    <t>杨春昌</t>
  </si>
  <si>
    <t>渌水</t>
  </si>
  <si>
    <t>全胜电站</t>
  </si>
  <si>
    <t>吴美华</t>
  </si>
  <si>
    <t>河江背电站</t>
  </si>
  <si>
    <t>柳航峰</t>
  </si>
  <si>
    <t>高洲苍下电站</t>
  </si>
  <si>
    <t>高洲乡</t>
  </si>
  <si>
    <t>谢志巍</t>
  </si>
  <si>
    <t>刘球光</t>
  </si>
  <si>
    <t>火朗庵电站</t>
  </si>
  <si>
    <t>谢英武</t>
  </si>
  <si>
    <t>路西电站</t>
  </si>
  <si>
    <t>王贵山</t>
  </si>
  <si>
    <t>南岸电站</t>
  </si>
  <si>
    <t>严福兰</t>
  </si>
  <si>
    <t>清潭电站</t>
  </si>
  <si>
    <t>严峰</t>
  </si>
  <si>
    <t>白料孔电站</t>
  </si>
  <si>
    <t>谢昔金</t>
  </si>
  <si>
    <t>小源冲三级电站</t>
  </si>
  <si>
    <t>严绍基</t>
  </si>
  <si>
    <t>金潭电站</t>
  </si>
  <si>
    <t>严奉兵</t>
  </si>
  <si>
    <t>高洲叶春电站</t>
  </si>
  <si>
    <t>甘金泉</t>
  </si>
  <si>
    <t>小源冲电站</t>
  </si>
  <si>
    <t>白文定</t>
  </si>
  <si>
    <t>谢家源电站</t>
  </si>
  <si>
    <t>李水安</t>
  </si>
  <si>
    <t>石狮头电站</t>
  </si>
  <si>
    <t>谢金郎</t>
  </si>
  <si>
    <t>清盛电站</t>
  </si>
  <si>
    <t>谢冬圣</t>
  </si>
  <si>
    <t>石洞背电站</t>
  </si>
  <si>
    <t>石洞背二级站</t>
  </si>
  <si>
    <t>谢志坚</t>
  </si>
  <si>
    <t>龙虎山电站</t>
  </si>
  <si>
    <t>闪石乡</t>
  </si>
  <si>
    <t>李宁</t>
  </si>
  <si>
    <t>李显贤</t>
  </si>
  <si>
    <t>新龙门山电站</t>
  </si>
  <si>
    <t>路口镇</t>
  </si>
  <si>
    <t>刘丽冰</t>
  </si>
  <si>
    <t>石门山电站</t>
  </si>
  <si>
    <t>贺新强</t>
  </si>
  <si>
    <t>长丘田电站</t>
  </si>
  <si>
    <t>良坊镇</t>
  </si>
  <si>
    <t>陈水良</t>
  </si>
  <si>
    <t>颜根秀</t>
  </si>
  <si>
    <t>罗古坳电站</t>
  </si>
  <si>
    <t>王冬梅</t>
  </si>
  <si>
    <t>杉山里电站</t>
  </si>
  <si>
    <t>李小平</t>
  </si>
  <si>
    <t>冲头电站</t>
  </si>
  <si>
    <t>渐潭电站</t>
  </si>
  <si>
    <t>王冲</t>
  </si>
  <si>
    <t>良坊小溪冲电站</t>
  </si>
  <si>
    <t>路邑电站</t>
  </si>
  <si>
    <t>刘凤兰</t>
  </si>
  <si>
    <t>梅潭电站</t>
  </si>
  <si>
    <t>安泉水电站</t>
  </si>
  <si>
    <t>杨安庆</t>
  </si>
  <si>
    <t>焦叶冲水电站</t>
  </si>
  <si>
    <t>陈立新</t>
  </si>
  <si>
    <t>富树电站</t>
  </si>
  <si>
    <t>夏振华</t>
  </si>
  <si>
    <r>
      <rPr>
        <sz val="10"/>
        <rFont val="宋体"/>
        <family val="3"/>
        <charset val="134"/>
      </rPr>
      <t>安源</t>
    </r>
    <r>
      <rPr>
        <sz val="11"/>
        <color indexed="8"/>
        <rFont val="宋体"/>
        <family val="3"/>
        <charset val="134"/>
      </rPr>
      <t>区</t>
    </r>
  </si>
  <si>
    <t>南坑水</t>
  </si>
  <si>
    <t>安源册雷电站</t>
  </si>
  <si>
    <t>五陂镇政府</t>
  </si>
  <si>
    <t>孔哲媛</t>
  </si>
  <si>
    <t>肖彩福</t>
  </si>
  <si>
    <t>萍乡市王坑农村小水电站供电有限公司</t>
  </si>
  <si>
    <t>马海斌</t>
  </si>
  <si>
    <t>武功山</t>
  </si>
  <si>
    <t>万龙山河</t>
  </si>
  <si>
    <t>南岭水电站</t>
  </si>
  <si>
    <t>万龙山乡政府</t>
  </si>
  <si>
    <t>刘洋华</t>
  </si>
  <si>
    <t>阳天武</t>
  </si>
  <si>
    <t>多河水电站</t>
  </si>
  <si>
    <t>千丈岩水电站</t>
  </si>
  <si>
    <t>胡金萍</t>
  </si>
  <si>
    <t>谭炳祥</t>
  </si>
  <si>
    <t>湘万水电站</t>
  </si>
  <si>
    <t>肖钊敏</t>
  </si>
  <si>
    <t>双河水电站</t>
  </si>
  <si>
    <t>张运发</t>
  </si>
  <si>
    <t>双龙水电站</t>
  </si>
  <si>
    <t>刘运祥</t>
  </si>
  <si>
    <t>麦坪水电站</t>
  </si>
  <si>
    <t>蒋跃萍</t>
  </si>
  <si>
    <t>吊枧水电站</t>
  </si>
  <si>
    <t>刘建平</t>
  </si>
  <si>
    <t>黄龙水电站</t>
  </si>
  <si>
    <t>苏映池</t>
  </si>
  <si>
    <t>建华水电站</t>
  </si>
  <si>
    <t>温建华</t>
  </si>
  <si>
    <t>江头水电站</t>
  </si>
  <si>
    <t>周和萍</t>
  </si>
  <si>
    <t>南溪水电站</t>
  </si>
  <si>
    <t>阳方伟</t>
  </si>
  <si>
    <t>汤耀金</t>
  </si>
  <si>
    <t>三友水电站</t>
  </si>
  <si>
    <t>汤丁山</t>
  </si>
  <si>
    <t>易洪江水电站</t>
  </si>
  <si>
    <t>李水萍</t>
  </si>
  <si>
    <t>利民水电站</t>
  </si>
  <si>
    <t>刘秀华</t>
  </si>
  <si>
    <t>麻田办事处</t>
  </si>
  <si>
    <t>易琪</t>
  </si>
  <si>
    <t>李世友</t>
  </si>
  <si>
    <t>沈子立新电站</t>
  </si>
  <si>
    <t>石溪电站</t>
  </si>
  <si>
    <t>武功山熊岭电站</t>
  </si>
  <si>
    <t>石溪村电站</t>
  </si>
  <si>
    <t>彭桂生</t>
  </si>
  <si>
    <t>桶下电站</t>
  </si>
  <si>
    <t>龙王潭电站</t>
  </si>
  <si>
    <t>易金明</t>
  </si>
  <si>
    <t>钟古楼电站</t>
  </si>
  <si>
    <t>谢常明</t>
  </si>
  <si>
    <t>红岩谷电站</t>
  </si>
  <si>
    <t>宏龙电站</t>
  </si>
  <si>
    <t>姚  玉</t>
  </si>
  <si>
    <t>湘东区</t>
  </si>
  <si>
    <t>麻山水</t>
  </si>
  <si>
    <t>白竺电站</t>
  </si>
  <si>
    <t>白竺乡政府</t>
  </si>
  <si>
    <t>周根圣</t>
  </si>
  <si>
    <t>萍乡市白竺电站</t>
  </si>
  <si>
    <t>李寿保</t>
  </si>
  <si>
    <t>小江电站</t>
  </si>
  <si>
    <t>小江水电有限公司</t>
  </si>
  <si>
    <t>陈中恒</t>
  </si>
  <si>
    <t>双江电站</t>
  </si>
  <si>
    <t>白竺双江电站</t>
  </si>
  <si>
    <t>陈培海</t>
  </si>
  <si>
    <t>大宏电站</t>
  </si>
  <si>
    <t>大宏水电有限公司</t>
  </si>
  <si>
    <t>柳中建</t>
  </si>
  <si>
    <t>源潭电站</t>
  </si>
  <si>
    <t>源潭水电有限公司</t>
  </si>
  <si>
    <t>源并电站</t>
  </si>
  <si>
    <t>源并水电站</t>
  </si>
  <si>
    <t>张细</t>
  </si>
  <si>
    <t>碧湖电站</t>
  </si>
  <si>
    <t>碧湖水电有限公司</t>
  </si>
  <si>
    <t>刘绍南</t>
  </si>
  <si>
    <t>高仓水</t>
  </si>
  <si>
    <t>郊溪电站</t>
  </si>
  <si>
    <t>广寒乡政府</t>
  </si>
  <si>
    <t>孙江</t>
  </si>
  <si>
    <t>郊溪水电有限公司</t>
  </si>
  <si>
    <t>苏洪</t>
  </si>
  <si>
    <t>高仓水电站</t>
  </si>
  <si>
    <t>高仓水电有限公司</t>
  </si>
  <si>
    <t>江山水电站</t>
  </si>
  <si>
    <t>市江山水电有限公司</t>
  </si>
  <si>
    <t>千步等水电站</t>
  </si>
  <si>
    <t>颜雪萍</t>
  </si>
  <si>
    <t>萍水</t>
  </si>
  <si>
    <t>谷皮冲水电站</t>
  </si>
  <si>
    <t>湘区镇政府</t>
  </si>
  <si>
    <t>邱铁群</t>
  </si>
  <si>
    <t>邓文明</t>
  </si>
  <si>
    <t>和平水电站</t>
  </si>
  <si>
    <t>和平水力发电站</t>
  </si>
  <si>
    <t>张月华</t>
  </si>
  <si>
    <t>黄塘水力发电站</t>
  </si>
  <si>
    <t>赖文斌</t>
  </si>
  <si>
    <t>荷尧水</t>
  </si>
  <si>
    <t>骆驼湾水电站</t>
  </si>
  <si>
    <t>荷尧镇政府</t>
  </si>
  <si>
    <t>段荣华</t>
  </si>
  <si>
    <t>黎建福</t>
  </si>
  <si>
    <t>下埠水</t>
  </si>
  <si>
    <t>老关镇政府</t>
  </si>
  <si>
    <t>朱彦军</t>
  </si>
  <si>
    <t>肖之良</t>
  </si>
  <si>
    <t>麻山镇政府</t>
  </si>
  <si>
    <t>吴延寿</t>
  </si>
  <si>
    <t>幸福水电站</t>
  </si>
  <si>
    <t>亚光公司</t>
  </si>
  <si>
    <t>刘圣祥</t>
  </si>
  <si>
    <t>高车第二水电站</t>
  </si>
  <si>
    <t>高车第二电站</t>
  </si>
  <si>
    <t>李玉萍</t>
  </si>
  <si>
    <t>清水江</t>
  </si>
  <si>
    <t>明天水电站</t>
  </si>
  <si>
    <t>东桥镇政府</t>
  </si>
  <si>
    <t>杨少花</t>
  </si>
  <si>
    <t>陈凯恩</t>
  </si>
  <si>
    <t>南干口水电站</t>
  </si>
  <si>
    <t>周建萍</t>
  </si>
  <si>
    <t>长陂水电站</t>
  </si>
  <si>
    <t>邱朝桂</t>
  </si>
  <si>
    <t>陈德萍</t>
  </si>
  <si>
    <t>会双水电站</t>
  </si>
  <si>
    <t>柘村水电站</t>
  </si>
  <si>
    <t>源并石坝水电站</t>
  </si>
  <si>
    <t>双江一级水电站</t>
  </si>
  <si>
    <t>小沙江水电站</t>
  </si>
  <si>
    <t>施维红</t>
  </si>
  <si>
    <t>苏瓜山水电站</t>
  </si>
  <si>
    <t>郭少怀</t>
  </si>
  <si>
    <t>大沙江水电站</t>
  </si>
  <si>
    <t>吕新明</t>
  </si>
  <si>
    <t>桐木镇</t>
  </si>
  <si>
    <t>栗水</t>
  </si>
  <si>
    <t>枣木1级水电站</t>
  </si>
  <si>
    <t>甘高富</t>
  </si>
  <si>
    <t>农办主任</t>
  </si>
  <si>
    <t>枣木水电站</t>
  </si>
  <si>
    <t>许根生</t>
  </si>
  <si>
    <t>枣木2级水电站</t>
  </si>
  <si>
    <t>鸡冠山乡</t>
  </si>
  <si>
    <t>浙丰水电站</t>
  </si>
  <si>
    <t>赵海君</t>
  </si>
  <si>
    <t>尉永元</t>
  </si>
  <si>
    <t>杨岐乡</t>
  </si>
  <si>
    <t>金鸡水电站</t>
  </si>
  <si>
    <t>黄松波</t>
  </si>
  <si>
    <t>刘方洁</t>
  </si>
  <si>
    <t>彭高镇</t>
  </si>
  <si>
    <t>洪陂水电站</t>
  </si>
  <si>
    <t>李希登</t>
  </si>
  <si>
    <t>左石安</t>
  </si>
  <si>
    <t>赤山镇</t>
  </si>
  <si>
    <t>大院水电站</t>
  </si>
  <si>
    <t>谢树海</t>
  </si>
  <si>
    <t>刘家芳</t>
  </si>
  <si>
    <t>上栗镇</t>
  </si>
  <si>
    <t>海斌水电站</t>
  </si>
  <si>
    <t>甘春生</t>
  </si>
  <si>
    <t>水管站长</t>
  </si>
  <si>
    <t>新建村</t>
  </si>
  <si>
    <t>皱德福</t>
  </si>
  <si>
    <t>芦溪</t>
  </si>
  <si>
    <t>山口岩电站</t>
  </si>
  <si>
    <t>山口岩水库管理局</t>
  </si>
  <si>
    <t>廖海荣</t>
  </si>
  <si>
    <t>局 长</t>
  </si>
  <si>
    <t>陈  可</t>
  </si>
  <si>
    <t>山口岩供水电站</t>
  </si>
  <si>
    <t>芦溪镇人民政府</t>
  </si>
  <si>
    <t>彭 斯</t>
  </si>
  <si>
    <t>王定杰</t>
  </si>
  <si>
    <t>瑞泉电站</t>
  </si>
  <si>
    <t>姚信裕</t>
  </si>
  <si>
    <t>王顺初</t>
  </si>
  <si>
    <t>宏发电站</t>
  </si>
  <si>
    <t>刘文萍</t>
  </si>
  <si>
    <t>蓝宇电站</t>
  </si>
  <si>
    <t>黄 玲</t>
  </si>
  <si>
    <t>邓高海</t>
  </si>
  <si>
    <t>潭口电站</t>
  </si>
  <si>
    <t>罗龙海</t>
  </si>
  <si>
    <t>香岭电站</t>
  </si>
  <si>
    <t>余德翔</t>
  </si>
  <si>
    <t>顺发电站1（原新源）</t>
  </si>
  <si>
    <t>上埠镇人民政府</t>
  </si>
  <si>
    <t>邱 兵</t>
  </si>
  <si>
    <t>顺发电站1</t>
  </si>
  <si>
    <t>辛波</t>
  </si>
  <si>
    <t>国荣电站1（原锡陂）</t>
  </si>
  <si>
    <t>国荣电站1</t>
  </si>
  <si>
    <t>袁德华</t>
  </si>
  <si>
    <t>中家源电站</t>
  </si>
  <si>
    <t>邱秋萍</t>
  </si>
  <si>
    <t>顺发电站2</t>
  </si>
  <si>
    <t>国荣电站2</t>
  </si>
  <si>
    <t>国荣水电站</t>
  </si>
  <si>
    <t>黄洲电站</t>
  </si>
  <si>
    <t>宣风镇人民政府</t>
  </si>
  <si>
    <t>曾欠卫</t>
  </si>
  <si>
    <t>叶立新</t>
  </si>
  <si>
    <t>小康电站</t>
  </si>
  <si>
    <t>李腾鹏</t>
  </si>
  <si>
    <t>易水萍</t>
  </si>
  <si>
    <t>京口电站</t>
  </si>
  <si>
    <t>李玉龙</t>
  </si>
  <si>
    <t>田心电站</t>
  </si>
  <si>
    <t>刘白</t>
  </si>
  <si>
    <t>石龙江电站</t>
  </si>
  <si>
    <t>林彬</t>
  </si>
  <si>
    <t>甘庆礼</t>
  </si>
  <si>
    <t>水槽坑电站</t>
  </si>
  <si>
    <t>敖本根</t>
  </si>
  <si>
    <t>兴陂电站</t>
  </si>
  <si>
    <t>李家萍</t>
  </si>
  <si>
    <t>刘长恒</t>
  </si>
  <si>
    <t>兴文电站</t>
  </si>
  <si>
    <t>周丽玲</t>
  </si>
  <si>
    <t>陈茂斌</t>
  </si>
  <si>
    <t>京龙江电站</t>
  </si>
  <si>
    <t>章友才</t>
  </si>
  <si>
    <t>陇下电站</t>
  </si>
  <si>
    <t>方绍宁</t>
  </si>
  <si>
    <t>周林</t>
  </si>
  <si>
    <t>银河电站</t>
  </si>
  <si>
    <t>银河镇人民政府</t>
  </si>
  <si>
    <t>刘思文</t>
  </si>
  <si>
    <t>肖庆红</t>
  </si>
  <si>
    <t>敖家坊电站</t>
  </si>
  <si>
    <t>敖为叔</t>
  </si>
  <si>
    <t>银河二级电站</t>
  </si>
  <si>
    <t>肖申远</t>
  </si>
  <si>
    <t>南坑河</t>
  </si>
  <si>
    <t>大龙电站</t>
  </si>
  <si>
    <t>南坑镇人民政府</t>
  </si>
  <si>
    <t>易泉良</t>
  </si>
  <si>
    <t>郭岩华</t>
  </si>
  <si>
    <t>油罗潭一级电站</t>
  </si>
  <si>
    <t>黄朝华</t>
  </si>
  <si>
    <t>油罗潭二级电站</t>
  </si>
  <si>
    <t>荣年海</t>
  </si>
  <si>
    <t>横江电站</t>
  </si>
  <si>
    <t>彭菲菲</t>
  </si>
  <si>
    <t>甘建军</t>
  </si>
  <si>
    <t>玉龙电站</t>
  </si>
  <si>
    <t>沈  典</t>
  </si>
  <si>
    <t>李建辉</t>
  </si>
  <si>
    <t>双凤电站</t>
  </si>
  <si>
    <t>周  亮</t>
  </si>
  <si>
    <t>甘桂强</t>
  </si>
  <si>
    <t>蝉树电站</t>
  </si>
  <si>
    <t>甘  健</t>
  </si>
  <si>
    <t>唐家启</t>
  </si>
  <si>
    <t>滴水岩电站</t>
  </si>
  <si>
    <t>欧阳德</t>
  </si>
  <si>
    <t>朱思良</t>
  </si>
  <si>
    <t>雄威电站</t>
  </si>
  <si>
    <t>方锡招</t>
  </si>
  <si>
    <t>曹启雄</t>
  </si>
  <si>
    <t>斗金潭电站</t>
  </si>
  <si>
    <t>王  红</t>
  </si>
  <si>
    <t>苏涵信</t>
  </si>
  <si>
    <t>龙王电站</t>
  </si>
  <si>
    <t>温  杰</t>
  </si>
  <si>
    <t>郭圣昌</t>
  </si>
  <si>
    <t>桶下水电站</t>
  </si>
  <si>
    <t>彭柳</t>
  </si>
  <si>
    <t>党委委员、纪委书记</t>
  </si>
  <si>
    <t>西江口电站</t>
  </si>
  <si>
    <t>新泉乡人民政府</t>
  </si>
  <si>
    <t>罗承康</t>
  </si>
  <si>
    <t>吴启荣</t>
  </si>
  <si>
    <t>宁 迪</t>
  </si>
  <si>
    <t>江背电站</t>
  </si>
  <si>
    <t>吴 茜</t>
  </si>
  <si>
    <t>党委委员、副乡长</t>
  </si>
  <si>
    <t>江林电站</t>
  </si>
  <si>
    <t>许新华</t>
  </si>
  <si>
    <t>周运林</t>
  </si>
  <si>
    <t>阴江电站</t>
  </si>
  <si>
    <t>乔岭电站</t>
  </si>
  <si>
    <t>彭芳文</t>
  </si>
  <si>
    <t>龙王潭一级电站</t>
  </si>
  <si>
    <t>旷志宏</t>
  </si>
  <si>
    <t>罗梅生</t>
  </si>
  <si>
    <r>
      <rPr>
        <sz val="10"/>
        <rFont val="宋体"/>
        <family val="3"/>
        <charset val="134"/>
      </rPr>
      <t>堎</t>
    </r>
    <r>
      <rPr>
        <sz val="10.5"/>
        <rFont val="仿宋_GB2312"/>
        <family val="3"/>
        <charset val="134"/>
      </rPr>
      <t>下电站</t>
    </r>
  </si>
  <si>
    <t>陈占胜</t>
  </si>
  <si>
    <t>皮裕华</t>
  </si>
  <si>
    <t>市上电站</t>
  </si>
  <si>
    <t>花柳陂电站</t>
  </si>
  <si>
    <t>周洪伟</t>
  </si>
  <si>
    <t>沈家坊电站</t>
  </si>
  <si>
    <t>陈建友</t>
  </si>
  <si>
    <t>石北电站</t>
  </si>
  <si>
    <t>源南乡人民政府</t>
  </si>
  <si>
    <t>曾庆福</t>
  </si>
  <si>
    <t>彭小林</t>
  </si>
  <si>
    <t>湾溪电站</t>
  </si>
  <si>
    <t>张佳坊乡人民政府</t>
  </si>
  <si>
    <t>曾根华</t>
  </si>
  <si>
    <t>巫裕泉</t>
  </si>
  <si>
    <t>朱向东</t>
  </si>
  <si>
    <t>江下电站</t>
  </si>
  <si>
    <t>廖世忠</t>
  </si>
  <si>
    <t>楠木冲电站</t>
  </si>
  <si>
    <t>谭辉海</t>
  </si>
  <si>
    <t>花子岩电站</t>
  </si>
  <si>
    <t>王松荣</t>
  </si>
  <si>
    <t>新龙电站</t>
  </si>
  <si>
    <t>王文涛</t>
  </si>
  <si>
    <t>麻山河</t>
  </si>
  <si>
    <t>金云电站</t>
  </si>
  <si>
    <t>长丰乡人民政府</t>
  </si>
  <si>
    <t>彭  葱</t>
  </si>
  <si>
    <t>刘金云</t>
  </si>
  <si>
    <t>白水岩电站</t>
  </si>
  <si>
    <t>王朗如</t>
  </si>
  <si>
    <t>锅底潭电站</t>
  </si>
  <si>
    <t>李昔虎</t>
  </si>
  <si>
    <t>人大专职副主席</t>
  </si>
  <si>
    <t>青潭电站</t>
  </si>
  <si>
    <t>长丰小水电公司</t>
  </si>
  <si>
    <t>苏  洪</t>
  </si>
  <si>
    <t>大江边电站</t>
  </si>
  <si>
    <t>周传发</t>
  </si>
  <si>
    <t>长福头电站</t>
  </si>
  <si>
    <t>陈建良</t>
  </si>
  <si>
    <t>练银发</t>
  </si>
  <si>
    <t>张坑电站</t>
  </si>
  <si>
    <t>贺帮南</t>
  </si>
  <si>
    <t>铁罗冲电站</t>
  </si>
  <si>
    <t>坪村水库管理局</t>
  </si>
  <si>
    <t>刘鹏</t>
  </si>
  <si>
    <t>王 芳</t>
  </si>
  <si>
    <t>枫坑电站</t>
  </si>
  <si>
    <t>朱福德</t>
  </si>
  <si>
    <t>坪村一级电站</t>
  </si>
  <si>
    <t>梅石清</t>
  </si>
  <si>
    <t>坪村二级电站</t>
  </si>
  <si>
    <t>吴绍辉</t>
  </si>
  <si>
    <t>2018年吉安市农村水电安全生产“双主体”责任落实情况表</t>
  </si>
  <si>
    <t>吉安市</t>
  </si>
  <si>
    <t>遂川</t>
  </si>
  <si>
    <t>左溪河</t>
  </si>
  <si>
    <t>高坪镇政府</t>
  </si>
  <si>
    <t>黎抒昌</t>
  </si>
  <si>
    <t>郭新华</t>
  </si>
  <si>
    <t>青草水电站</t>
  </si>
  <si>
    <t>李海平</t>
  </si>
  <si>
    <t>友谊水电站</t>
  </si>
  <si>
    <t>李福祥</t>
  </si>
  <si>
    <t>金珠水电站</t>
  </si>
  <si>
    <t>坪头洲一级
水电站</t>
  </si>
  <si>
    <t>王吉风</t>
  </si>
  <si>
    <t>虎首水电站</t>
  </si>
  <si>
    <t>银珠一级
水电站</t>
  </si>
  <si>
    <t>银珠一级水电站</t>
  </si>
  <si>
    <t>杨坑水电站</t>
  </si>
  <si>
    <t>李发城</t>
  </si>
  <si>
    <t>坪头洲二级
水电站</t>
  </si>
  <si>
    <t>石坪水电站</t>
  </si>
  <si>
    <t>联珠水电站
（石垄）</t>
  </si>
  <si>
    <t>联珠水电站  （石垄）</t>
  </si>
  <si>
    <t>郭久钉</t>
  </si>
  <si>
    <t>石露坑水电站</t>
  </si>
  <si>
    <t>茅坪一级水电站</t>
  </si>
  <si>
    <t>郭久诗</t>
  </si>
  <si>
    <t>茅坪二级水电站</t>
  </si>
  <si>
    <t>高坪水口二级
水电站</t>
  </si>
  <si>
    <t>高坪水口二级水电站</t>
  </si>
  <si>
    <t>银珠二级水电站</t>
  </si>
  <si>
    <t>郭久灯</t>
  </si>
  <si>
    <t>长潭水电站      （青茶）</t>
  </si>
  <si>
    <t>汤湖镇政府</t>
  </si>
  <si>
    <t>郭勇华</t>
  </si>
  <si>
    <t>江传高</t>
  </si>
  <si>
    <t>安村水电站</t>
  </si>
  <si>
    <t>李院生</t>
  </si>
  <si>
    <t>汤湖水电站</t>
  </si>
  <si>
    <t>彭清泉</t>
  </si>
  <si>
    <t>梁  锐</t>
  </si>
  <si>
    <t>水口二级水电站</t>
  </si>
  <si>
    <t>刘全平</t>
  </si>
  <si>
    <t>谢丁华</t>
  </si>
  <si>
    <t>水口一级水电站</t>
  </si>
  <si>
    <t>郭永东</t>
  </si>
  <si>
    <t>平溪一级水电站</t>
  </si>
  <si>
    <t>蒋守华</t>
  </si>
  <si>
    <t>高塘水电站</t>
  </si>
  <si>
    <t>平溪三级水电站</t>
  </si>
  <si>
    <t>良洞水电站</t>
  </si>
  <si>
    <t>王爱萍</t>
  </si>
  <si>
    <t>冲溪水电站</t>
  </si>
  <si>
    <t>左安镇政府</t>
  </si>
  <si>
    <t>郭华生</t>
  </si>
  <si>
    <t>程伦信</t>
  </si>
  <si>
    <t>高石水电站</t>
  </si>
  <si>
    <t>钟  坚</t>
  </si>
  <si>
    <t>下园水电站</t>
  </si>
  <si>
    <t>梁小华</t>
  </si>
  <si>
    <t>白潭水电站</t>
  </si>
  <si>
    <t>海源水电站</t>
  </si>
  <si>
    <t>象形水电站</t>
  </si>
  <si>
    <t>南江乡政府</t>
  </si>
  <si>
    <t>赖国琛</t>
  </si>
  <si>
    <t>沙美水电站</t>
  </si>
  <si>
    <t>冯美林</t>
  </si>
  <si>
    <t>中顺水电站</t>
  </si>
  <si>
    <t>中顺一级水电站</t>
  </si>
  <si>
    <t>大沙水</t>
  </si>
  <si>
    <t>桂潭水电站</t>
  </si>
  <si>
    <t>黄坑乡政府</t>
  </si>
  <si>
    <t>黄海春</t>
  </si>
  <si>
    <t>叶  军</t>
  </si>
  <si>
    <t>大湾水电站</t>
  </si>
  <si>
    <t>刘  华</t>
  </si>
  <si>
    <t>草林镇政府</t>
  </si>
  <si>
    <t>罗茂生</t>
  </si>
  <si>
    <t>刘海龙</t>
  </si>
  <si>
    <t>车山陂水电站    （锦秀）</t>
  </si>
  <si>
    <t>草林水电站</t>
  </si>
  <si>
    <t>禾源水</t>
  </si>
  <si>
    <t>锡溪水电站</t>
  </si>
  <si>
    <t>丰溪水电站</t>
  </si>
  <si>
    <t>禾源河</t>
  </si>
  <si>
    <t>三溪水电站</t>
  </si>
  <si>
    <t>禾源镇政府</t>
  </si>
  <si>
    <t>熊诗明</t>
  </si>
  <si>
    <t>吴东北</t>
  </si>
  <si>
    <t>洞溪水电站</t>
  </si>
  <si>
    <t>郭文信</t>
  </si>
  <si>
    <t>锦源水电站</t>
  </si>
  <si>
    <t xml:space="preserve">太平水电站         </t>
  </si>
  <si>
    <t>邝振琨</t>
  </si>
  <si>
    <t>草林冲水电站</t>
  </si>
  <si>
    <t>珠田乡政府</t>
  </si>
  <si>
    <t>李  燕</t>
  </si>
  <si>
    <t>郭  宇</t>
  </si>
  <si>
    <t>溪龙水电站</t>
  </si>
  <si>
    <t>郭林生</t>
  </si>
  <si>
    <t>金沙水</t>
  </si>
  <si>
    <t>巾石乡政府</t>
  </si>
  <si>
    <t>钟发明</t>
  </si>
  <si>
    <t>康  军</t>
  </si>
  <si>
    <t>锦峰水电站</t>
  </si>
  <si>
    <t>钟宜平</t>
  </si>
  <si>
    <t>东溪水电站</t>
  </si>
  <si>
    <t>朱德光</t>
  </si>
  <si>
    <t>里口水电站</t>
  </si>
  <si>
    <t>泉江镇政府</t>
  </si>
  <si>
    <t>叶庆平</t>
  </si>
  <si>
    <t>右溪河</t>
  </si>
  <si>
    <t>牛头脑水电站</t>
  </si>
  <si>
    <t>盆珠水电站</t>
  </si>
  <si>
    <t>遂川江</t>
  </si>
  <si>
    <t>石里水电站</t>
  </si>
  <si>
    <t>熊建华</t>
  </si>
  <si>
    <t>良头水电站</t>
  </si>
  <si>
    <t>油萝冲水电站</t>
  </si>
  <si>
    <t>营盘圩乡政府</t>
  </si>
  <si>
    <t>肖瑞培</t>
  </si>
  <si>
    <t>曾任时</t>
  </si>
  <si>
    <t>金盘形水电站</t>
  </si>
  <si>
    <t>王  瑞</t>
  </si>
  <si>
    <t>仙下水电站</t>
  </si>
  <si>
    <t>铜鼓水电站</t>
  </si>
  <si>
    <t>梅竹(下河坝)
水电站</t>
  </si>
  <si>
    <t>梅竹(下河坝)水电站</t>
  </si>
  <si>
    <t>小村水电站</t>
  </si>
  <si>
    <t>山门口水电站</t>
  </si>
  <si>
    <t>小夏水电站</t>
  </si>
  <si>
    <t>梅竹水电站</t>
  </si>
  <si>
    <t>郭长宝</t>
  </si>
  <si>
    <t>蓝英水电站</t>
  </si>
  <si>
    <t>回龙仙水电站</t>
  </si>
  <si>
    <t>石屋坑水电站</t>
  </si>
  <si>
    <t>古健民</t>
  </si>
  <si>
    <t>大夏水电站</t>
  </si>
  <si>
    <t>叶为民</t>
  </si>
  <si>
    <t>船形水电站</t>
  </si>
  <si>
    <t>戴家埔乡政府</t>
  </si>
  <si>
    <t>肖人茂</t>
  </si>
  <si>
    <t>青山口水电站</t>
  </si>
  <si>
    <t>夹水口水电站</t>
  </si>
  <si>
    <t>古忠华</t>
  </si>
  <si>
    <t>白石仙水电站</t>
  </si>
  <si>
    <t>戴家埔水电站</t>
  </si>
  <si>
    <t>小石门水电站</t>
  </si>
  <si>
    <t>黄草河一级
水电站</t>
  </si>
  <si>
    <t>黄草河二级
水电站</t>
  </si>
  <si>
    <t>黄草河三级
水电站</t>
  </si>
  <si>
    <t>九洞水电站</t>
  </si>
  <si>
    <t>鑫源水电站</t>
  </si>
  <si>
    <t>上湾水电站</t>
  </si>
  <si>
    <t>青山口一级
水电站</t>
  </si>
  <si>
    <t>双山口水电站</t>
  </si>
  <si>
    <t>郭小刚</t>
  </si>
  <si>
    <t>祥源水电站</t>
  </si>
  <si>
    <t>青垅坑一级
水电站</t>
  </si>
  <si>
    <t>青垅坑二级
水电站</t>
  </si>
  <si>
    <t>仙兴水电站</t>
  </si>
  <si>
    <t>曾灵香</t>
  </si>
  <si>
    <t>利民一级水电站</t>
  </si>
  <si>
    <t>利民二级水电站</t>
  </si>
  <si>
    <t>川桃水电站</t>
  </si>
  <si>
    <t>罗  明</t>
  </si>
  <si>
    <t>清秀水电站</t>
  </si>
  <si>
    <t>大汾镇政府</t>
  </si>
  <si>
    <t>郭湘赣</t>
  </si>
  <si>
    <t>崔春华</t>
  </si>
  <si>
    <t>贺绍洞水电站</t>
  </si>
  <si>
    <t>张广生</t>
  </si>
  <si>
    <t>寨溪水电站</t>
  </si>
  <si>
    <t>谢小晖</t>
  </si>
  <si>
    <t>飞水岭水电站</t>
  </si>
  <si>
    <t>郭启云</t>
  </si>
  <si>
    <t>兴水岭一期
水电站</t>
  </si>
  <si>
    <t>陈秋华</t>
  </si>
  <si>
    <t>溪桥水电站</t>
  </si>
  <si>
    <t>郭远栋</t>
  </si>
  <si>
    <t>庄坑二级水电站  （仙桥坑）</t>
  </si>
  <si>
    <t>庄坑二级水电站（仙桥坑）</t>
  </si>
  <si>
    <t>兴水岭二期
水电站</t>
  </si>
  <si>
    <t>飞水岭二级
水电站</t>
  </si>
  <si>
    <t>大汾水</t>
  </si>
  <si>
    <t>龙洞三级水电站</t>
  </si>
  <si>
    <t>米岭水电站</t>
  </si>
  <si>
    <t>张克万</t>
  </si>
  <si>
    <t>高兴水电站</t>
  </si>
  <si>
    <t>梁银燕</t>
  </si>
  <si>
    <t>高峰水电站</t>
  </si>
  <si>
    <t>黄录海</t>
  </si>
  <si>
    <t>深水岭水电站</t>
  </si>
  <si>
    <t>吴秦峻</t>
  </si>
  <si>
    <t>龙洞水电站</t>
  </si>
  <si>
    <t>祥宏水电站</t>
  </si>
  <si>
    <t>西溪水电站</t>
  </si>
  <si>
    <t>西溪乡政府</t>
  </si>
  <si>
    <t>李春芳</t>
  </si>
  <si>
    <t>西溪茶洞水电站</t>
  </si>
  <si>
    <t>伍舜华</t>
  </si>
  <si>
    <t>屏凤山水电站</t>
  </si>
  <si>
    <t>堆子前镇政府</t>
  </si>
  <si>
    <t>罗宇红</t>
  </si>
  <si>
    <t>郭  军</t>
  </si>
  <si>
    <t>前潭水电站</t>
  </si>
  <si>
    <t>汤学文</t>
  </si>
  <si>
    <t>茂前水电站</t>
  </si>
  <si>
    <t>案前水电站</t>
  </si>
  <si>
    <t>大坑乡政府</t>
  </si>
  <si>
    <t>肖  锋</t>
  </si>
  <si>
    <t>高倚四级水电站</t>
  </si>
  <si>
    <t>停建</t>
  </si>
  <si>
    <t>王仁伟</t>
  </si>
  <si>
    <t>蜀水</t>
  </si>
  <si>
    <t>斗米坳水电站</t>
  </si>
  <si>
    <t>新江乡政府</t>
  </si>
  <si>
    <t>蒋晓云</t>
  </si>
  <si>
    <t>郑泽伟</t>
  </si>
  <si>
    <t>大庄水电站</t>
  </si>
  <si>
    <t>富民水电站</t>
  </si>
  <si>
    <t>李  彬</t>
  </si>
  <si>
    <t>五江水电站</t>
  </si>
  <si>
    <t>五斗江乡政府</t>
  </si>
  <si>
    <t>王  亮</t>
  </si>
  <si>
    <t>康红华</t>
  </si>
  <si>
    <t>息罗水电站</t>
  </si>
  <si>
    <t>王  丹</t>
  </si>
  <si>
    <t>息罗二级水电站</t>
  </si>
  <si>
    <t>罗仿林</t>
  </si>
  <si>
    <t>围洲坝水电站</t>
  </si>
  <si>
    <t>浙临鸿水电站</t>
  </si>
  <si>
    <t>衙前镇政府</t>
  </si>
  <si>
    <t>李海华</t>
  </si>
  <si>
    <t>肖运华</t>
  </si>
  <si>
    <t>沿桥水电站</t>
  </si>
  <si>
    <t>锦龙水电站</t>
  </si>
  <si>
    <t>肖荣生</t>
  </si>
  <si>
    <t>狗头坳水电站</t>
  </si>
  <si>
    <t>石宁洲水电站</t>
  </si>
  <si>
    <t>双顺电站</t>
  </si>
  <si>
    <t>双桥乡政府</t>
  </si>
  <si>
    <t>刘卫华</t>
  </si>
  <si>
    <t>曾永阳</t>
  </si>
  <si>
    <t>丹潭水电站</t>
  </si>
  <si>
    <t>汤艳香</t>
  </si>
  <si>
    <t>柏树下电站</t>
  </si>
  <si>
    <t>雩田镇政府</t>
  </si>
  <si>
    <t>邓雨华</t>
  </si>
  <si>
    <t>王  健</t>
  </si>
  <si>
    <t>碧洲水</t>
  </si>
  <si>
    <t>珠湖水电站</t>
  </si>
  <si>
    <t>碧洲镇政府</t>
  </si>
  <si>
    <t>冯德明</t>
  </si>
  <si>
    <t>胡秋明</t>
  </si>
  <si>
    <t>丰林水电站</t>
  </si>
  <si>
    <t>王善文</t>
  </si>
  <si>
    <t>白水仙水电站</t>
  </si>
  <si>
    <t>黄家阡</t>
  </si>
  <si>
    <t>银湾水电站</t>
  </si>
  <si>
    <t>袁旭枝</t>
  </si>
  <si>
    <t>宏远水电站</t>
  </si>
  <si>
    <t>枚江镇政府</t>
  </si>
  <si>
    <t>薛朝华</t>
  </si>
  <si>
    <t>中团水电站</t>
  </si>
  <si>
    <t>吉安县</t>
  </si>
  <si>
    <t>禾水河</t>
  </si>
  <si>
    <t>功阁电站</t>
  </si>
  <si>
    <t>敖城镇人民政府</t>
  </si>
  <si>
    <t>彭烨辉　</t>
  </si>
  <si>
    <t>袁光泉</t>
  </si>
  <si>
    <t>龙陂水中梅花水</t>
  </si>
  <si>
    <t>樟坑电站</t>
  </si>
  <si>
    <t>吉安县水利局</t>
  </si>
  <si>
    <t>肖  斌</t>
  </si>
  <si>
    <t>郭利国</t>
  </si>
  <si>
    <t>泸水</t>
  </si>
  <si>
    <t>福华山电站</t>
  </si>
  <si>
    <t>肖  雄</t>
  </si>
  <si>
    <t>文石河</t>
  </si>
  <si>
    <t>银湾桥电站</t>
  </si>
  <si>
    <t>肖  斌　</t>
  </si>
  <si>
    <t>罗志宇</t>
  </si>
  <si>
    <t>同江</t>
  </si>
  <si>
    <t>江口电站</t>
  </si>
  <si>
    <t>肖家辉</t>
  </si>
  <si>
    <t>龙江</t>
  </si>
  <si>
    <t>龙陂电站</t>
  </si>
  <si>
    <t>永阳镇人民政府</t>
  </si>
  <si>
    <t>郭峰　</t>
  </si>
  <si>
    <t>刘金生</t>
  </si>
  <si>
    <t>水北陂电站</t>
  </si>
  <si>
    <t>万福镇人民政府</t>
  </si>
  <si>
    <t>王明和　</t>
  </si>
  <si>
    <t>九垦电站</t>
  </si>
  <si>
    <t>油田镇人民政府</t>
  </si>
  <si>
    <t>王卫先　</t>
  </si>
  <si>
    <t>禾水中胡陂水</t>
  </si>
  <si>
    <t>兰滩电站</t>
  </si>
  <si>
    <t>杨美玉</t>
  </si>
  <si>
    <t>吉水县</t>
  </si>
  <si>
    <t>孤江</t>
  </si>
  <si>
    <t>吉水县水南镇政府</t>
  </si>
  <si>
    <t>胡英</t>
  </si>
  <si>
    <t>吉水县水口电站</t>
  </si>
  <si>
    <t>黄立洋</t>
  </si>
  <si>
    <t>径流式</t>
  </si>
  <si>
    <t>晏家电站</t>
  </si>
  <si>
    <t>吉水县白沙镇政府</t>
  </si>
  <si>
    <t>朱志铭</t>
  </si>
  <si>
    <t>吉水县晏家电站</t>
  </si>
  <si>
    <t>张培根</t>
  </si>
  <si>
    <t>吉水县田心电站</t>
  </si>
  <si>
    <t>李高贵</t>
  </si>
  <si>
    <t>上汪电站</t>
  </si>
  <si>
    <t>吉水县上汪电站</t>
  </si>
  <si>
    <t>温声玉</t>
  </si>
  <si>
    <t>乌江</t>
  </si>
  <si>
    <t>曹家电站</t>
  </si>
  <si>
    <t>吉水县水利局</t>
  </si>
  <si>
    <t>符桃根</t>
  </si>
  <si>
    <t>吉水县曹家水电管委会</t>
  </si>
  <si>
    <t>王永民</t>
  </si>
  <si>
    <t>皮家车电站</t>
  </si>
  <si>
    <t>吉水县白水政政府</t>
  </si>
  <si>
    <t>王煜</t>
  </si>
  <si>
    <t>吉水县皮家车电站</t>
  </si>
  <si>
    <t>雷厚鑫</t>
  </si>
  <si>
    <t>冠山电站</t>
  </si>
  <si>
    <t>吉水县冠山乡政府</t>
  </si>
  <si>
    <t>罗杰波</t>
  </si>
  <si>
    <t>吉水县冠山电站</t>
  </si>
  <si>
    <t>姚嵩</t>
  </si>
  <si>
    <t>住歧水</t>
  </si>
  <si>
    <t>太山电站</t>
  </si>
  <si>
    <t>吉水县太山水库管委会</t>
  </si>
  <si>
    <t>汪  杰</t>
  </si>
  <si>
    <t>陈拥军</t>
  </si>
  <si>
    <t>吉水县横山水库管委会</t>
  </si>
  <si>
    <t>彭小春</t>
  </si>
  <si>
    <t>山观电站</t>
  </si>
  <si>
    <t>吉水县醪桥镇政府</t>
  </si>
  <si>
    <t>金美容</t>
  </si>
  <si>
    <t>吉水县山观电站</t>
  </si>
  <si>
    <t>周三芽</t>
  </si>
  <si>
    <t>元头电站</t>
  </si>
  <si>
    <t>吉水县元头电站</t>
  </si>
  <si>
    <t>丁江水</t>
  </si>
  <si>
    <t>丁江电站</t>
  </si>
  <si>
    <t>吉水县丁江镇政府</t>
  </si>
  <si>
    <t>邓志贤</t>
  </si>
  <si>
    <t>吉水县丁江电站</t>
  </si>
  <si>
    <t>彭检生</t>
  </si>
  <si>
    <t>蛇形电站</t>
  </si>
  <si>
    <t>周寿厚</t>
  </si>
  <si>
    <t>吉水县双山水库管委会</t>
  </si>
  <si>
    <t>罗志安</t>
  </si>
  <si>
    <t>芳陂电站</t>
  </si>
  <si>
    <t>吉水县芳陂电站</t>
  </si>
  <si>
    <t>施家边水</t>
  </si>
  <si>
    <t>田塅电站</t>
  </si>
  <si>
    <t>吉水县文峰镇政府</t>
  </si>
  <si>
    <t>张嗣云</t>
  </si>
  <si>
    <t>吉水县田塅电站</t>
  </si>
  <si>
    <t>袁厚福</t>
  </si>
  <si>
    <t>泰和县</t>
  </si>
  <si>
    <t>云亭河</t>
  </si>
  <si>
    <t>老营盘一级电站</t>
  </si>
  <si>
    <t>泰和县水利局</t>
  </si>
  <si>
    <t>钟鑫华</t>
  </si>
  <si>
    <t>老营盘水利水电工程管理局</t>
  </si>
  <si>
    <t>魏玉勇</t>
  </si>
  <si>
    <t>老营盘二级电站</t>
  </si>
  <si>
    <t>六八河</t>
  </si>
  <si>
    <t>南车电站</t>
  </si>
  <si>
    <t>付文明</t>
  </si>
  <si>
    <t>南车水库工程管理局</t>
  </si>
  <si>
    <t>刘晓华</t>
  </si>
  <si>
    <t>梅花陂电站</t>
  </si>
  <si>
    <t>泰和县南车灌区管理局</t>
  </si>
  <si>
    <t>侯湘勇</t>
  </si>
  <si>
    <t>泰和县梅花陂发电有限公司</t>
  </si>
  <si>
    <t>郭君椿</t>
  </si>
  <si>
    <t>牛牧电站</t>
  </si>
  <si>
    <t>泰和县碧溪镇人民政府</t>
  </si>
  <si>
    <t>罗青</t>
  </si>
  <si>
    <t>泰和县牛牧电站</t>
  </si>
  <si>
    <t>匡生名</t>
  </si>
  <si>
    <t>2011,4</t>
  </si>
  <si>
    <t>泰和县云水发电有限公司</t>
  </si>
  <si>
    <t>高嘉铭</t>
  </si>
  <si>
    <t>牛吼江</t>
  </si>
  <si>
    <t>上蒋电站</t>
  </si>
  <si>
    <t>泰和县槎滩渠水电管委会</t>
  </si>
  <si>
    <t>肖龙</t>
  </si>
  <si>
    <t>廖在亮</t>
  </si>
  <si>
    <t>螺塘电站</t>
  </si>
  <si>
    <t>泰和县螺塘电站</t>
  </si>
  <si>
    <t>刘晓萍</t>
  </si>
  <si>
    <t>仁善河</t>
  </si>
  <si>
    <t>洞口一级电站</t>
  </si>
  <si>
    <t>泰和县洞口水库管委会</t>
  </si>
  <si>
    <t>彭翼炤</t>
  </si>
  <si>
    <t>泰和县洞口一级电站</t>
  </si>
  <si>
    <t>薛传敏</t>
  </si>
  <si>
    <t>洞口二级电站</t>
  </si>
  <si>
    <t>泰和县洞口二级电站</t>
  </si>
  <si>
    <t>洞口三级电站</t>
  </si>
  <si>
    <t>泰和县洞口三级电站</t>
  </si>
  <si>
    <t>张修煌</t>
  </si>
  <si>
    <t>云亭河支流缝岭水</t>
  </si>
  <si>
    <t>缝岭电站</t>
  </si>
  <si>
    <t>泰和县缝岭水库管委会</t>
  </si>
  <si>
    <t>曾庆华</t>
  </si>
  <si>
    <t>泰和县缝岭电站</t>
  </si>
  <si>
    <t>肖秉棣</t>
  </si>
  <si>
    <t>雷岗电站</t>
  </si>
  <si>
    <t>泰和县梅陂水电管委会</t>
  </si>
  <si>
    <t>刘启誉</t>
  </si>
  <si>
    <t>泰和县雷岗电站</t>
  </si>
  <si>
    <t>刘祥谦</t>
  </si>
  <si>
    <t>案山电站</t>
  </si>
  <si>
    <t>缝岭水库管委会</t>
  </si>
  <si>
    <t>缝岭水库二级电站</t>
  </si>
  <si>
    <t>汉溪电站</t>
  </si>
  <si>
    <t>梅陂水电管委会</t>
  </si>
  <si>
    <t>泰和县金元电站</t>
  </si>
  <si>
    <t>徐国庆</t>
  </si>
  <si>
    <t>高垅电站</t>
  </si>
  <si>
    <t>民营制</t>
  </si>
  <si>
    <t>泰和县沙村镇人民政府</t>
  </si>
  <si>
    <t>郭秋生</t>
  </si>
  <si>
    <t>刘春红</t>
  </si>
  <si>
    <t>木陂电站</t>
  </si>
  <si>
    <t>水槎河</t>
  </si>
  <si>
    <t>合江一级电站</t>
  </si>
  <si>
    <t>泰和县水槎乡政府</t>
  </si>
  <si>
    <t>杨书钟</t>
  </si>
  <si>
    <t>泰和县景泰水电开发有限公司</t>
  </si>
  <si>
    <t>张昌斌</t>
  </si>
  <si>
    <t>合江三级电站</t>
  </si>
  <si>
    <t>牛亚岭电站</t>
  </si>
  <si>
    <t>泰和县老营盘镇政府</t>
  </si>
  <si>
    <t>夏得瑛</t>
  </si>
  <si>
    <t>徐晓明</t>
  </si>
  <si>
    <t>吊钟型电站</t>
  </si>
  <si>
    <t>泰和县塘洲镇政府</t>
  </si>
  <si>
    <t>蒋卓明</t>
  </si>
  <si>
    <t>泰和县裕华有限公司</t>
  </si>
  <si>
    <t>陈裕华</t>
  </si>
  <si>
    <t>六七河</t>
  </si>
  <si>
    <t>猴子石电站</t>
  </si>
  <si>
    <t>桥头镇人民政府</t>
  </si>
  <si>
    <t>康淑贤</t>
  </si>
  <si>
    <t>尹传明</t>
  </si>
  <si>
    <t>桂源电站</t>
  </si>
  <si>
    <t>泰和县禾市镇政府</t>
  </si>
  <si>
    <t>宋建辉</t>
  </si>
  <si>
    <t>泰和县桂源电站</t>
  </si>
  <si>
    <t>新干县</t>
  </si>
  <si>
    <t>沂江河</t>
  </si>
  <si>
    <t>窑里一级水电站</t>
  </si>
  <si>
    <t>窑里水库管理局</t>
  </si>
  <si>
    <t>傅国芽</t>
  </si>
  <si>
    <t>鑫发水电有限公司</t>
  </si>
  <si>
    <t>傅小林</t>
  </si>
  <si>
    <t>窑里二级水电站</t>
  </si>
  <si>
    <t>引水式</t>
  </si>
  <si>
    <t>窑里三级水电站</t>
  </si>
  <si>
    <t>拿埠水电站</t>
  </si>
  <si>
    <t>左湖一级水电站</t>
  </si>
  <si>
    <t>左湖二级水电站</t>
  </si>
  <si>
    <t>溧江河</t>
  </si>
  <si>
    <t>田南一级水电站</t>
  </si>
  <si>
    <t>田南水库管理局</t>
  </si>
  <si>
    <t>杨海生</t>
  </si>
  <si>
    <t>田南水电有限公司</t>
  </si>
  <si>
    <t>杨少军</t>
  </si>
  <si>
    <t>田南二级水电站</t>
  </si>
  <si>
    <t>龚梅如</t>
  </si>
  <si>
    <t>田南三级水电站（溧江水电站）</t>
  </si>
  <si>
    <t>溧江水电站</t>
  </si>
  <si>
    <t>黄泥埠水电站</t>
  </si>
  <si>
    <t>黄泥埠水库管理局</t>
  </si>
  <si>
    <t>简建林</t>
  </si>
  <si>
    <t>黄泥埠水库电站</t>
  </si>
  <si>
    <t>孙建华</t>
  </si>
  <si>
    <t>中陵水</t>
  </si>
  <si>
    <t>中陵水电站</t>
  </si>
  <si>
    <t>大洋洲镇人民政府</t>
  </si>
  <si>
    <t>孙六根</t>
  </si>
  <si>
    <t>杨小林</t>
  </si>
  <si>
    <t>燥石水电站</t>
  </si>
  <si>
    <t>七琴镇人民政府</t>
  </si>
  <si>
    <t>邹广平</t>
  </si>
  <si>
    <t>李贱根</t>
  </si>
  <si>
    <t>多年未发电</t>
  </si>
  <si>
    <t>沂江乡人民政府</t>
  </si>
  <si>
    <t>邹  彦</t>
  </si>
  <si>
    <t>金桥水电站</t>
  </si>
  <si>
    <t>蔡友保</t>
  </si>
  <si>
    <t>马田水电站</t>
  </si>
  <si>
    <t>潭丘乡人民政府</t>
  </si>
  <si>
    <t>李彩虹</t>
  </si>
  <si>
    <t>大塘水电站</t>
  </si>
  <si>
    <t>聂小云</t>
  </si>
  <si>
    <t>引水式　未发电</t>
  </si>
  <si>
    <t>木源水电站</t>
  </si>
  <si>
    <t>甘开明</t>
  </si>
  <si>
    <t>黎山水</t>
  </si>
  <si>
    <t>龙希水电站（黎山水电站）</t>
  </si>
  <si>
    <t>桃溪乡人民政府</t>
  </si>
  <si>
    <t>邹海荣</t>
  </si>
  <si>
    <t>龙希水电站</t>
  </si>
  <si>
    <t>朱龙希</t>
  </si>
  <si>
    <t>安场水电站</t>
  </si>
  <si>
    <t>郑林根</t>
  </si>
  <si>
    <t>西湖佬水电站（联发水电站）</t>
  </si>
  <si>
    <t>西湖佬水电站</t>
  </si>
  <si>
    <t>肖国才</t>
  </si>
  <si>
    <t xml:space="preserve">九坑水电站 </t>
  </si>
  <si>
    <t>岭背村委会</t>
  </si>
  <si>
    <t>张年如</t>
  </si>
  <si>
    <t>山坳水电站</t>
  </si>
  <si>
    <t>城上乡人民政府</t>
  </si>
  <si>
    <t>胡文峰</t>
  </si>
  <si>
    <t>邓建兵</t>
  </si>
  <si>
    <t>湄湘河</t>
  </si>
  <si>
    <t>湖头水电站</t>
  </si>
  <si>
    <t>神政桥乡人民政府</t>
  </si>
  <si>
    <t>刘金华</t>
  </si>
  <si>
    <t>河床式</t>
  </si>
  <si>
    <t>永丰县</t>
  </si>
  <si>
    <t>八江河</t>
  </si>
  <si>
    <t>高虎脑水电站</t>
  </si>
  <si>
    <t>1977、1</t>
  </si>
  <si>
    <t>县水利局</t>
  </si>
  <si>
    <t>孙学明</t>
  </si>
  <si>
    <t>高虎脑水力发电站</t>
  </si>
  <si>
    <t>黄永刚</t>
  </si>
  <si>
    <t>恩江河</t>
  </si>
  <si>
    <t>金溪水电站</t>
  </si>
  <si>
    <t>1986、2</t>
  </si>
  <si>
    <t>陈礼金</t>
  </si>
  <si>
    <t>傅小彬</t>
  </si>
  <si>
    <t>阳固山水电站</t>
  </si>
  <si>
    <t xml:space="preserve">1983、10    </t>
  </si>
  <si>
    <t>钟科明</t>
  </si>
  <si>
    <t>阳固山水力发电站</t>
  </si>
  <si>
    <t>程国华</t>
  </si>
  <si>
    <t>夫坑水电站</t>
  </si>
  <si>
    <t>1978、1</t>
  </si>
  <si>
    <t>刘少华</t>
  </si>
  <si>
    <t>发电办主任</t>
  </si>
  <si>
    <t>夫坑水力发电站</t>
  </si>
  <si>
    <t>邓九才</t>
  </si>
  <si>
    <t>乌江流域白水门水</t>
  </si>
  <si>
    <t>白水门水电站</t>
  </si>
  <si>
    <t>1965、5</t>
  </si>
  <si>
    <t>郭旺泉</t>
  </si>
  <si>
    <t>白水门水力发电站</t>
  </si>
  <si>
    <t>吴江桦</t>
  </si>
  <si>
    <t>返步桥水电站</t>
  </si>
  <si>
    <t>1989、5</t>
  </si>
  <si>
    <t>黄汝红</t>
  </si>
  <si>
    <t>小型水库管理局局长</t>
  </si>
  <si>
    <t>返步桥电站</t>
  </si>
  <si>
    <t>张永生</t>
  </si>
  <si>
    <t>孤江支流上溪水</t>
  </si>
  <si>
    <t>乡办</t>
  </si>
  <si>
    <t>上溪乡人民政府</t>
  </si>
  <si>
    <t>李运斌</t>
  </si>
  <si>
    <t>邹香南</t>
  </si>
  <si>
    <t>乌江水系上溪水</t>
  </si>
  <si>
    <t>横溪二级水电站</t>
  </si>
  <si>
    <t>肖自根</t>
  </si>
  <si>
    <t>孤江流域沙溪河</t>
  </si>
  <si>
    <t>红岭水电站</t>
  </si>
  <si>
    <t>陈佳宾</t>
  </si>
  <si>
    <t>记上水</t>
  </si>
  <si>
    <t>记上水电站</t>
  </si>
  <si>
    <t>中村乡人民政府</t>
  </si>
  <si>
    <t>黄秀敏</t>
  </si>
  <si>
    <t>陈永华</t>
  </si>
  <si>
    <t>杞林下坪水电站</t>
  </si>
  <si>
    <t>夫坑杞林水电站</t>
  </si>
  <si>
    <t>杞林茶坪水电站</t>
  </si>
  <si>
    <t>龙头水</t>
  </si>
  <si>
    <t>龙头一级水电站</t>
  </si>
  <si>
    <t>龙头二级水电站</t>
  </si>
  <si>
    <t>中村水</t>
  </si>
  <si>
    <t>洋九坑水电站</t>
  </si>
  <si>
    <t>张尊生</t>
  </si>
  <si>
    <t>牛角湾水电站</t>
  </si>
  <si>
    <t>李文平</t>
  </si>
  <si>
    <t>百义际水</t>
  </si>
  <si>
    <t>上坊水电站</t>
  </si>
  <si>
    <t>乌江流域百义际水</t>
  </si>
  <si>
    <t>洪家门水电站</t>
  </si>
  <si>
    <t>张小峰</t>
  </si>
  <si>
    <t>义溪水电站</t>
  </si>
  <si>
    <t>龙坊水电站</t>
  </si>
  <si>
    <t>石马镇人民政府</t>
  </si>
  <si>
    <t>谢  强</t>
  </si>
  <si>
    <t>龙坊水有限公司</t>
  </si>
  <si>
    <t>林来根</t>
  </si>
  <si>
    <t>乌江流域院前水</t>
  </si>
  <si>
    <t>院前水电站</t>
  </si>
  <si>
    <t>乌江流域张溪水</t>
  </si>
  <si>
    <t>江边水电站</t>
  </si>
  <si>
    <t>乌江流域八江河</t>
  </si>
  <si>
    <t>中心坑水电站</t>
  </si>
  <si>
    <t>陈仲国</t>
  </si>
  <si>
    <t>孤江水系赤金坪水</t>
  </si>
  <si>
    <t>君埠一级水电站</t>
  </si>
  <si>
    <t>88、12</t>
  </si>
  <si>
    <t>君埠乡人民政府</t>
  </si>
  <si>
    <t>温发彬</t>
  </si>
  <si>
    <t>君埠水电站</t>
  </si>
  <si>
    <t>李勇平</t>
  </si>
  <si>
    <t>君埠二级水电站</t>
  </si>
  <si>
    <t>孤江支流君埠水</t>
  </si>
  <si>
    <t xml:space="preserve">北寨水电站  </t>
  </si>
  <si>
    <t>孤江水系空坑水</t>
  </si>
  <si>
    <t>山岭水电站</t>
  </si>
  <si>
    <t>肖海波</t>
  </si>
  <si>
    <t>孤江流域龙冈河</t>
  </si>
  <si>
    <t>龙冈江头水电站</t>
  </si>
  <si>
    <t>龙冈乡人民政府</t>
  </si>
  <si>
    <t>姚  珊</t>
  </si>
  <si>
    <t>高车水电站</t>
  </si>
  <si>
    <t>艾丽琴</t>
  </si>
  <si>
    <t>龙冈水电站</t>
  </si>
  <si>
    <t>龙冈高车水电站</t>
  </si>
  <si>
    <t>孤江支流羊石水</t>
  </si>
  <si>
    <t>福主垇水电站</t>
  </si>
  <si>
    <t>熊新华</t>
  </si>
  <si>
    <t xml:space="preserve">樟树埠水电站  </t>
  </si>
  <si>
    <t>潭头乡人民政府</t>
  </si>
  <si>
    <t>曾  玮</t>
  </si>
  <si>
    <t>夏文忠</t>
  </si>
  <si>
    <t>孤江支流上固河</t>
  </si>
  <si>
    <t>下固水电站</t>
  </si>
  <si>
    <t>曾敬忠</t>
  </si>
  <si>
    <t>卧龙水电站</t>
  </si>
  <si>
    <t>陈美生</t>
  </si>
  <si>
    <t>大丘陂水电站</t>
  </si>
  <si>
    <t>1981、1</t>
  </si>
  <si>
    <t>大丘陂水力发电站</t>
  </si>
  <si>
    <t>戴绵芬</t>
  </si>
  <si>
    <t>罗新水电站</t>
  </si>
  <si>
    <t>李成民</t>
  </si>
  <si>
    <t>三坊书石水电站</t>
  </si>
  <si>
    <t>三坊乡人民政府</t>
  </si>
  <si>
    <t>曾永平</t>
  </si>
  <si>
    <t>三坊水电站</t>
  </si>
  <si>
    <t>曾华平</t>
  </si>
  <si>
    <t>三坊宗溪水电站</t>
  </si>
  <si>
    <t>上固水电站</t>
  </si>
  <si>
    <t>81、1</t>
  </si>
  <si>
    <t>上固乡人民政府</t>
  </si>
  <si>
    <t>赖林生</t>
  </si>
  <si>
    <t>新盛（桥背）水电站</t>
  </si>
  <si>
    <t>新盛水电站</t>
  </si>
  <si>
    <t>宋友根</t>
  </si>
  <si>
    <t>汉下水电站</t>
  </si>
  <si>
    <t>暗坑水电站</t>
  </si>
  <si>
    <t>石古潭水电站</t>
  </si>
  <si>
    <t>塘坑（丰源）水电站</t>
  </si>
  <si>
    <t>水浆水电站</t>
  </si>
  <si>
    <t>1984、1</t>
  </si>
  <si>
    <t>沙溪镇人民政府</t>
  </si>
  <si>
    <t>凌清富</t>
  </si>
  <si>
    <t>邓高昌</t>
  </si>
  <si>
    <t>孤江流域鸡龙山水</t>
  </si>
  <si>
    <t>小陂山一级水电站</t>
  </si>
  <si>
    <t>谢远来</t>
  </si>
  <si>
    <t>小陂山二级水电站</t>
  </si>
  <si>
    <t>孤江流域中王坑水</t>
  </si>
  <si>
    <t>中罗水电站</t>
  </si>
  <si>
    <t>孤江流域九龙水</t>
  </si>
  <si>
    <t>席草岭水电站</t>
  </si>
  <si>
    <t>其坑（洞下）水电站</t>
  </si>
  <si>
    <t>其坑水电站</t>
  </si>
  <si>
    <t>曾维生</t>
  </si>
  <si>
    <t>孤江流域带源水</t>
  </si>
  <si>
    <t>王平平</t>
  </si>
  <si>
    <t xml:space="preserve">不塘口水电站  </t>
  </si>
  <si>
    <t>章其文</t>
  </si>
  <si>
    <t>乌江流域中林水</t>
  </si>
  <si>
    <t>陶唐乡人民政府</t>
  </si>
  <si>
    <t>李忠平</t>
  </si>
  <si>
    <t>乌江流域元南水</t>
  </si>
  <si>
    <t>元南水电站</t>
  </si>
  <si>
    <t>郭庆春</t>
  </si>
  <si>
    <t>古县水电站</t>
  </si>
  <si>
    <t xml:space="preserve">89、12 </t>
  </si>
  <si>
    <t>古县镇人民政府</t>
  </si>
  <si>
    <t>涂瑛凌</t>
  </si>
  <si>
    <t>周志勇</t>
  </si>
  <si>
    <t>八江水电站</t>
  </si>
  <si>
    <t xml:space="preserve">82、4    </t>
  </si>
  <si>
    <t>八江乡人民政府</t>
  </si>
  <si>
    <t>万  勇</t>
  </si>
  <si>
    <t>永新县</t>
  </si>
  <si>
    <t>小江河</t>
  </si>
  <si>
    <t>枫渡电厂</t>
  </si>
  <si>
    <t>里田镇政府</t>
  </si>
  <si>
    <t>彭龙</t>
  </si>
  <si>
    <t>枫渡水电有限公司</t>
  </si>
  <si>
    <t>彭志强</t>
  </si>
  <si>
    <t>斗上水</t>
  </si>
  <si>
    <t>斗上电站</t>
  </si>
  <si>
    <t>永新县水利局</t>
  </si>
  <si>
    <t>刘德祥</t>
  </si>
  <si>
    <t>斗上水库工程管理局</t>
  </si>
  <si>
    <t>张世勇</t>
  </si>
  <si>
    <t>龙源口水</t>
  </si>
  <si>
    <t>龙源口电站</t>
  </si>
  <si>
    <t>龙源口水库工程管理局</t>
  </si>
  <si>
    <t>曾灿生</t>
  </si>
  <si>
    <t>溶江水</t>
  </si>
  <si>
    <t>禾山电站</t>
  </si>
  <si>
    <t>禾山水库工程管理局</t>
  </si>
  <si>
    <t>龙小芬</t>
  </si>
  <si>
    <t>北门电站</t>
  </si>
  <si>
    <t>袍陂工程管理处</t>
  </si>
  <si>
    <t>刘平龙</t>
  </si>
  <si>
    <t>梨排洲电站</t>
  </si>
  <si>
    <t>永新县三湾乡政府</t>
  </si>
  <si>
    <t>周建文</t>
  </si>
  <si>
    <t>龙安详</t>
  </si>
  <si>
    <t>小枧水</t>
  </si>
  <si>
    <t>暖水电站</t>
  </si>
  <si>
    <t>永新县曲白乡政府</t>
  </si>
  <si>
    <t>邓昌盛</t>
  </si>
  <si>
    <t>柳林</t>
  </si>
  <si>
    <t>万年山水</t>
  </si>
  <si>
    <t>陈澜江电站</t>
  </si>
  <si>
    <t>永新县烟阁乡政府</t>
  </si>
  <si>
    <t>韩群</t>
  </si>
  <si>
    <t>李文义</t>
  </si>
  <si>
    <t>腾川电站</t>
  </si>
  <si>
    <t>永新县龙门镇政府</t>
  </si>
  <si>
    <t>江来华</t>
  </si>
  <si>
    <t>腾川水电公司</t>
  </si>
  <si>
    <t>肖秋生</t>
  </si>
  <si>
    <t>官陂水</t>
  </si>
  <si>
    <t>官陂水电站</t>
  </si>
  <si>
    <t>永新县沙市镇政府</t>
  </si>
  <si>
    <t>邓艳华</t>
  </si>
  <si>
    <t>周喻亮</t>
  </si>
  <si>
    <t>拦水坝</t>
  </si>
  <si>
    <t xml:space="preserve">人武部长
</t>
  </si>
  <si>
    <t>高源水电厂</t>
  </si>
  <si>
    <t>胡祖宾</t>
  </si>
  <si>
    <t>曲江水</t>
  </si>
  <si>
    <t>建垅坑水电站</t>
  </si>
  <si>
    <t>谷口电站</t>
  </si>
  <si>
    <t>夏吉</t>
  </si>
  <si>
    <t>宁岗水</t>
  </si>
  <si>
    <t>芰南水电站</t>
  </si>
  <si>
    <t>源陂水电站</t>
  </si>
  <si>
    <t>源陂工程管理处</t>
  </si>
  <si>
    <t>罗华光</t>
  </si>
  <si>
    <t>曲耙水电站</t>
  </si>
  <si>
    <t>永新县石桥乡政府</t>
  </si>
  <si>
    <t>汤翠生</t>
  </si>
  <si>
    <t>彭斯明</t>
  </si>
  <si>
    <t>胜利水电站</t>
  </si>
  <si>
    <t>永新县龙田乡政府</t>
  </si>
  <si>
    <t>贺龙发</t>
  </si>
  <si>
    <t>付文华</t>
  </si>
  <si>
    <t>横楼水电站</t>
  </si>
  <si>
    <t>永新县里田镇政府</t>
  </si>
  <si>
    <t>小江水</t>
  </si>
  <si>
    <t>老南水电站</t>
  </si>
  <si>
    <t>叶瑞强</t>
  </si>
  <si>
    <t>龙山陂水电站</t>
  </si>
  <si>
    <t>洞口水</t>
  </si>
  <si>
    <t>洞口水库工程管理局</t>
  </si>
  <si>
    <t>旷可可</t>
  </si>
  <si>
    <t>芦溪水</t>
  </si>
  <si>
    <t>繁荣水电站</t>
  </si>
  <si>
    <t>永新县芦溪乡政府</t>
  </si>
  <si>
    <t>郭柳根</t>
  </si>
  <si>
    <t>左新民</t>
  </si>
  <si>
    <t>丰源水</t>
  </si>
  <si>
    <t>丰源水电站</t>
  </si>
  <si>
    <t>丰源水库工程管理局</t>
  </si>
  <si>
    <t>周泉军</t>
  </si>
  <si>
    <t>高桥水力发电厂</t>
  </si>
  <si>
    <t>高桥楼镇政府</t>
  </si>
  <si>
    <t>刘华伟</t>
  </si>
  <si>
    <t>钟邦清</t>
  </si>
  <si>
    <t>下村水电站</t>
  </si>
  <si>
    <t>张孝忠</t>
  </si>
  <si>
    <t>永新县象形乡政府</t>
  </si>
  <si>
    <t>左辉华</t>
  </si>
  <si>
    <t>长务副乡长</t>
  </si>
  <si>
    <t>章运发</t>
  </si>
  <si>
    <t>永新县坳南乡政府</t>
  </si>
  <si>
    <t>上官好</t>
  </si>
  <si>
    <t>吴青</t>
  </si>
  <si>
    <t>如里水电站</t>
  </si>
  <si>
    <t>陈伟东</t>
  </si>
  <si>
    <t>文明水电站</t>
  </si>
  <si>
    <t>汤苏华</t>
  </si>
  <si>
    <t>何文明</t>
  </si>
  <si>
    <t>龙田水电站</t>
  </si>
  <si>
    <t>龙湖水电站</t>
  </si>
  <si>
    <t>永新县龙源口乡政府</t>
  </si>
  <si>
    <t>刘重丹</t>
  </si>
  <si>
    <t>刘焕文</t>
  </si>
  <si>
    <t>石桥水</t>
  </si>
  <si>
    <t>峡口冲水电站</t>
  </si>
  <si>
    <t>王仁金</t>
  </si>
  <si>
    <t>水口庵电站</t>
  </si>
  <si>
    <t>周微兵</t>
  </si>
  <si>
    <t>三湾水</t>
  </si>
  <si>
    <t>三湾电站</t>
  </si>
  <si>
    <t>周瑜亮</t>
  </si>
  <si>
    <t>斗上二电站</t>
  </si>
  <si>
    <t>江金安</t>
  </si>
  <si>
    <t>贺小雄</t>
  </si>
  <si>
    <t>庐冈电站</t>
  </si>
  <si>
    <t>李日亮</t>
  </si>
  <si>
    <t>牛田水电站</t>
  </si>
  <si>
    <t>老楠水</t>
  </si>
  <si>
    <t>岩家屋水电站</t>
  </si>
  <si>
    <t>曲白水电站</t>
  </si>
  <si>
    <t>峡江县</t>
  </si>
  <si>
    <t>黄金江</t>
  </si>
  <si>
    <t>万宝电站</t>
  </si>
  <si>
    <t>国有制</t>
  </si>
  <si>
    <t>金江乡政府</t>
  </si>
  <si>
    <t>毛爱华</t>
  </si>
  <si>
    <t>万福水电开发有限公司</t>
  </si>
  <si>
    <t>傅平平</t>
  </si>
  <si>
    <t>白港电站</t>
  </si>
  <si>
    <t>鸟洲电站</t>
  </si>
  <si>
    <t>盘龙江</t>
  </si>
  <si>
    <t>万能水库电站</t>
  </si>
  <si>
    <t>砚溪镇政府</t>
  </si>
  <si>
    <t>陈秋岚</t>
  </si>
  <si>
    <t>万能水库管理委员会</t>
  </si>
  <si>
    <t>胡茂青</t>
  </si>
  <si>
    <t>雁头陂水电站</t>
  </si>
  <si>
    <t>私有制</t>
  </si>
  <si>
    <t>罗田镇政府</t>
  </si>
  <si>
    <t>金  海</t>
  </si>
  <si>
    <t>沂江</t>
  </si>
  <si>
    <t>幸福水库电站</t>
  </si>
  <si>
    <t>马埠镇政府</t>
  </si>
  <si>
    <t>郭建军</t>
  </si>
  <si>
    <t>马埠电站</t>
  </si>
  <si>
    <t>曾海民</t>
  </si>
  <si>
    <t>大西头电站</t>
  </si>
  <si>
    <t>水边镇政府</t>
  </si>
  <si>
    <t>陈敏科</t>
  </si>
  <si>
    <t>曾小英</t>
  </si>
  <si>
    <t>藤坑电站</t>
  </si>
  <si>
    <t>黄利民</t>
  </si>
  <si>
    <t>青原区</t>
  </si>
  <si>
    <t>富田水</t>
  </si>
  <si>
    <t>东井冈水电站</t>
  </si>
  <si>
    <t>东固畲族乡政府</t>
  </si>
  <si>
    <t>毛积珍</t>
  </si>
  <si>
    <t>纪委书记13755433699</t>
  </si>
  <si>
    <t>东固水电站</t>
  </si>
  <si>
    <t>郑远权</t>
  </si>
  <si>
    <t>业主13979637579</t>
  </si>
  <si>
    <t>六渡水电站</t>
  </si>
  <si>
    <t>傅增友</t>
  </si>
  <si>
    <t>业主13707068545</t>
  </si>
  <si>
    <t>原黄公  略电站</t>
  </si>
  <si>
    <t>樟坑水电站</t>
  </si>
  <si>
    <t>刘祥光</t>
  </si>
  <si>
    <t>主任科员13970656921</t>
  </si>
  <si>
    <t>樟杭电站</t>
  </si>
  <si>
    <t>唐国华</t>
  </si>
  <si>
    <t>业主15879673786</t>
  </si>
  <si>
    <t>峰岭水电站</t>
  </si>
  <si>
    <t>峰岭电站</t>
  </si>
  <si>
    <t>傲上水电站</t>
  </si>
  <si>
    <t>何香贵</t>
  </si>
  <si>
    <t>常务副乡长13879630326</t>
  </si>
  <si>
    <t>傲上电站</t>
  </si>
  <si>
    <t>乌龙水电站</t>
  </si>
  <si>
    <t>朱诗钒</t>
  </si>
  <si>
    <t>党委副书记13970607623</t>
  </si>
  <si>
    <t>乌龙电站</t>
  </si>
  <si>
    <t>殷富水电站</t>
  </si>
  <si>
    <t>魏文明</t>
  </si>
  <si>
    <t>副乡长18879600195</t>
  </si>
  <si>
    <t>殷富电站</t>
  </si>
  <si>
    <t>黄沙水电站</t>
  </si>
  <si>
    <t>黄沙电站</t>
  </si>
  <si>
    <t>深度水电站</t>
  </si>
  <si>
    <t>乐著文</t>
  </si>
  <si>
    <t>人大副主席18370667980</t>
  </si>
  <si>
    <t>深度电站</t>
  </si>
  <si>
    <t>阙建胡</t>
  </si>
  <si>
    <t>业主13907960141</t>
  </si>
  <si>
    <t>富滩水电站</t>
  </si>
  <si>
    <t>富滩镇政府</t>
  </si>
  <si>
    <t>王瑞将</t>
  </si>
  <si>
    <t>党委副书记15979650226</t>
  </si>
  <si>
    <t>袁厚富</t>
  </si>
  <si>
    <t>业主13755428814</t>
  </si>
  <si>
    <t>洞古水电站</t>
  </si>
  <si>
    <t>郭先军</t>
  </si>
  <si>
    <t>武装部长13970699810</t>
  </si>
  <si>
    <t>郭长江</t>
  </si>
  <si>
    <t>业主13879692211</t>
  </si>
  <si>
    <t>白云山一级电站</t>
  </si>
  <si>
    <t>白云山水电管理局</t>
  </si>
  <si>
    <t>曾志明</t>
  </si>
  <si>
    <t>副局长13970467656</t>
  </si>
  <si>
    <t>周海根</t>
  </si>
  <si>
    <t>局长13807962715</t>
  </si>
  <si>
    <t>白云山二级电站</t>
  </si>
  <si>
    <t>白云山三级电站</t>
  </si>
  <si>
    <t>螺滩水电站</t>
  </si>
  <si>
    <t>吉安市水利局</t>
  </si>
  <si>
    <t>胡勤</t>
  </si>
  <si>
    <t>总工程师13807960609</t>
  </si>
  <si>
    <t>裴细妹</t>
  </si>
  <si>
    <t>副局长13970621323</t>
  </si>
  <si>
    <t>井冈山市</t>
  </si>
  <si>
    <t>石市口电站</t>
  </si>
  <si>
    <t>井冈山市   水利局</t>
  </si>
  <si>
    <t>钟其龙</t>
  </si>
  <si>
    <t>井冈山市旅游发展总公司发电分公司</t>
  </si>
  <si>
    <t>林元均</t>
  </si>
  <si>
    <t>江南电站</t>
  </si>
  <si>
    <t>尹光华</t>
  </si>
  <si>
    <t>罗浮电站</t>
  </si>
  <si>
    <t>北岸电站</t>
  </si>
  <si>
    <t>拿山乡     人民政府</t>
  </si>
  <si>
    <t>李健林</t>
  </si>
  <si>
    <t>维稳信息督察员</t>
  </si>
  <si>
    <t>井冈山市北岸发电有限责任公司</t>
  </si>
  <si>
    <t>张建设</t>
  </si>
  <si>
    <t>中洲电站</t>
  </si>
  <si>
    <t>石市口分场</t>
  </si>
  <si>
    <t>唐春</t>
  </si>
  <si>
    <t>总经理</t>
  </si>
  <si>
    <t>井冈山市中洲电站</t>
  </si>
  <si>
    <t>蜀水左溪</t>
  </si>
  <si>
    <t>井冈冲电站</t>
  </si>
  <si>
    <t>1992</t>
  </si>
  <si>
    <t>牛山</t>
  </si>
  <si>
    <t>井冈山市井冈冲水库管理委员会</t>
  </si>
  <si>
    <t>陈平</t>
  </si>
  <si>
    <t>黄坳电站</t>
  </si>
  <si>
    <t>黄坳乡     人民政府</t>
  </si>
  <si>
    <t>李满堂</t>
  </si>
  <si>
    <t>井冈山市黄坳乡水电站</t>
  </si>
  <si>
    <t>李新民</t>
  </si>
  <si>
    <t>朱砂一级   电站</t>
  </si>
  <si>
    <t>朱砂冲林场</t>
  </si>
  <si>
    <t>叶忠华</t>
  </si>
  <si>
    <t>井冈山市朱砂电站</t>
  </si>
  <si>
    <t>吴冈辉</t>
  </si>
  <si>
    <t>朱砂二级   电站</t>
  </si>
  <si>
    <t>朱砂三级   电站</t>
  </si>
  <si>
    <t>南山电站</t>
  </si>
  <si>
    <t>井冈山市水利局</t>
  </si>
  <si>
    <t>遂川江北支</t>
  </si>
  <si>
    <t>长鸿电站</t>
  </si>
  <si>
    <t>1983</t>
  </si>
  <si>
    <t>长坪乡人民政府</t>
  </si>
  <si>
    <t>蒋久明</t>
  </si>
  <si>
    <t>井冈山市长鸿水电有限责任公司</t>
  </si>
  <si>
    <t>曹达江</t>
  </si>
  <si>
    <t>13970608939</t>
  </si>
  <si>
    <t>下七乡人民政府</t>
  </si>
  <si>
    <t>谢巧平</t>
  </si>
  <si>
    <t>井冈山市龙潭水电站</t>
  </si>
  <si>
    <t>黄群生</t>
  </si>
  <si>
    <t>龙江河</t>
  </si>
  <si>
    <t>上桥电站</t>
  </si>
  <si>
    <t>1965</t>
  </si>
  <si>
    <t>罗国勇</t>
  </si>
  <si>
    <t>井冈山市龙江水电有限责任公司</t>
  </si>
  <si>
    <t>沈剑</t>
  </si>
  <si>
    <t>大陇电站</t>
  </si>
  <si>
    <t>1995</t>
  </si>
  <si>
    <t>井冈山市发电     有限责任公司</t>
  </si>
  <si>
    <t>谢远明</t>
  </si>
  <si>
    <t>佐溪电站</t>
  </si>
  <si>
    <t>大陇镇人民政府</t>
  </si>
  <si>
    <t>万永祥</t>
  </si>
  <si>
    <t>井冈山市宁昌水电有限责任公司</t>
  </si>
  <si>
    <t>谢仁芳</t>
  </si>
  <si>
    <t>葛田电站</t>
  </si>
  <si>
    <t>葛田乡人民政府</t>
  </si>
  <si>
    <t>谢才发</t>
  </si>
  <si>
    <t>浆山电站</t>
  </si>
  <si>
    <t>东上乡人民政府</t>
  </si>
  <si>
    <t>刘绍栋</t>
  </si>
  <si>
    <t>井冈山市浆山电站</t>
  </si>
  <si>
    <t>石小狮</t>
  </si>
  <si>
    <t>坝上电站</t>
  </si>
  <si>
    <t>茅坪乡人民政府</t>
  </si>
  <si>
    <t>李燕平</t>
  </si>
  <si>
    <t>井冈山市坝上电站</t>
  </si>
  <si>
    <t>肖华明</t>
  </si>
  <si>
    <t>0796-6813026</t>
  </si>
  <si>
    <t>井冈山市安宁水电有限责任公司</t>
  </si>
  <si>
    <t>曾桂明</t>
  </si>
  <si>
    <t>灵坑电站</t>
  </si>
  <si>
    <t>唐明开</t>
  </si>
  <si>
    <t>工程师</t>
  </si>
  <si>
    <t>井冈山市发电有限责任公司</t>
  </si>
  <si>
    <t>坳背电站</t>
  </si>
  <si>
    <t>茅坪电站</t>
  </si>
  <si>
    <t>井冈山市茅坪电站</t>
  </si>
  <si>
    <t>谢岳华</t>
  </si>
  <si>
    <t>郑溪河</t>
  </si>
  <si>
    <t>峨岭电站</t>
  </si>
  <si>
    <t>鹅岭乡人民政府</t>
  </si>
  <si>
    <t>范晓晖</t>
  </si>
  <si>
    <t>谭铭华</t>
  </si>
  <si>
    <t>孙群</t>
  </si>
  <si>
    <t>新城电站</t>
  </si>
  <si>
    <t>乔林电站</t>
  </si>
  <si>
    <t>龙爪冲电站</t>
  </si>
  <si>
    <t>下源头电站</t>
  </si>
  <si>
    <t>井冈山市黄洋界电力开发有限公司</t>
  </si>
  <si>
    <t>小源电站</t>
  </si>
  <si>
    <t>井冈山市小源电站</t>
  </si>
  <si>
    <t>青木山电站</t>
  </si>
  <si>
    <t>柏露乡人民政府</t>
  </si>
  <si>
    <t>张乃海</t>
  </si>
  <si>
    <t>井冈山市青木山电站</t>
  </si>
  <si>
    <t>付爱生</t>
  </si>
  <si>
    <t>井冈山市柏露山口电站</t>
  </si>
  <si>
    <t>肖云文</t>
  </si>
  <si>
    <t>上源电站</t>
  </si>
  <si>
    <t>井冈山市上源电站</t>
  </si>
  <si>
    <t>韩忠仁</t>
  </si>
  <si>
    <t>白竹园电站</t>
  </si>
  <si>
    <t>井冈山市明珠水电有限责任公司</t>
  </si>
  <si>
    <t>黄青松</t>
  </si>
  <si>
    <t>0796-8255136</t>
  </si>
  <si>
    <t>源头二级   电站</t>
  </si>
  <si>
    <t>井冈山市银河水电供电公司</t>
  </si>
  <si>
    <t>罗衡赟</t>
  </si>
  <si>
    <t>牛四丘     电站</t>
  </si>
  <si>
    <t>井冈山市金源水电开发有限公司</t>
  </si>
  <si>
    <t>万军</t>
  </si>
  <si>
    <t>0796-6858048</t>
  </si>
  <si>
    <t>乌石下电站</t>
  </si>
  <si>
    <t>井冈山市乌石下电站</t>
  </si>
  <si>
    <t>雷公坳电站</t>
  </si>
  <si>
    <t>源头一级   电站</t>
  </si>
  <si>
    <t>光裕一级   电站</t>
  </si>
  <si>
    <t>黄坳乡人民政府</t>
  </si>
  <si>
    <t>井冈山市华烂水电发电公司</t>
  </si>
  <si>
    <t>江灿仁</t>
  </si>
  <si>
    <t>光裕二级   电站</t>
  </si>
  <si>
    <t>长坪水系</t>
  </si>
  <si>
    <t>明珠一级   电站</t>
  </si>
  <si>
    <t>刘来泉</t>
  </si>
  <si>
    <t>井冈山市浙赣水电开发有限公司</t>
  </si>
  <si>
    <t>肖银生</t>
  </si>
  <si>
    <t>明珠二级   电站</t>
  </si>
  <si>
    <t>长源电站</t>
  </si>
  <si>
    <t>井冈山市长源水电站</t>
  </si>
  <si>
    <t>赖遂县</t>
  </si>
  <si>
    <t>福源一级   电站</t>
  </si>
  <si>
    <t>福源水电有限公司</t>
  </si>
  <si>
    <t>吴华富</t>
  </si>
  <si>
    <t>福源二级   电站</t>
  </si>
  <si>
    <t>福源四级   电站</t>
  </si>
  <si>
    <t>滩头电站</t>
  </si>
  <si>
    <t>井冈山市滩头电站</t>
  </si>
  <si>
    <t>杨晓峰</t>
  </si>
  <si>
    <t>象山庵     电站</t>
  </si>
  <si>
    <t>井冈山市象山庵电站</t>
  </si>
  <si>
    <t>东冲电站</t>
  </si>
  <si>
    <t>井冈山市东冲电站</t>
  </si>
  <si>
    <t>董森林</t>
  </si>
  <si>
    <t>仙口电站</t>
  </si>
  <si>
    <t>井冈山市 水利局</t>
  </si>
  <si>
    <t>井冈山市遂川江水电开发有限公司</t>
  </si>
  <si>
    <t>聂敏如</t>
  </si>
  <si>
    <t>罗洪口电站</t>
  </si>
  <si>
    <t>井冈山市龙赣水电开发有限公司</t>
  </si>
  <si>
    <t>吴文桂</t>
  </si>
  <si>
    <t>下陇电站</t>
  </si>
  <si>
    <t>井冈山市柏露下陇电站</t>
  </si>
  <si>
    <t>庄坑电站</t>
  </si>
  <si>
    <t>井冈山市仙口庄坑电站</t>
  </si>
  <si>
    <t>周文生</t>
  </si>
  <si>
    <t>罗浮林场</t>
  </si>
  <si>
    <t>史传林</t>
  </si>
  <si>
    <t>井冈山市企业集团</t>
  </si>
  <si>
    <t>李爱军</t>
  </si>
  <si>
    <t>粟山电站</t>
  </si>
  <si>
    <t>坳里乡人民政府</t>
  </si>
  <si>
    <t>文东明</t>
  </si>
  <si>
    <t>井冈山市粟山水电有限公司</t>
  </si>
  <si>
    <t>0796-6814181</t>
  </si>
  <si>
    <t>井水电站</t>
  </si>
  <si>
    <t>井冈山市井水电站</t>
  </si>
  <si>
    <t>鑫源电站</t>
  </si>
  <si>
    <t>龙市镇人民政府</t>
  </si>
  <si>
    <t>付学有</t>
  </si>
  <si>
    <t>井冈山市鑫源电站</t>
  </si>
  <si>
    <t>谢日高</t>
  </si>
  <si>
    <t>楠木坪电站</t>
  </si>
  <si>
    <t>井冈山市楠木坪电站</t>
  </si>
  <si>
    <t>宁子荣</t>
  </si>
  <si>
    <t>中烟电站</t>
  </si>
  <si>
    <t>井冈山市长源水电公司</t>
  </si>
  <si>
    <t>黄小云</t>
  </si>
  <si>
    <t>长坪电站</t>
  </si>
  <si>
    <t>长坪水电站</t>
  </si>
  <si>
    <t>龙冬梅</t>
  </si>
  <si>
    <t>天坪二级   电站</t>
  </si>
  <si>
    <t>枫树下电站</t>
  </si>
  <si>
    <t>井冈山市枫树下电站</t>
  </si>
  <si>
    <t>刘勇坪</t>
  </si>
  <si>
    <t>大坝里电站</t>
  </si>
  <si>
    <t>井冈山市大坝里电站</t>
  </si>
  <si>
    <t>源头电站</t>
  </si>
  <si>
    <t>神源电站</t>
  </si>
  <si>
    <t>神源水电站</t>
  </si>
  <si>
    <t>龙大川</t>
  </si>
  <si>
    <t>福溪电站</t>
  </si>
  <si>
    <t>福溪水电站</t>
  </si>
  <si>
    <t>梁徽忠</t>
  </si>
  <si>
    <t>万安</t>
  </si>
  <si>
    <t>通津河、芦源水</t>
  </si>
  <si>
    <t>芦源水电站(一二三级）</t>
  </si>
  <si>
    <t>国有控股</t>
  </si>
  <si>
    <t>肖锋</t>
  </si>
  <si>
    <t>芦源水电有限责任公司</t>
  </si>
  <si>
    <t>康健</t>
  </si>
  <si>
    <t>通津河、蕉源水</t>
  </si>
  <si>
    <t>蕉源水电站</t>
  </si>
  <si>
    <t>蕉源水电有限责任公司</t>
  </si>
  <si>
    <t>刘平平</t>
  </si>
  <si>
    <t>万安县</t>
  </si>
  <si>
    <t>武术河、星田水</t>
  </si>
  <si>
    <t>星田水电站</t>
  </si>
  <si>
    <t>星源水电开发有限责任公司</t>
  </si>
  <si>
    <t>罗建平</t>
  </si>
  <si>
    <t>龙溪河</t>
  </si>
  <si>
    <t>芙蓉镇政府</t>
  </si>
  <si>
    <t>刘志辉</t>
  </si>
  <si>
    <t>武术河、茅岭水</t>
  </si>
  <si>
    <t>武术乡政府</t>
  </si>
  <si>
    <t>顾启涓</t>
  </si>
  <si>
    <t>石川芳</t>
  </si>
  <si>
    <t>社坪河、柏岩水</t>
  </si>
  <si>
    <t>乌龙潭水电站</t>
  </si>
  <si>
    <t>夏造镇政府</t>
  </si>
  <si>
    <t>黄正盛</t>
  </si>
  <si>
    <t>乌龙潭电站</t>
  </si>
  <si>
    <t>邓理华</t>
  </si>
  <si>
    <t>社坪河、黄竹水</t>
  </si>
  <si>
    <t>青龙潭水电站</t>
  </si>
  <si>
    <t>青龙潭电站</t>
  </si>
  <si>
    <t>赵尚红</t>
  </si>
  <si>
    <t>社坪河、梅团水</t>
  </si>
  <si>
    <t>白水脑水电站</t>
  </si>
  <si>
    <t>沙坪镇政府</t>
  </si>
  <si>
    <t>康兼</t>
  </si>
  <si>
    <t>白水脑电站</t>
  </si>
  <si>
    <t>刘奇才</t>
  </si>
  <si>
    <t>弹前河、新桥水</t>
  </si>
  <si>
    <t>立新水电站</t>
  </si>
  <si>
    <t>弹前乡政府</t>
  </si>
  <si>
    <t>肖劲</t>
  </si>
  <si>
    <t>郭华明</t>
  </si>
  <si>
    <t>通津河</t>
  </si>
  <si>
    <t>神州水电站</t>
  </si>
  <si>
    <t>窑头镇政府</t>
  </si>
  <si>
    <t>神洲电站</t>
  </si>
  <si>
    <t>邓耀明</t>
  </si>
  <si>
    <t>土龙河、光明水</t>
  </si>
  <si>
    <t>光明水电站</t>
  </si>
  <si>
    <t>罗塘乡政府</t>
  </si>
  <si>
    <t>郭诗宙</t>
  </si>
  <si>
    <t>曾文生</t>
  </si>
  <si>
    <t>谷中水电站</t>
  </si>
  <si>
    <t>高陂镇政府</t>
  </si>
  <si>
    <t>王斯基</t>
  </si>
  <si>
    <t>谷中电站</t>
  </si>
  <si>
    <t>郭伟</t>
  </si>
  <si>
    <t>土龙河、潞田水</t>
  </si>
  <si>
    <t>潞田水电站</t>
  </si>
  <si>
    <t>潞田镇政府</t>
  </si>
  <si>
    <t>邱野</t>
  </si>
  <si>
    <t>潞田电站</t>
  </si>
  <si>
    <t>黄亮光</t>
  </si>
  <si>
    <t>凹背水电站</t>
  </si>
  <si>
    <t>枧头镇政府</t>
  </si>
  <si>
    <t>肖金亮</t>
  </si>
  <si>
    <t>凹背电站</t>
  </si>
  <si>
    <t>丁晨海</t>
  </si>
  <si>
    <t>外垅水电站</t>
  </si>
  <si>
    <t>外龙电站</t>
  </si>
  <si>
    <t>罗长生</t>
  </si>
  <si>
    <t>夏坪水电站</t>
  </si>
  <si>
    <t>夏坪电站</t>
  </si>
  <si>
    <t>蒋精华</t>
  </si>
  <si>
    <t>良口河、涧田水</t>
  </si>
  <si>
    <t>涧田乡政府</t>
  </si>
  <si>
    <t>赖文彬</t>
  </si>
  <si>
    <t>浙温水电开发有限公司</t>
  </si>
  <si>
    <t>邵道琴</t>
  </si>
  <si>
    <t>高龙水电站</t>
  </si>
  <si>
    <t>高龙电站</t>
  </si>
  <si>
    <t>郭施挥</t>
  </si>
  <si>
    <t>宝峰水电站</t>
  </si>
  <si>
    <t>宝山乡政府</t>
  </si>
  <si>
    <t>廖建忠</t>
  </si>
  <si>
    <t>宝峰水电有限公司</t>
  </si>
  <si>
    <t>许明辉</t>
  </si>
  <si>
    <t>棉津河、西元水</t>
  </si>
  <si>
    <t>西元水电站</t>
  </si>
  <si>
    <t>五丰镇政府</t>
  </si>
  <si>
    <t>邬振平</t>
  </si>
  <si>
    <t>西元电站</t>
  </si>
  <si>
    <t>康招仙</t>
  </si>
  <si>
    <t>桂江水电站</t>
  </si>
  <si>
    <t>桂江电站</t>
  </si>
  <si>
    <t>谢俊春</t>
  </si>
  <si>
    <t>2018年赣州市农村水电安全生产“双主体”责任落实情况表</t>
  </si>
  <si>
    <t>赣州市</t>
  </si>
  <si>
    <t>信丰</t>
  </si>
  <si>
    <t>东河-大桥河</t>
  </si>
  <si>
    <t>信丰县人民政府</t>
  </si>
  <si>
    <t>时彦民</t>
  </si>
  <si>
    <t>县委副书记、副县长</t>
  </si>
  <si>
    <t>江西省水电发展有限公司</t>
  </si>
  <si>
    <t>曾伟</t>
  </si>
  <si>
    <t>桃江-龙迳河</t>
  </si>
  <si>
    <t>龙迳仔水电站</t>
  </si>
  <si>
    <t>小江镇人民政府</t>
  </si>
  <si>
    <t>邱运锟</t>
  </si>
  <si>
    <t>江崇祥</t>
  </si>
  <si>
    <t>东河-安西河</t>
  </si>
  <si>
    <t>河连山水电站</t>
  </si>
  <si>
    <t>安西镇人民政府</t>
  </si>
  <si>
    <t>周艺允</t>
  </si>
  <si>
    <t>陈呓雨</t>
  </si>
  <si>
    <t>大竹园水电站</t>
  </si>
  <si>
    <t>虎山乡人民政府</t>
  </si>
  <si>
    <t>卢金亮</t>
  </si>
  <si>
    <t>陈志敏</t>
  </si>
  <si>
    <t>大屋水电站</t>
  </si>
  <si>
    <t>古陂镇人民政府</t>
  </si>
  <si>
    <t>黄向军</t>
  </si>
  <si>
    <t>曾桂英</t>
  </si>
  <si>
    <t>赣江-桃江</t>
  </si>
  <si>
    <t>桃江水电站</t>
  </si>
  <si>
    <t>叶金华</t>
  </si>
  <si>
    <t>赣州优恩江源电力投资有限公司</t>
  </si>
  <si>
    <t>谢振章</t>
  </si>
  <si>
    <t>上迳水电站</t>
  </si>
  <si>
    <t>县委常委、副县长</t>
  </si>
  <si>
    <t>赖荣东</t>
  </si>
  <si>
    <t>桃江-西河</t>
  </si>
  <si>
    <t>新角岭水电站</t>
  </si>
  <si>
    <t>油山镇人民政府</t>
  </si>
  <si>
    <t>邱海平</t>
  </si>
  <si>
    <t>刘仁</t>
  </si>
  <si>
    <t>桃江-小河</t>
  </si>
  <si>
    <t>五渡港一级站</t>
  </si>
  <si>
    <t>夏兴</t>
  </si>
  <si>
    <t>信丰县万水实业有限公司</t>
  </si>
  <si>
    <t>金涛</t>
  </si>
  <si>
    <t>五渡港二级站</t>
  </si>
  <si>
    <t>走马垅电站</t>
  </si>
  <si>
    <t>胡烈</t>
  </si>
  <si>
    <t>信丰县走马垅水电发展有限公司</t>
  </si>
  <si>
    <t>谢晓明</t>
  </si>
  <si>
    <t>东河-坪石河</t>
  </si>
  <si>
    <t>白兰电站</t>
  </si>
  <si>
    <t>赖根生</t>
  </si>
  <si>
    <t>刘文清</t>
  </si>
  <si>
    <t>中村电站</t>
  </si>
  <si>
    <t>朱新梅</t>
  </si>
  <si>
    <t>袁朝晖</t>
  </si>
  <si>
    <t>金盆山一级站</t>
  </si>
  <si>
    <t>信丰县金盆山营林林场电厂</t>
  </si>
  <si>
    <t>温圣清</t>
  </si>
  <si>
    <t>金盆山二级站</t>
  </si>
  <si>
    <t>塘角头电站</t>
  </si>
  <si>
    <t>大桥镇人民政府</t>
  </si>
  <si>
    <t>钟铭</t>
  </si>
  <si>
    <t>黄华文</t>
  </si>
  <si>
    <t>桃江-东河</t>
  </si>
  <si>
    <t>龙舌电站</t>
  </si>
  <si>
    <t>嘉定镇人民政府</t>
  </si>
  <si>
    <t>周懋杰</t>
  </si>
  <si>
    <t>陈锦华</t>
  </si>
  <si>
    <t>迳口一级站</t>
  </si>
  <si>
    <t>迳口水电站</t>
  </si>
  <si>
    <t>迳口二级站</t>
  </si>
  <si>
    <t>安全电站</t>
  </si>
  <si>
    <t>东河-金鸡河</t>
  </si>
  <si>
    <t>夹水口电站</t>
  </si>
  <si>
    <t>新田镇人民政府</t>
  </si>
  <si>
    <t>王志华</t>
  </si>
  <si>
    <t>陈文明</t>
  </si>
  <si>
    <t>围下电站</t>
  </si>
  <si>
    <t>刘小琳</t>
  </si>
  <si>
    <t>隘高林场电站</t>
  </si>
  <si>
    <t>刘益清</t>
  </si>
  <si>
    <t>虎山电站</t>
  </si>
  <si>
    <t>叶辉忠</t>
  </si>
  <si>
    <t>龙州电站</t>
  </si>
  <si>
    <t>邱诗基</t>
  </si>
  <si>
    <t>黄坑口电站</t>
  </si>
  <si>
    <t>龙迳仔一级站</t>
  </si>
  <si>
    <t>黄桂新</t>
  </si>
  <si>
    <t>香山仔电站</t>
  </si>
  <si>
    <t>马迹潭电站</t>
  </si>
  <si>
    <t>肖大进</t>
  </si>
  <si>
    <t>铺下电站</t>
  </si>
  <si>
    <t>赖天杰</t>
  </si>
  <si>
    <t>易能电站</t>
  </si>
  <si>
    <t>金杰</t>
  </si>
  <si>
    <t>全信一级站</t>
  </si>
  <si>
    <t>全信二级站</t>
  </si>
  <si>
    <t>下坪电站</t>
  </si>
  <si>
    <t>黄星辉</t>
  </si>
  <si>
    <t>龙迳仔二级站</t>
  </si>
  <si>
    <t>五洋水电站</t>
  </si>
  <si>
    <t>信丰五洋实业有限公司</t>
  </si>
  <si>
    <t>丁才升</t>
  </si>
  <si>
    <t>内江电站</t>
  </si>
  <si>
    <t>黄晓斌</t>
  </si>
  <si>
    <t>周坑电站</t>
  </si>
  <si>
    <t>1985年</t>
  </si>
  <si>
    <t>黄若飞</t>
  </si>
  <si>
    <t>定南县</t>
  </si>
  <si>
    <t>九曲河</t>
  </si>
  <si>
    <t>长滩电站</t>
  </si>
  <si>
    <t>定南县人民政府</t>
  </si>
  <si>
    <t>杨祥文</t>
  </si>
  <si>
    <t>定南县长新电力有限公司</t>
  </si>
  <si>
    <t>任桂华</t>
  </si>
  <si>
    <t>九曲电站</t>
  </si>
  <si>
    <t>陈胜华</t>
  </si>
  <si>
    <t>转塘电站</t>
  </si>
  <si>
    <t>定南县转塘电站</t>
  </si>
  <si>
    <t>廖永祥</t>
  </si>
  <si>
    <t>下历河</t>
  </si>
  <si>
    <t>曲潭电站</t>
  </si>
  <si>
    <t>天九镇人民政府</t>
  </si>
  <si>
    <t>宗剑峰</t>
  </si>
  <si>
    <t>定南县曲潭电站</t>
  </si>
  <si>
    <t>廖小玉</t>
  </si>
  <si>
    <t>礼亨电站</t>
  </si>
  <si>
    <t>定南县礼亨电站</t>
  </si>
  <si>
    <t>曾贞梅</t>
  </si>
  <si>
    <t>老城河</t>
  </si>
  <si>
    <t>火夹电站</t>
  </si>
  <si>
    <t>老城镇人民政府</t>
  </si>
  <si>
    <t>邓育鹏</t>
  </si>
  <si>
    <t>定南县火夹电站</t>
  </si>
  <si>
    <t>张正文</t>
  </si>
  <si>
    <t>历市镇人民政府</t>
  </si>
  <si>
    <t>冯武耀</t>
  </si>
  <si>
    <t>定南县竹园电站</t>
  </si>
  <si>
    <t>石房林</t>
  </si>
  <si>
    <t>河里井电站</t>
  </si>
  <si>
    <t>定南县河里井电站</t>
  </si>
  <si>
    <t>彭干强</t>
  </si>
  <si>
    <t>洪发电站</t>
  </si>
  <si>
    <t>龙塘镇人民政府</t>
  </si>
  <si>
    <t>何晓珍</t>
  </si>
  <si>
    <t>定南县洪发电站</t>
  </si>
  <si>
    <t>罗燕芳</t>
  </si>
  <si>
    <t>濂江小溪</t>
  </si>
  <si>
    <t>屏风电站</t>
  </si>
  <si>
    <t>岭北镇人民政府</t>
  </si>
  <si>
    <t>吴有根</t>
  </si>
  <si>
    <t>岭北镇南丰村委员会</t>
  </si>
  <si>
    <t>李煜</t>
  </si>
  <si>
    <t>南丰电站</t>
  </si>
  <si>
    <t>定南县南丰电站</t>
  </si>
  <si>
    <t>李伟波</t>
  </si>
  <si>
    <t>九曲河支流鹅公河</t>
  </si>
  <si>
    <t>石垇电站</t>
  </si>
  <si>
    <t>鹅公镇人民政府</t>
  </si>
  <si>
    <t>蓝垠圣</t>
  </si>
  <si>
    <t>定南县石垇电站</t>
  </si>
  <si>
    <t>叶炳青</t>
  </si>
  <si>
    <t>天河电站</t>
  </si>
  <si>
    <t>定南县天河电站</t>
  </si>
  <si>
    <t>黄秀华</t>
  </si>
  <si>
    <t>百乐电站</t>
  </si>
  <si>
    <t>定南县百乐电站</t>
  </si>
  <si>
    <t>缪伟民</t>
  </si>
  <si>
    <t>定南县金湾电站</t>
  </si>
  <si>
    <t>志达电站</t>
  </si>
  <si>
    <t>定南县长今电站</t>
  </si>
  <si>
    <t>刘春华</t>
  </si>
  <si>
    <t>车田坝电站</t>
  </si>
  <si>
    <t>定南县车田坝电站</t>
  </si>
  <si>
    <t>温铁军</t>
  </si>
  <si>
    <t>金山电站</t>
  </si>
  <si>
    <t>岿美山镇人民政府</t>
  </si>
  <si>
    <t>温春荣</t>
  </si>
  <si>
    <t>定南县金山电站</t>
  </si>
  <si>
    <t>黄权苏</t>
  </si>
  <si>
    <t>金门电站</t>
  </si>
  <si>
    <t>定南县金门电站</t>
  </si>
  <si>
    <t>彭干华</t>
  </si>
  <si>
    <t>高湖电站</t>
  </si>
  <si>
    <t>定南县高湖电站</t>
  </si>
  <si>
    <t>胡杰</t>
  </si>
  <si>
    <t>金塘电站</t>
  </si>
  <si>
    <t>定南县金塘电站</t>
  </si>
  <si>
    <t>塘唇电站</t>
  </si>
  <si>
    <t>定南县塘唇电站</t>
  </si>
  <si>
    <t>天龙仙电站</t>
  </si>
  <si>
    <t>定南县天龙仙电站</t>
  </si>
  <si>
    <t>宋添文</t>
  </si>
  <si>
    <t>营场电站</t>
  </si>
  <si>
    <t>定南县营场电站</t>
  </si>
  <si>
    <t>三亨一级电站</t>
  </si>
  <si>
    <t>定南县三亨一级电站</t>
  </si>
  <si>
    <t>刘贱发</t>
  </si>
  <si>
    <t>河辰电站</t>
  </si>
  <si>
    <t>定南县河辰电站</t>
  </si>
  <si>
    <t>钟月平</t>
  </si>
  <si>
    <t>油田电站</t>
  </si>
  <si>
    <t>定南县油田电站</t>
  </si>
  <si>
    <t>九曲河支流柱石河</t>
  </si>
  <si>
    <t>柱石电站</t>
  </si>
  <si>
    <t xml:space="preserve"> 定南县柱石电站</t>
  </si>
  <si>
    <t>五星电站</t>
  </si>
  <si>
    <t>定南县五星电站</t>
  </si>
  <si>
    <t>龙头岽电站</t>
  </si>
  <si>
    <t>定南县龙头岽电站</t>
  </si>
  <si>
    <t>温志萍</t>
  </si>
  <si>
    <t>高湖河</t>
  </si>
  <si>
    <t>祖山电站</t>
  </si>
  <si>
    <t>定南县祖山电站</t>
  </si>
  <si>
    <t>李伟生</t>
  </si>
  <si>
    <t>祖山二级电站</t>
  </si>
  <si>
    <t>定南县祖山二级电站</t>
  </si>
  <si>
    <t>月子河</t>
  </si>
  <si>
    <t>跌水寨电站</t>
  </si>
  <si>
    <t>定南县跌水寨电站</t>
  </si>
  <si>
    <t>溪尾电站</t>
  </si>
  <si>
    <t>定南县溪尾水电站</t>
  </si>
  <si>
    <t>缪春明</t>
  </si>
  <si>
    <t>赣县</t>
  </si>
  <si>
    <t>桃江</t>
  </si>
  <si>
    <t>凯悦电站</t>
  </si>
  <si>
    <t>2004年12月</t>
  </si>
  <si>
    <t>大埠乡政府</t>
  </si>
  <si>
    <t>华惇财</t>
  </si>
  <si>
    <t>邱财林</t>
  </si>
  <si>
    <t>杨雅电站</t>
  </si>
  <si>
    <t>1992年01月</t>
  </si>
  <si>
    <t>赣县人民政府</t>
  </si>
  <si>
    <t>朱隆泽</t>
  </si>
  <si>
    <t>陈荣平</t>
  </si>
  <si>
    <t>大坪二级电站</t>
  </si>
  <si>
    <t>2007年06月</t>
  </si>
  <si>
    <t>李金森</t>
  </si>
  <si>
    <t>杨西电站</t>
  </si>
  <si>
    <t>1988年07月</t>
  </si>
  <si>
    <t>韩  忠</t>
  </si>
  <si>
    <t>黄沙河电站</t>
  </si>
  <si>
    <t>1993年08月</t>
  </si>
  <si>
    <t>谢玉建</t>
  </si>
  <si>
    <t>野猪坑电站</t>
  </si>
  <si>
    <t>2005年05月</t>
  </si>
  <si>
    <t>舒诗华</t>
  </si>
  <si>
    <t>梅子园河</t>
  </si>
  <si>
    <t>黄富电站</t>
  </si>
  <si>
    <t>2007年04月</t>
  </si>
  <si>
    <t>廖家来</t>
  </si>
  <si>
    <t>大岭下电站</t>
  </si>
  <si>
    <t>2006年01月</t>
  </si>
  <si>
    <t>张  军</t>
  </si>
  <si>
    <t>江河电站</t>
  </si>
  <si>
    <t>2003年11月</t>
  </si>
  <si>
    <t>李优琼</t>
  </si>
  <si>
    <t>兆丰门电站</t>
  </si>
  <si>
    <t>2005年04月</t>
  </si>
  <si>
    <t>朱金元</t>
  </si>
  <si>
    <t>源源（石盒子）电站</t>
  </si>
  <si>
    <t>党委宣传统战委员</t>
  </si>
  <si>
    <t>源源(石盒子)电站</t>
  </si>
  <si>
    <t>钟卫华</t>
  </si>
  <si>
    <t>清水塘电站</t>
  </si>
  <si>
    <t>2003年01月</t>
  </si>
  <si>
    <t>韩坊乡政府</t>
  </si>
  <si>
    <t>张权林</t>
  </si>
  <si>
    <t>谭山福</t>
  </si>
  <si>
    <t>油槽栋电站</t>
  </si>
  <si>
    <t>2005年06月</t>
  </si>
  <si>
    <t>曾广瑞</t>
  </si>
  <si>
    <t>长演河</t>
  </si>
  <si>
    <t>2004年11月</t>
  </si>
  <si>
    <t>温世阳</t>
  </si>
  <si>
    <t>罗兰电站</t>
  </si>
  <si>
    <t>肖祖阳</t>
  </si>
  <si>
    <t>金峰电站</t>
  </si>
  <si>
    <t>2001年05月</t>
  </si>
  <si>
    <t>刘起东</t>
  </si>
  <si>
    <t>长中二级(大坝角)电站</t>
  </si>
  <si>
    <t>2005年02月</t>
  </si>
  <si>
    <t>韩清林</t>
  </si>
  <si>
    <t>长中三级(梅陂)电站</t>
  </si>
  <si>
    <t>2006年12月</t>
  </si>
  <si>
    <t>果子坝电站</t>
  </si>
  <si>
    <t>1970年06月</t>
  </si>
  <si>
    <t>李  建</t>
  </si>
  <si>
    <t>王母渡镇政府</t>
  </si>
  <si>
    <t>罗才慧</t>
  </si>
  <si>
    <t>肖显照</t>
  </si>
  <si>
    <t>阳埠电站</t>
  </si>
  <si>
    <t>1969年08月</t>
  </si>
  <si>
    <t>阳埠乡政府</t>
  </si>
  <si>
    <t>彭家珑</t>
  </si>
  <si>
    <t>陈良信</t>
  </si>
  <si>
    <t>2004年06月</t>
  </si>
  <si>
    <t>阳埠下杨电站</t>
  </si>
  <si>
    <t>1986年07月</t>
  </si>
  <si>
    <t>长洛乡政府</t>
  </si>
  <si>
    <t>喻雅晶</t>
  </si>
  <si>
    <t>1980年03月</t>
  </si>
  <si>
    <t>刘江河</t>
  </si>
  <si>
    <t>政法委员</t>
  </si>
  <si>
    <t>陈良文</t>
  </si>
  <si>
    <t>吉星龙电站</t>
  </si>
  <si>
    <t>2002年11月</t>
  </si>
  <si>
    <t>谭金泉</t>
  </si>
  <si>
    <t>下含电站</t>
  </si>
  <si>
    <t>上官恩斌</t>
  </si>
  <si>
    <t>2002年12月</t>
  </si>
  <si>
    <t>胡典满</t>
  </si>
  <si>
    <t>上云电站</t>
  </si>
  <si>
    <t>2004年01月</t>
  </si>
  <si>
    <t>大田乡政府</t>
  </si>
  <si>
    <t>钟  丽</t>
  </si>
  <si>
    <t>廖文良</t>
  </si>
  <si>
    <t>冷水陂电站</t>
  </si>
  <si>
    <t>2005年12月</t>
  </si>
  <si>
    <t>赖德亮</t>
  </si>
  <si>
    <t>十八湾电站</t>
  </si>
  <si>
    <t>2002年08月</t>
  </si>
  <si>
    <t>曾庆汉</t>
  </si>
  <si>
    <t>观音阁电站</t>
  </si>
  <si>
    <t>2005年03月</t>
  </si>
  <si>
    <t>谢礼平</t>
  </si>
  <si>
    <t>攸镇河</t>
  </si>
  <si>
    <t>南级石电站</t>
  </si>
  <si>
    <t>2003年05月</t>
  </si>
  <si>
    <t>沙地镇政府</t>
  </si>
  <si>
    <t>刘洪节</t>
  </si>
  <si>
    <t>党委委员副镇长</t>
  </si>
  <si>
    <t>廖家洲</t>
  </si>
  <si>
    <t>沙地河</t>
  </si>
  <si>
    <t>沙地电站</t>
  </si>
  <si>
    <t>1970年05月</t>
  </si>
  <si>
    <t>肖厚忠</t>
  </si>
  <si>
    <t>平江</t>
  </si>
  <si>
    <t>宝林电站</t>
  </si>
  <si>
    <t>1980年07月</t>
  </si>
  <si>
    <t>吉埠镇政府</t>
  </si>
  <si>
    <t>陈华</t>
  </si>
  <si>
    <t>赖树林</t>
  </si>
  <si>
    <t>石含电站</t>
  </si>
  <si>
    <t>2004年07月</t>
  </si>
  <si>
    <t>李惠民</t>
  </si>
  <si>
    <t>李金华</t>
  </si>
  <si>
    <t>澄籍电站</t>
  </si>
  <si>
    <t>2007年05月</t>
  </si>
  <si>
    <t>南塘镇政府</t>
  </si>
  <si>
    <t>李慧明</t>
  </si>
  <si>
    <t>孙宇飞</t>
  </si>
  <si>
    <t>大都电站</t>
  </si>
  <si>
    <t>谢友清</t>
  </si>
  <si>
    <t>郑浓电站</t>
  </si>
  <si>
    <t>三溪乡政府</t>
  </si>
  <si>
    <t>曾卫红</t>
  </si>
  <si>
    <t>张邦楠</t>
  </si>
  <si>
    <t>西溪电站</t>
  </si>
  <si>
    <t>2002年06月</t>
  </si>
  <si>
    <t>刘熙平</t>
  </si>
  <si>
    <t>广茂电站</t>
  </si>
  <si>
    <t>石芫河</t>
  </si>
  <si>
    <t>汇众电站</t>
  </si>
  <si>
    <t>2008年08月</t>
  </si>
  <si>
    <t>汇众（金盘）电站</t>
  </si>
  <si>
    <t>林振依</t>
  </si>
  <si>
    <t>下横（白石）电站</t>
  </si>
  <si>
    <t>1980年08月</t>
  </si>
  <si>
    <t>田村镇政府</t>
  </si>
  <si>
    <t>朱文健</t>
  </si>
  <si>
    <t>黄石发</t>
  </si>
  <si>
    <t>赣江</t>
  </si>
  <si>
    <t>长村电站</t>
  </si>
  <si>
    <t>1973年08月</t>
  </si>
  <si>
    <t>五云镇政府</t>
  </si>
  <si>
    <t>钟观平</t>
  </si>
  <si>
    <t>苏向东</t>
  </si>
  <si>
    <t>会昌县</t>
  </si>
  <si>
    <t>板坑河</t>
  </si>
  <si>
    <t>石壁坑水电站</t>
  </si>
  <si>
    <t>会昌县人民政府</t>
  </si>
  <si>
    <t>邹时敏</t>
  </si>
  <si>
    <t>何洲</t>
  </si>
  <si>
    <t>石壁坑二级站</t>
  </si>
  <si>
    <t>文武坝镇政府</t>
  </si>
  <si>
    <t>陈晓斌</t>
  </si>
  <si>
    <t>磊石河</t>
  </si>
  <si>
    <t>磊石水电站</t>
  </si>
  <si>
    <t>邹健全</t>
  </si>
  <si>
    <t>古巷河</t>
  </si>
  <si>
    <t>东乡水电站</t>
  </si>
  <si>
    <t>庄金财</t>
  </si>
  <si>
    <t>绵水</t>
  </si>
  <si>
    <t>竹子迳水电站</t>
  </si>
  <si>
    <t>冬瓜坑水电站</t>
  </si>
  <si>
    <t>白竹河</t>
  </si>
  <si>
    <t>塘坊水电站</t>
  </si>
  <si>
    <t>朱太春</t>
  </si>
  <si>
    <t>寨脑河</t>
  </si>
  <si>
    <t>富源水电站</t>
  </si>
  <si>
    <t>曾庆生</t>
  </si>
  <si>
    <t>贡江</t>
  </si>
  <si>
    <t>老虎头水电站</t>
  </si>
  <si>
    <t>吴惠平</t>
  </si>
  <si>
    <t>县委常委、政法委书记</t>
  </si>
  <si>
    <t>张强新</t>
  </si>
  <si>
    <t>湘江河</t>
  </si>
  <si>
    <t>小山水电站</t>
  </si>
  <si>
    <t>蒋小英</t>
  </si>
  <si>
    <t>王涛</t>
  </si>
  <si>
    <t>楠木河</t>
  </si>
  <si>
    <t>宋家庄水电站</t>
  </si>
  <si>
    <t>筠门岭镇政府</t>
  </si>
  <si>
    <t>许海斌</t>
  </si>
  <si>
    <t>钟健华</t>
  </si>
  <si>
    <t>半照河</t>
  </si>
  <si>
    <t>新陂水电站</t>
  </si>
  <si>
    <t>何秋明</t>
  </si>
  <si>
    <t>下阳河</t>
  </si>
  <si>
    <t>下阳水电站</t>
  </si>
  <si>
    <t>陈冬梅</t>
  </si>
  <si>
    <t>小照河</t>
  </si>
  <si>
    <t>小照水电站</t>
  </si>
  <si>
    <t>张伟清</t>
  </si>
  <si>
    <t>半照水电站</t>
  </si>
  <si>
    <t>刘林清</t>
  </si>
  <si>
    <t>老虎陂水电站</t>
  </si>
  <si>
    <t>钟清文</t>
  </si>
  <si>
    <t>大梧前水电站</t>
  </si>
  <si>
    <t>肖春发</t>
  </si>
  <si>
    <t>长岭河</t>
  </si>
  <si>
    <t>顺源电站</t>
  </si>
  <si>
    <t>何垂良</t>
  </si>
  <si>
    <t>龙头河</t>
  </si>
  <si>
    <t>黄坌水电站</t>
  </si>
  <si>
    <t>胡良发</t>
  </si>
  <si>
    <t>桂坑河</t>
  </si>
  <si>
    <t>乐家陂水电站</t>
  </si>
  <si>
    <t>李春华</t>
  </si>
  <si>
    <t>坑子口水电站</t>
  </si>
  <si>
    <t>张广州</t>
  </si>
  <si>
    <t>湘江支流</t>
  </si>
  <si>
    <t>芙蓉水电站（一级）</t>
  </si>
  <si>
    <t>芙蓉水电站（二级）</t>
  </si>
  <si>
    <t>龙潭一级水电站</t>
  </si>
  <si>
    <t>龙潭二级水电站</t>
  </si>
  <si>
    <t>龙潭三级水电站</t>
  </si>
  <si>
    <t>濂江</t>
  </si>
  <si>
    <t>上罗水电站</t>
  </si>
  <si>
    <t>汪兴福</t>
  </si>
  <si>
    <t>县人武部副部长</t>
  </si>
  <si>
    <t>蔡志明</t>
  </si>
  <si>
    <t>濂江河</t>
  </si>
  <si>
    <t>上保水电站</t>
  </si>
  <si>
    <t>晓龙乡政府</t>
  </si>
  <si>
    <t>刘震阳</t>
  </si>
  <si>
    <t>周先发</t>
  </si>
  <si>
    <t>高兰河</t>
  </si>
  <si>
    <t>红旗水陂电站</t>
  </si>
  <si>
    <t>刘振发</t>
  </si>
  <si>
    <t>半岗河</t>
  </si>
  <si>
    <t>清溪锡矿电站</t>
  </si>
  <si>
    <t>清溪乡政府</t>
  </si>
  <si>
    <t>朱圣根</t>
  </si>
  <si>
    <t>江安华</t>
  </si>
  <si>
    <t>高坑河</t>
  </si>
  <si>
    <t>江源水电站（一级）</t>
  </si>
  <si>
    <t>张乐平</t>
  </si>
  <si>
    <t>岗脑河</t>
  </si>
  <si>
    <t>江源水电站（二级）</t>
  </si>
  <si>
    <t>清溪河</t>
  </si>
  <si>
    <t>清溪水电站</t>
  </si>
  <si>
    <t>王开亮</t>
  </si>
  <si>
    <t>高坑水电站</t>
  </si>
  <si>
    <t>新华水电站</t>
  </si>
  <si>
    <t>王恩寿</t>
  </si>
  <si>
    <t>上村电站</t>
  </si>
  <si>
    <t>半岭电站</t>
  </si>
  <si>
    <t>石人下电站</t>
  </si>
  <si>
    <t>洞头乡政府</t>
  </si>
  <si>
    <t>刘志福</t>
  </si>
  <si>
    <t>吴金海</t>
  </si>
  <si>
    <t>中村河</t>
  </si>
  <si>
    <t>洞沣水电站</t>
  </si>
  <si>
    <t>王文洲</t>
  </si>
  <si>
    <t>河沣一级水电站</t>
  </si>
  <si>
    <t>河沣水电站</t>
  </si>
  <si>
    <t>张起煌</t>
  </si>
  <si>
    <t>河沣二级水电站</t>
  </si>
  <si>
    <t>河沣三级水电站</t>
  </si>
  <si>
    <t>官丰河</t>
  </si>
  <si>
    <t>龙高水电站</t>
  </si>
  <si>
    <t>池文有</t>
  </si>
  <si>
    <t>昌源水电站</t>
  </si>
  <si>
    <t>汪振辉</t>
  </si>
  <si>
    <t>肥岭河</t>
  </si>
  <si>
    <t>肥岭水电站</t>
  </si>
  <si>
    <t>黄春森</t>
  </si>
  <si>
    <t>下坝子水电站</t>
  </si>
  <si>
    <t>李福生</t>
  </si>
  <si>
    <t>昌鑫水电站</t>
  </si>
  <si>
    <t>汪晓春</t>
  </si>
  <si>
    <t>七十二坑河</t>
  </si>
  <si>
    <t>塔峰水电站</t>
  </si>
  <si>
    <t>富城乡政府</t>
  </si>
  <si>
    <t>刘秀峰</t>
  </si>
  <si>
    <t xml:space="preserve">李登富 </t>
  </si>
  <si>
    <t>赖腰水电站</t>
  </si>
  <si>
    <t>吴春生</t>
  </si>
  <si>
    <t>土桥水电站</t>
  </si>
  <si>
    <t xml:space="preserve">陈洪贵 </t>
  </si>
  <si>
    <t>富城河</t>
  </si>
  <si>
    <t>富城水电站</t>
  </si>
  <si>
    <t>庄源水</t>
  </si>
  <si>
    <t>岭下河</t>
  </si>
  <si>
    <t>金基运水电站</t>
  </si>
  <si>
    <t>谢有贤</t>
  </si>
  <si>
    <t>洪  青</t>
  </si>
  <si>
    <t>十六米桥水电站</t>
  </si>
  <si>
    <t xml:space="preserve">曾有贵 </t>
  </si>
  <si>
    <t>田心河</t>
  </si>
  <si>
    <t>余屋洞水电站</t>
  </si>
  <si>
    <t>陈招生</t>
  </si>
  <si>
    <t>中间屋河</t>
  </si>
  <si>
    <t>小沙水电站</t>
  </si>
  <si>
    <t>岭下下山河</t>
  </si>
  <si>
    <t>下山水电站</t>
  </si>
  <si>
    <t>雷田河</t>
  </si>
  <si>
    <t>富丰水电站</t>
  </si>
  <si>
    <t>狮神背水电站</t>
  </si>
  <si>
    <t>陈昌洪</t>
  </si>
  <si>
    <t>梅寨河</t>
  </si>
  <si>
    <t>右水乡政府</t>
  </si>
  <si>
    <t>陈英生</t>
  </si>
  <si>
    <t>吴斌裕</t>
  </si>
  <si>
    <t>中坝河</t>
  </si>
  <si>
    <t>洪润电站（一级站）</t>
  </si>
  <si>
    <t>洪润电站</t>
  </si>
  <si>
    <t>肖祥礼</t>
  </si>
  <si>
    <t>洪润电站（二级站）</t>
  </si>
  <si>
    <t>右水河</t>
  </si>
  <si>
    <t>双庆水电站</t>
  </si>
  <si>
    <t>余和根</t>
  </si>
  <si>
    <t>田高水电站</t>
  </si>
  <si>
    <t>廖访兴</t>
  </si>
  <si>
    <t>永隆河</t>
  </si>
  <si>
    <t>冬瓜湾水电站</t>
  </si>
  <si>
    <t>麻州镇政府</t>
  </si>
  <si>
    <t>姚平</t>
  </si>
  <si>
    <t>邹长春</t>
  </si>
  <si>
    <t>腊树背水电站</t>
  </si>
  <si>
    <t>曾宪有</t>
  </si>
  <si>
    <t>凤形窝河</t>
  </si>
  <si>
    <t>小寨一级水电站</t>
  </si>
  <si>
    <t>小寨水电站</t>
  </si>
  <si>
    <t>何石城</t>
  </si>
  <si>
    <t>小寨二级水电站</t>
  </si>
  <si>
    <t>小寨三级水电站</t>
  </si>
  <si>
    <t>陈荣胜</t>
  </si>
  <si>
    <t>寨头河</t>
  </si>
  <si>
    <t>龙滩陂水电站</t>
  </si>
  <si>
    <t>黄水清</t>
  </si>
  <si>
    <t>白石河</t>
  </si>
  <si>
    <t>九洲水电站</t>
  </si>
  <si>
    <t>黄于都</t>
  </si>
  <si>
    <t>石壁潭水电站</t>
  </si>
  <si>
    <t>汪家富</t>
  </si>
  <si>
    <t>石坝河</t>
  </si>
  <si>
    <t>周田镇水力发电站</t>
  </si>
  <si>
    <t>周田镇政府</t>
  </si>
  <si>
    <t>陈健</t>
  </si>
  <si>
    <t>张广洲</t>
  </si>
  <si>
    <t>周田河</t>
  </si>
  <si>
    <t>龙潭下水电站</t>
  </si>
  <si>
    <t>张福圣</t>
  </si>
  <si>
    <t>石明水电站</t>
  </si>
  <si>
    <t>张财圣</t>
  </si>
  <si>
    <t>公婆坑一级水电站</t>
  </si>
  <si>
    <t>公婆坑水电站</t>
  </si>
  <si>
    <t>公婆坑二级水电站</t>
  </si>
  <si>
    <t>蕉林河</t>
  </si>
  <si>
    <t>上官一级水电站</t>
  </si>
  <si>
    <t>上官水电站</t>
  </si>
  <si>
    <t>杨瑞文</t>
  </si>
  <si>
    <t>上官二级水电站</t>
  </si>
  <si>
    <t>梅子水电站</t>
  </si>
  <si>
    <t>吴荣都</t>
  </si>
  <si>
    <t>竹卷峰水电站</t>
  </si>
  <si>
    <t>焦兰陂水电站</t>
  </si>
  <si>
    <t>站塘乡政府</t>
  </si>
  <si>
    <t>林晓华</t>
  </si>
  <si>
    <t>陈莹钦</t>
  </si>
  <si>
    <t>当田水电站</t>
  </si>
  <si>
    <t>张世荣</t>
  </si>
  <si>
    <t>老虎脑水电站</t>
  </si>
  <si>
    <t>完工（未发电）</t>
  </si>
  <si>
    <t>肖鹏程</t>
  </si>
  <si>
    <t>县人大副主任</t>
  </si>
  <si>
    <t>刘树斌</t>
  </si>
  <si>
    <t>龙兴水电站</t>
  </si>
  <si>
    <t>中村乡政府</t>
  </si>
  <si>
    <t>邹旭</t>
  </si>
  <si>
    <t>和睦迳水电站</t>
  </si>
  <si>
    <t>王祖培</t>
  </si>
  <si>
    <t>中村乡龙须岽林场电站</t>
  </si>
  <si>
    <t>王世圣</t>
  </si>
  <si>
    <t>龙丰水电站</t>
  </si>
  <si>
    <t>源丰一级水电站</t>
  </si>
  <si>
    <t>永隆乡政府</t>
  </si>
  <si>
    <t>叶海龙</t>
  </si>
  <si>
    <t>源丰水电站</t>
  </si>
  <si>
    <t>李广东</t>
  </si>
  <si>
    <t>源丰二级水电站</t>
  </si>
  <si>
    <t>隆丰水电站</t>
  </si>
  <si>
    <t>0797-5610301</t>
  </si>
  <si>
    <t>隆兴水电站</t>
  </si>
  <si>
    <t>0797-5592160</t>
  </si>
  <si>
    <t>水洲河</t>
  </si>
  <si>
    <t>竹子坝水电站</t>
  </si>
  <si>
    <t>钟李金</t>
  </si>
  <si>
    <t>鼓陂寨水电站</t>
  </si>
  <si>
    <t>永联河</t>
  </si>
  <si>
    <t>寨下墩水电站</t>
  </si>
  <si>
    <t>官坑河</t>
  </si>
  <si>
    <t>官塘水电站（一级站）</t>
  </si>
  <si>
    <t>官塘水电站</t>
  </si>
  <si>
    <t>官塘水电站（二级站）</t>
  </si>
  <si>
    <t>团龙河</t>
  </si>
  <si>
    <t>龙江水电站</t>
  </si>
  <si>
    <t>高排乡政府</t>
  </si>
  <si>
    <t>赖峰</t>
  </si>
  <si>
    <t>陈道平</t>
  </si>
  <si>
    <t>顺发水电站</t>
  </si>
  <si>
    <t>丁观滨</t>
  </si>
  <si>
    <t>珠兰水电站</t>
  </si>
  <si>
    <t>珠兰乡政府</t>
  </si>
  <si>
    <t>张平清</t>
  </si>
  <si>
    <t>曾发庆</t>
  </si>
  <si>
    <t>营脑岗水电站</t>
  </si>
  <si>
    <t>周小毛</t>
  </si>
  <si>
    <t>县政协副主席</t>
  </si>
  <si>
    <t>吴劲松</t>
  </si>
  <si>
    <t>贡江金兰河</t>
  </si>
  <si>
    <t>金兰水电站</t>
  </si>
  <si>
    <t>钟东石</t>
  </si>
  <si>
    <t>石灰山一级水电站</t>
  </si>
  <si>
    <t>庄口镇政府</t>
  </si>
  <si>
    <t>王荣波</t>
  </si>
  <si>
    <t>石灰山水电站</t>
  </si>
  <si>
    <t>朱伟东</t>
  </si>
  <si>
    <t>石灰山二级水电站</t>
  </si>
  <si>
    <t>禾坑口水电站</t>
  </si>
  <si>
    <t>李国生</t>
  </si>
  <si>
    <t>九岭河</t>
  </si>
  <si>
    <t>白鹅乡政府</t>
  </si>
  <si>
    <t>宋权水</t>
  </si>
  <si>
    <t>庄沅水</t>
  </si>
  <si>
    <t>贡水</t>
  </si>
  <si>
    <t>白鹅水电站</t>
  </si>
  <si>
    <t>徐诗荣</t>
  </si>
  <si>
    <t>县委常委、人武部部长</t>
  </si>
  <si>
    <t>澄江河</t>
  </si>
  <si>
    <t>永兴水电站</t>
  </si>
  <si>
    <t>小密乡政府</t>
  </si>
  <si>
    <t>曾令珍</t>
  </si>
  <si>
    <t>钟检生</t>
  </si>
  <si>
    <t>阳斜</t>
  </si>
  <si>
    <t>花龙下水电站</t>
  </si>
  <si>
    <t>刘春发</t>
  </si>
  <si>
    <t>西坑河</t>
  </si>
  <si>
    <t>西江镇政府</t>
  </si>
  <si>
    <t>何世久</t>
  </si>
  <si>
    <t>刘为权</t>
  </si>
  <si>
    <t>五里山河</t>
  </si>
  <si>
    <t>五里山水电站</t>
  </si>
  <si>
    <t>王明生</t>
  </si>
  <si>
    <t>五里河</t>
  </si>
  <si>
    <t>佐陂水电站</t>
  </si>
  <si>
    <t>刘海兵</t>
  </si>
  <si>
    <t>龙湾河</t>
  </si>
  <si>
    <t>龙湾水电站</t>
  </si>
  <si>
    <t>郭向阳</t>
  </si>
  <si>
    <t>富源水电站（石背电站）</t>
  </si>
  <si>
    <t>1975年</t>
  </si>
  <si>
    <t>石背电站</t>
  </si>
  <si>
    <t>蔡仲庆</t>
  </si>
  <si>
    <t>2011年</t>
  </si>
  <si>
    <t>梓坑河</t>
  </si>
  <si>
    <t>梓坑水电站</t>
  </si>
  <si>
    <t>李昌文</t>
  </si>
  <si>
    <t>小密河</t>
  </si>
  <si>
    <t>永丰水电站</t>
  </si>
  <si>
    <t>2007年</t>
  </si>
  <si>
    <t>钟冬生</t>
  </si>
  <si>
    <t>上犹县</t>
  </si>
  <si>
    <t>营前水</t>
  </si>
  <si>
    <t>上犹县政府</t>
  </si>
  <si>
    <t>余业伟</t>
  </si>
  <si>
    <t>县政府县长</t>
  </si>
  <si>
    <t>江西龙潭水电实业有限公司</t>
  </si>
  <si>
    <t>王兴涛</t>
  </si>
  <si>
    <t>13807076429</t>
  </si>
  <si>
    <t>上犹江</t>
  </si>
  <si>
    <t>南河水电站</t>
  </si>
  <si>
    <t>李高华</t>
  </si>
  <si>
    <t>永通赣州水电有限公司</t>
  </si>
  <si>
    <t>何昭华</t>
  </si>
  <si>
    <t>13879793986</t>
  </si>
  <si>
    <t>仙人陂水电站</t>
  </si>
  <si>
    <t>卢杜林</t>
  </si>
  <si>
    <t>唐伟</t>
  </si>
  <si>
    <t>13576779777</t>
  </si>
  <si>
    <t>紫阳河</t>
  </si>
  <si>
    <t>张志兴</t>
  </si>
  <si>
    <t>张文清</t>
  </si>
  <si>
    <t>15970150262</t>
  </si>
  <si>
    <t>大河水电站</t>
  </si>
  <si>
    <t>林星</t>
  </si>
  <si>
    <t>大河水电实业有限公司</t>
  </si>
  <si>
    <t>尹春健</t>
  </si>
  <si>
    <t>13970764000</t>
  </si>
  <si>
    <t>下佐河</t>
  </si>
  <si>
    <t>灵潭水电站</t>
  </si>
  <si>
    <t>曾祥荣</t>
  </si>
  <si>
    <t>林儒静</t>
  </si>
  <si>
    <t>15970083395</t>
  </si>
  <si>
    <t>龙华江</t>
  </si>
  <si>
    <t>刘道军</t>
  </si>
  <si>
    <t>欧瑞雄</t>
  </si>
  <si>
    <t>13727588883</t>
  </si>
  <si>
    <t>丁坑河</t>
  </si>
  <si>
    <t>清湖水电站</t>
  </si>
  <si>
    <t>东山镇政府</t>
  </si>
  <si>
    <t>毛爱军</t>
  </si>
  <si>
    <t>东山镇镇长</t>
  </si>
  <si>
    <t>戴光祯</t>
  </si>
  <si>
    <t>15807075828</t>
  </si>
  <si>
    <t>西隆河</t>
  </si>
  <si>
    <t>陡水镇政府</t>
  </si>
  <si>
    <t>彭恭毅</t>
  </si>
  <si>
    <t>陡水镇镇长</t>
  </si>
  <si>
    <t>张本健</t>
  </si>
  <si>
    <t>15179715738</t>
  </si>
  <si>
    <t>九曲河水电站</t>
  </si>
  <si>
    <t>梅水乡政府</t>
  </si>
  <si>
    <t>方翔</t>
  </si>
  <si>
    <t>梅水乡乡长</t>
  </si>
  <si>
    <t>陈有淦</t>
  </si>
  <si>
    <t>18270039188</t>
  </si>
  <si>
    <t>庄前水电站</t>
  </si>
  <si>
    <t>平富乡政府</t>
  </si>
  <si>
    <t>肖建敏</t>
  </si>
  <si>
    <t>平富乡乡长</t>
  </si>
  <si>
    <t>方宣通</t>
  </si>
  <si>
    <t>13807076726</t>
  </si>
  <si>
    <t>上寨河</t>
  </si>
  <si>
    <t>上寨水电站</t>
  </si>
  <si>
    <t>温锦良</t>
  </si>
  <si>
    <t>18279759988</t>
  </si>
  <si>
    <t>川坳河</t>
  </si>
  <si>
    <t>富华水电站</t>
  </si>
  <si>
    <t>钟先华</t>
  </si>
  <si>
    <t>13879758768</t>
  </si>
  <si>
    <t>白水洞河</t>
  </si>
  <si>
    <t>向前水电站</t>
  </si>
  <si>
    <t>向前白水洞水电站</t>
  </si>
  <si>
    <t>马爱群</t>
  </si>
  <si>
    <t>13970731762</t>
  </si>
  <si>
    <t>下寨水电站</t>
  </si>
  <si>
    <t>赖贻鑫</t>
  </si>
  <si>
    <t>15970786746</t>
  </si>
  <si>
    <t>六村电站</t>
  </si>
  <si>
    <t>1990年以前</t>
  </si>
  <si>
    <t>社溪镇政府</t>
  </si>
  <si>
    <t>凌明</t>
  </si>
  <si>
    <t>社溪镇镇长</t>
  </si>
  <si>
    <t>赵传发</t>
  </si>
  <si>
    <t>13617071309</t>
  </si>
  <si>
    <t>海螺潭水电站</t>
  </si>
  <si>
    <t>双溪乡政府</t>
  </si>
  <si>
    <t>蓝贤波</t>
  </si>
  <si>
    <t>双溪乡乡长</t>
  </si>
  <si>
    <t>黄香锦</t>
  </si>
  <si>
    <t>13763914801</t>
  </si>
  <si>
    <t>邱为干</t>
  </si>
  <si>
    <t>13033277688</t>
  </si>
  <si>
    <t>芦阳水电站</t>
  </si>
  <si>
    <t>何传辉</t>
  </si>
  <si>
    <t>13479463081</t>
  </si>
  <si>
    <t>1990年前</t>
  </si>
  <si>
    <t>蓝超伦</t>
  </si>
  <si>
    <t>15979765984</t>
  </si>
  <si>
    <t>金盆河</t>
  </si>
  <si>
    <t>双霄水电站</t>
  </si>
  <si>
    <t>水岩乡政府</t>
  </si>
  <si>
    <t>周河长</t>
  </si>
  <si>
    <t>水岩乡乡长</t>
  </si>
  <si>
    <t>吴家发</t>
  </si>
  <si>
    <t>15770710888</t>
  </si>
  <si>
    <t>太乙河</t>
  </si>
  <si>
    <t>基碑石水电站</t>
  </si>
  <si>
    <t>黄振炳</t>
  </si>
  <si>
    <t>15970154583</t>
  </si>
  <si>
    <t>寺下镇政府</t>
  </si>
  <si>
    <t>张锦联</t>
  </si>
  <si>
    <t>寺下镇镇长</t>
  </si>
  <si>
    <t>王力志</t>
  </si>
  <si>
    <t>13479759222</t>
  </si>
  <si>
    <t>浙平水电站</t>
  </si>
  <si>
    <t>珍珠河</t>
  </si>
  <si>
    <t>竹岭下水电站</t>
  </si>
  <si>
    <t>1992年前</t>
  </si>
  <si>
    <t>徐先辉</t>
  </si>
  <si>
    <t>13979741666</t>
  </si>
  <si>
    <t>珍珠水电站</t>
  </si>
  <si>
    <t>1991年前</t>
  </si>
  <si>
    <t>陈世庆</t>
  </si>
  <si>
    <t>15397788012</t>
  </si>
  <si>
    <t>仓前河</t>
  </si>
  <si>
    <t>金峰水电站</t>
  </si>
  <si>
    <t>五指峰乡政府</t>
  </si>
  <si>
    <t>廖荣华</t>
  </si>
  <si>
    <t>五指峰乡乡长</t>
  </si>
  <si>
    <t>田允尧</t>
  </si>
  <si>
    <t>13707975609</t>
  </si>
  <si>
    <t>光菇山河</t>
  </si>
  <si>
    <t>横河口水电站</t>
  </si>
  <si>
    <t>横河水电站</t>
  </si>
  <si>
    <t>郭建功</t>
  </si>
  <si>
    <t>13517355919</t>
  </si>
  <si>
    <t>横河一级水电站</t>
  </si>
  <si>
    <t>田克珍</t>
  </si>
  <si>
    <t>13979753737</t>
  </si>
  <si>
    <t>双溪口水电站</t>
  </si>
  <si>
    <t>石燕河</t>
  </si>
  <si>
    <t>石燕水电站</t>
  </si>
  <si>
    <t>毛清华</t>
  </si>
  <si>
    <t>13697900853</t>
  </si>
  <si>
    <t>金峰一级水电站</t>
  </si>
  <si>
    <t>三家山电站</t>
  </si>
  <si>
    <t>张灶生</t>
  </si>
  <si>
    <t>13879717812</t>
  </si>
  <si>
    <t>鹅形水电站</t>
  </si>
  <si>
    <t>1985年以前</t>
  </si>
  <si>
    <t>石溪河</t>
  </si>
  <si>
    <t>仙人岩水电站</t>
  </si>
  <si>
    <t>营前镇政府</t>
  </si>
  <si>
    <t>尹  津</t>
  </si>
  <si>
    <t>营前镇镇长</t>
  </si>
  <si>
    <t>黄柱坚</t>
  </si>
  <si>
    <t>13707072811</t>
  </si>
  <si>
    <t>油石河</t>
  </si>
  <si>
    <t>梅园水电站</t>
  </si>
  <si>
    <t>油石乡政府</t>
  </si>
  <si>
    <t>黄鹏</t>
  </si>
  <si>
    <t>油石乡乡长</t>
  </si>
  <si>
    <t>梅岭水电站</t>
  </si>
  <si>
    <t>罗光生</t>
  </si>
  <si>
    <t>13517073518</t>
  </si>
  <si>
    <t>风车纽水电站</t>
  </si>
  <si>
    <t>赖敏</t>
  </si>
  <si>
    <t>13184532256</t>
  </si>
  <si>
    <t>罗星弯水电站</t>
  </si>
  <si>
    <t>邓国华</t>
  </si>
  <si>
    <t>13870768068</t>
  </si>
  <si>
    <t>紫阳乡政府</t>
  </si>
  <si>
    <t>吴诗勋</t>
  </si>
  <si>
    <t>紫阳乡乡长</t>
  </si>
  <si>
    <t>高追明</t>
  </si>
  <si>
    <t>13907071222</t>
  </si>
  <si>
    <t>石基塘水电站</t>
  </si>
  <si>
    <t>陈有其</t>
  </si>
  <si>
    <t>13870746639</t>
  </si>
  <si>
    <t>洋花涧水电站</t>
  </si>
  <si>
    <t>罗香君</t>
  </si>
  <si>
    <t>15907076206</t>
  </si>
  <si>
    <t>安和水电站</t>
  </si>
  <si>
    <t>2016年</t>
  </si>
  <si>
    <t>安和乡政府</t>
  </si>
  <si>
    <t>安和乡乡长</t>
  </si>
  <si>
    <t>吴诗文</t>
  </si>
  <si>
    <t>安远县</t>
  </si>
  <si>
    <t>古坊河</t>
  </si>
  <si>
    <t>安远县古坊电站</t>
  </si>
  <si>
    <t>鹤仔镇人民政府</t>
  </si>
  <si>
    <t>朱尚艳</t>
  </si>
  <si>
    <t>鹤仔镇人大主席</t>
  </si>
  <si>
    <t>袁斌斌</t>
  </si>
  <si>
    <t>139779775886</t>
  </si>
  <si>
    <t>安远县坪富水电站</t>
  </si>
  <si>
    <t>镇江河</t>
  </si>
  <si>
    <t>安远县龙岗电站</t>
  </si>
  <si>
    <t>欧阳振丰</t>
  </si>
  <si>
    <t>安远县桥头电站</t>
  </si>
  <si>
    <t>安远县鹤子电站</t>
  </si>
  <si>
    <t>安远县高桥头水电站</t>
  </si>
  <si>
    <t>安远县坳上电站</t>
  </si>
  <si>
    <t>钟海深</t>
  </si>
  <si>
    <t>安远县黄金湾小水电开发部</t>
  </si>
  <si>
    <t>安远县黄金湾电站</t>
  </si>
  <si>
    <t>安远县黎屋电站</t>
  </si>
  <si>
    <t>安远县马颈电站</t>
  </si>
  <si>
    <t>孔田镇人民政府</t>
  </si>
  <si>
    <t>谢红聪</t>
  </si>
  <si>
    <t>孔田镇人大主席</t>
  </si>
  <si>
    <t>钟荣福</t>
  </si>
  <si>
    <t>安远县黄金湾小水电开发部社山水电站</t>
  </si>
  <si>
    <t>安远县社山电站</t>
  </si>
  <si>
    <t>新田河</t>
  </si>
  <si>
    <t>安远县三百山镇富源二级水电站</t>
  </si>
  <si>
    <t>三百山镇人民政府</t>
  </si>
  <si>
    <t>郭峰</t>
  </si>
  <si>
    <t>三百山镇副书记</t>
  </si>
  <si>
    <t>安远县咀下电站</t>
  </si>
  <si>
    <t>游万庆</t>
  </si>
  <si>
    <t>安远县三百山水电站</t>
  </si>
  <si>
    <t>安远县蛇坑电站</t>
  </si>
  <si>
    <t>刘玉锋</t>
  </si>
  <si>
    <t>安远县东风水电站</t>
  </si>
  <si>
    <t>安远县人民政府</t>
  </si>
  <si>
    <t>陈斐</t>
  </si>
  <si>
    <t>凤山乡书记</t>
  </si>
  <si>
    <t>三百山风景区开发有限公司</t>
  </si>
  <si>
    <t>卢新禄</t>
  </si>
  <si>
    <t>安远县康丰水电有限公司</t>
  </si>
  <si>
    <t>高云山乡人民政府</t>
  </si>
  <si>
    <t>刘宝山</t>
  </si>
  <si>
    <t>高云山乡副乡长</t>
  </si>
  <si>
    <t>安远县碛背水电站</t>
  </si>
  <si>
    <t>郭永生</t>
  </si>
  <si>
    <t>大脑河</t>
  </si>
  <si>
    <t>安远县雲山水电站</t>
  </si>
  <si>
    <t>安远县石头坪电站</t>
  </si>
  <si>
    <t>魏全祉</t>
  </si>
  <si>
    <t>安远县黄沙水电有限责任公司</t>
  </si>
  <si>
    <t>李启斌</t>
  </si>
  <si>
    <t>高云山乡书记</t>
  </si>
  <si>
    <t>安远县黄沙电站</t>
  </si>
  <si>
    <t>顾润伟</t>
  </si>
  <si>
    <t>安远县高云山水电有限责任公司</t>
  </si>
  <si>
    <t>安远县高云山电站</t>
  </si>
  <si>
    <t>林荣</t>
  </si>
  <si>
    <t>江头河</t>
  </si>
  <si>
    <t>安远县坳背水电站</t>
  </si>
  <si>
    <t>新龙乡人民政府</t>
  </si>
  <si>
    <t>尧芸桑</t>
  </si>
  <si>
    <t>新龙乡副乡长</t>
  </si>
  <si>
    <t>安远县坳背电站</t>
  </si>
  <si>
    <t>钟吉森</t>
  </si>
  <si>
    <t>安远县永发水电站</t>
  </si>
  <si>
    <t>张玉才</t>
  </si>
  <si>
    <t>新龙乡书记</t>
  </si>
  <si>
    <t>安远县永发电站</t>
  </si>
  <si>
    <t>熊志辉</t>
  </si>
  <si>
    <t>安远县周屋坝电站</t>
  </si>
  <si>
    <t>车头镇人民政府</t>
  </si>
  <si>
    <t>严庐山</t>
  </si>
  <si>
    <t>车头镇副镇长</t>
  </si>
  <si>
    <t>杜炳东</t>
  </si>
  <si>
    <t>上丁河</t>
  </si>
  <si>
    <t>安远县濂江电站（1级）</t>
  </si>
  <si>
    <t>安远县上丁电站1级</t>
  </si>
  <si>
    <t>阳峰松</t>
  </si>
  <si>
    <t>安远县濂江电站（2级）</t>
  </si>
  <si>
    <t>安远县上丁电站2级</t>
  </si>
  <si>
    <t>安远县濂江电站（3级）</t>
  </si>
  <si>
    <t>安远县上丁电站3级</t>
  </si>
  <si>
    <t>安远县十二排电站</t>
  </si>
  <si>
    <t>廖美家</t>
  </si>
  <si>
    <t>安远县角箩山水电站</t>
  </si>
  <si>
    <t>韩伯林</t>
  </si>
  <si>
    <t>安远县湘洲电站</t>
  </si>
  <si>
    <t>赖江平</t>
  </si>
  <si>
    <t>版石镇书记</t>
  </si>
  <si>
    <t>陈达平</t>
  </si>
  <si>
    <t>安远县版石潭背电站</t>
  </si>
  <si>
    <t>版石镇人民政府</t>
  </si>
  <si>
    <t>赖东升</t>
  </si>
  <si>
    <t>版石镇人武部长</t>
  </si>
  <si>
    <t>安远县潭背电站</t>
  </si>
  <si>
    <t>古贞福</t>
  </si>
  <si>
    <t>18942266061</t>
  </si>
  <si>
    <t>安远县版石岭东电站</t>
  </si>
  <si>
    <t>安远县岭东电站</t>
  </si>
  <si>
    <t>周建泉</t>
  </si>
  <si>
    <t>安远县余坑电站</t>
  </si>
  <si>
    <t>刘炳华</t>
  </si>
  <si>
    <t>安远县九角水电站</t>
  </si>
  <si>
    <t>蔡坊乡人民政府</t>
  </si>
  <si>
    <t>张锋华</t>
  </si>
  <si>
    <t>蔡坊乡纪委书记</t>
  </si>
  <si>
    <t>刘丽虹</t>
  </si>
  <si>
    <t>洅脑河</t>
  </si>
  <si>
    <t>安远县碛脑电站</t>
  </si>
  <si>
    <t>安远县洅脑电站</t>
  </si>
  <si>
    <t>安远县老好电站</t>
  </si>
  <si>
    <t>安远县黄地电站</t>
  </si>
  <si>
    <t>林瑞贤</t>
  </si>
  <si>
    <t>安远县新邦电站</t>
  </si>
  <si>
    <t>陈兴亮</t>
  </si>
  <si>
    <t>安远县虔东水电有限责任公司</t>
  </si>
  <si>
    <t>李会文</t>
  </si>
  <si>
    <t>蔡坊乡书记</t>
  </si>
  <si>
    <t>安远县蔡坊电站</t>
  </si>
  <si>
    <t>凌国珍</t>
  </si>
  <si>
    <t>天心河</t>
  </si>
  <si>
    <t>安远县井头电站</t>
  </si>
  <si>
    <t>天心镇人民政府</t>
  </si>
  <si>
    <t>陈洪波</t>
  </si>
  <si>
    <t>天心镇副镇长</t>
  </si>
  <si>
    <t>邓金石</t>
  </si>
  <si>
    <t>安远县山背电站</t>
  </si>
  <si>
    <t>安远县天心长布小水电站</t>
  </si>
  <si>
    <t>安远县天心长布</t>
  </si>
  <si>
    <t>刘水金</t>
  </si>
  <si>
    <t>安远县盛发水电站</t>
  </si>
  <si>
    <t>谢清华</t>
  </si>
  <si>
    <t>安远县鲤鱼石电站</t>
  </si>
  <si>
    <t>陈河煌</t>
  </si>
  <si>
    <t>安远县长沙乡千功陂电站</t>
  </si>
  <si>
    <t>长沙乡人民政府</t>
  </si>
  <si>
    <t>钟金</t>
  </si>
  <si>
    <t>长沙乡副乡长</t>
  </si>
  <si>
    <t>安远县千工陂电站</t>
  </si>
  <si>
    <t>钟长文</t>
  </si>
  <si>
    <t>安远县天盛水电发展有限公司-天长水电站</t>
  </si>
  <si>
    <t>安远县天长电站</t>
  </si>
  <si>
    <t>钟兆盛</t>
  </si>
  <si>
    <t>安远县天盛水电发展有限公司-长沙水电站</t>
  </si>
  <si>
    <t>杜敏</t>
  </si>
  <si>
    <t>长沙乡书记</t>
  </si>
  <si>
    <t>安远县欣盛电站</t>
  </si>
  <si>
    <t>塘村河</t>
  </si>
  <si>
    <t>安远县塘村电站</t>
  </si>
  <si>
    <t>塘村乡人民政府</t>
  </si>
  <si>
    <t>唐辉</t>
  </si>
  <si>
    <t>塘村乡副乡长</t>
  </si>
  <si>
    <t>徐昱</t>
  </si>
  <si>
    <t>龙布河</t>
  </si>
  <si>
    <t>安远县浮槎乡长河电站</t>
  </si>
  <si>
    <t>浮槎乡人民政府</t>
  </si>
  <si>
    <t>廖文驰</t>
  </si>
  <si>
    <t>浮槎乡纪委书记</t>
  </si>
  <si>
    <t>安远县长河电站</t>
  </si>
  <si>
    <t>廖新林</t>
  </si>
  <si>
    <t>安远县浮槎乡槎江电站</t>
  </si>
  <si>
    <t>安远县浮槎槎江电站</t>
  </si>
  <si>
    <t>安远县建华电站</t>
  </si>
  <si>
    <t>双芫乡人民政府</t>
  </si>
  <si>
    <t>欧阳晓斌</t>
  </si>
  <si>
    <t>双芫乡副乡长</t>
  </si>
  <si>
    <t>安远县双芫电站</t>
  </si>
  <si>
    <t>古圣富</t>
  </si>
  <si>
    <t>阳光河</t>
  </si>
  <si>
    <t>安远县阳光电站</t>
  </si>
  <si>
    <t>龙布镇人民政府</t>
  </si>
  <si>
    <t>陈勇</t>
  </si>
  <si>
    <t>龙布镇副镇长</t>
  </si>
  <si>
    <t>安远县七星寨电站</t>
  </si>
  <si>
    <t>安远县羊信江水电站</t>
  </si>
  <si>
    <t>安远县奇坑水电站</t>
  </si>
  <si>
    <t>安远县塘排运迳电站</t>
  </si>
  <si>
    <t>1982年</t>
  </si>
  <si>
    <t>徐世鹏</t>
  </si>
  <si>
    <t>安远县天心高坑电站</t>
  </si>
  <si>
    <t>易文华</t>
  </si>
  <si>
    <t>崇义县</t>
  </si>
  <si>
    <t>乐洞河</t>
  </si>
  <si>
    <t>龙归水电站</t>
  </si>
  <si>
    <t>0</t>
  </si>
  <si>
    <t>乐洞乡人民政府</t>
  </si>
  <si>
    <t>肖新方</t>
  </si>
  <si>
    <t>林常忠</t>
  </si>
  <si>
    <t>水古桥水电站</t>
  </si>
  <si>
    <t>张祖莲</t>
  </si>
  <si>
    <t>乌竹下水电站</t>
  </si>
  <si>
    <t>吴红玲</t>
  </si>
  <si>
    <t>青木水电站</t>
  </si>
  <si>
    <t>黄群</t>
  </si>
  <si>
    <t>陈洞水电站</t>
  </si>
  <si>
    <t>李干红</t>
  </si>
  <si>
    <t>枧坑水电站</t>
  </si>
  <si>
    <t>0751-6322923、15917034959</t>
  </si>
  <si>
    <t>枧坑技改水电站</t>
  </si>
  <si>
    <t>田心水电站</t>
  </si>
  <si>
    <t>坪石水电站</t>
  </si>
  <si>
    <t>石窝子水电站</t>
  </si>
  <si>
    <t>谭育生</t>
  </si>
  <si>
    <t>文英河</t>
  </si>
  <si>
    <t>古木一级电站</t>
  </si>
  <si>
    <t>文英乡人民政府</t>
  </si>
  <si>
    <t>谢浪</t>
  </si>
  <si>
    <t>李贝纯</t>
  </si>
  <si>
    <t>古木二级电站</t>
  </si>
  <si>
    <t>黎站</t>
  </si>
  <si>
    <t>上达河</t>
  </si>
  <si>
    <t>上达一级水电站</t>
  </si>
  <si>
    <t>1830</t>
  </si>
  <si>
    <t>嘉富水电站</t>
  </si>
  <si>
    <t>如意电站</t>
  </si>
  <si>
    <t>朱志权</t>
  </si>
  <si>
    <t>吉祥电站</t>
  </si>
  <si>
    <t>合口水电站</t>
  </si>
  <si>
    <t>棉家洞电站</t>
  </si>
  <si>
    <t>260</t>
  </si>
  <si>
    <t>大元电站</t>
  </si>
  <si>
    <t>黄斋江电站</t>
  </si>
  <si>
    <t>刘忠</t>
  </si>
  <si>
    <t>茅花河</t>
  </si>
  <si>
    <t>茅花水电站</t>
  </si>
  <si>
    <t>肖雪艳</t>
  </si>
  <si>
    <t>新龙潭水电站</t>
  </si>
  <si>
    <t>285</t>
  </si>
  <si>
    <t>罗荣议</t>
  </si>
  <si>
    <t>古选电站</t>
  </si>
  <si>
    <t>张国福</t>
  </si>
  <si>
    <t>上犹江干流古亭水</t>
  </si>
  <si>
    <t>丰乐水电站</t>
  </si>
  <si>
    <t>72.5</t>
  </si>
  <si>
    <t>丰州乡人民政府</t>
  </si>
  <si>
    <t>钟瑞</t>
  </si>
  <si>
    <t>庾芳春</t>
  </si>
  <si>
    <t>上犹江一级支流古亭水</t>
  </si>
  <si>
    <t>雁湖电站</t>
  </si>
  <si>
    <t>袁文平</t>
  </si>
  <si>
    <t>李英明</t>
  </si>
  <si>
    <t>九岭一级水电站</t>
  </si>
  <si>
    <t>罗振发</t>
  </si>
  <si>
    <t>金田弯一级水电站</t>
  </si>
  <si>
    <t>余席亮</t>
  </si>
  <si>
    <t>8419098</t>
  </si>
  <si>
    <t>金田弯二级水电站</t>
  </si>
  <si>
    <t>余茂林</t>
  </si>
  <si>
    <t>谢华平</t>
  </si>
  <si>
    <t>牛轭洞水电站</t>
  </si>
  <si>
    <t>圆滩水电站</t>
  </si>
  <si>
    <t>崇义县人民政府</t>
  </si>
  <si>
    <t>黄名兰</t>
  </si>
  <si>
    <t xml:space="preserve">政协副主席 </t>
  </si>
  <si>
    <t>曾铁球</t>
  </si>
  <si>
    <t>桐梓水电站</t>
  </si>
  <si>
    <t>上犹江干流古亭水二级支流</t>
  </si>
  <si>
    <t>柴山下电站</t>
  </si>
  <si>
    <t>99</t>
  </si>
  <si>
    <t>赤水仙水电站</t>
  </si>
  <si>
    <t>张小兰</t>
  </si>
  <si>
    <t>吕建华</t>
  </si>
  <si>
    <t>玉庄水电站</t>
  </si>
  <si>
    <t>苏永发</t>
  </si>
  <si>
    <t>良和河</t>
  </si>
  <si>
    <t>上堡水电站</t>
  </si>
  <si>
    <t>上堡乡人民政府</t>
  </si>
  <si>
    <t>何曹森</t>
  </si>
  <si>
    <t>张长美</t>
  </si>
  <si>
    <t>均源水电站</t>
  </si>
  <si>
    <t>严由林</t>
  </si>
  <si>
    <t>良和水电站</t>
  </si>
  <si>
    <t>2115</t>
  </si>
  <si>
    <t>良和一级水电站</t>
  </si>
  <si>
    <t>良和七星水电站</t>
  </si>
  <si>
    <t>蔡光凤</t>
  </si>
  <si>
    <t>华顺水电站</t>
  </si>
  <si>
    <t>张同义</t>
  </si>
  <si>
    <t>竹溪河</t>
  </si>
  <si>
    <t>竹溪一级水电站</t>
  </si>
  <si>
    <t>500</t>
  </si>
  <si>
    <t>方贻文、江兴有</t>
  </si>
  <si>
    <t>人形水电站</t>
  </si>
  <si>
    <t>曾璐</t>
  </si>
  <si>
    <t>正井水电站</t>
  </si>
  <si>
    <t>刘继权</t>
  </si>
  <si>
    <t>梅坑江</t>
  </si>
  <si>
    <t>仙龙潭水电站</t>
  </si>
  <si>
    <t>95</t>
  </si>
  <si>
    <t>王淑华</t>
  </si>
  <si>
    <t>梅坑江水电站</t>
  </si>
  <si>
    <t>325</t>
  </si>
  <si>
    <t>麟潭乡人民政府</t>
  </si>
  <si>
    <t>庄珍财</t>
  </si>
  <si>
    <t>赖纪旭</t>
  </si>
  <si>
    <t>梅坑江二级水电站</t>
  </si>
  <si>
    <t>160</t>
  </si>
  <si>
    <t>大江</t>
  </si>
  <si>
    <t>吴忠浩</t>
  </si>
  <si>
    <t>王炳生、刘剑</t>
  </si>
  <si>
    <t>思顺水</t>
  </si>
  <si>
    <t>郭远君</t>
  </si>
  <si>
    <t>吴长贵</t>
  </si>
  <si>
    <t>鸡公坝水电站</t>
  </si>
  <si>
    <t>思顺乡人民政府</t>
  </si>
  <si>
    <t>黄小钦</t>
  </si>
  <si>
    <t>山院水电站</t>
  </si>
  <si>
    <t>陈仇美</t>
  </si>
  <si>
    <t>雄鹰桥水电站</t>
  </si>
  <si>
    <t>山院二级水电站</t>
  </si>
  <si>
    <t>羊子高水电站</t>
  </si>
  <si>
    <t>长江</t>
  </si>
  <si>
    <t>长江洞水电站</t>
  </si>
  <si>
    <t>李祥和</t>
  </si>
  <si>
    <t>桶江</t>
  </si>
  <si>
    <t>上峙水电站</t>
  </si>
  <si>
    <t>老墟坝水电站</t>
  </si>
  <si>
    <t>何显力</t>
  </si>
  <si>
    <t>谭屋场水电站</t>
  </si>
  <si>
    <t>450</t>
  </si>
  <si>
    <t>黄家伟</t>
  </si>
  <si>
    <t>对耳石水电站</t>
  </si>
  <si>
    <t>200</t>
  </si>
  <si>
    <t>西山界水电站</t>
  </si>
  <si>
    <t>何新文</t>
  </si>
  <si>
    <t>泮江水电站</t>
  </si>
  <si>
    <t>过埠镇人民政府</t>
  </si>
  <si>
    <t>朱伦真</t>
  </si>
  <si>
    <t>陈胜</t>
  </si>
  <si>
    <t>牛鼻垅水电站</t>
  </si>
  <si>
    <t>朱志勇</t>
  </si>
  <si>
    <t>黄泽林</t>
  </si>
  <si>
    <t>金坑河</t>
  </si>
  <si>
    <t>坪洋水电站</t>
  </si>
  <si>
    <t>金坑乡人民政府</t>
  </si>
  <si>
    <t>吕京辉</t>
  </si>
  <si>
    <t>廖木生</t>
  </si>
  <si>
    <t>红胜水电站</t>
  </si>
  <si>
    <t>李仁旺</t>
  </si>
  <si>
    <t>大禾洞水电站</t>
  </si>
  <si>
    <t>125</t>
  </si>
  <si>
    <t>关田河</t>
  </si>
  <si>
    <t>旗罗嵊水电站</t>
  </si>
  <si>
    <t>关田镇人民政府</t>
  </si>
  <si>
    <t>钟飞</t>
  </si>
  <si>
    <t>黄锦冬</t>
  </si>
  <si>
    <t>芦柴电站</t>
  </si>
  <si>
    <t>李清健</t>
  </si>
  <si>
    <t>石泉洞</t>
  </si>
  <si>
    <t>龙头水电站</t>
  </si>
  <si>
    <t>谢才龙</t>
  </si>
  <si>
    <t>石泉洞二级水电站</t>
  </si>
  <si>
    <t>廖光有、廖光财</t>
  </si>
  <si>
    <t>圆洞水电站</t>
  </si>
  <si>
    <t>钟期平</t>
  </si>
  <si>
    <t>乐溪一级水电站</t>
  </si>
  <si>
    <t>400</t>
  </si>
  <si>
    <t>钟行飞</t>
  </si>
  <si>
    <t xml:space="preserve">石溪二级水电站 </t>
  </si>
  <si>
    <t>密溪河</t>
  </si>
  <si>
    <t>五子云水电站</t>
  </si>
  <si>
    <t>540</t>
  </si>
  <si>
    <t>横水镇人民政府</t>
  </si>
  <si>
    <t>曾俊辉</t>
  </si>
  <si>
    <t>西坑口水电站</t>
  </si>
  <si>
    <t>刘艺青</t>
  </si>
  <si>
    <t>小江</t>
  </si>
  <si>
    <t>合江口水电站</t>
  </si>
  <si>
    <t>叶始林</t>
  </si>
  <si>
    <t>0797-3815087</t>
  </si>
  <si>
    <t>密溪口水电站</t>
  </si>
  <si>
    <t>陈永桃</t>
  </si>
  <si>
    <t>玉坑水电站</t>
  </si>
  <si>
    <t>曾志坚</t>
  </si>
  <si>
    <t>左溪水电站</t>
  </si>
  <si>
    <t>360</t>
  </si>
  <si>
    <t>谢远良</t>
  </si>
  <si>
    <t>稳下河</t>
  </si>
  <si>
    <t>左溪口水电站</t>
  </si>
  <si>
    <t>谢才远</t>
  </si>
  <si>
    <t>狐狸杰水电站</t>
  </si>
  <si>
    <t>廖光有</t>
  </si>
  <si>
    <t>共升水电站</t>
  </si>
  <si>
    <t>朱勇平</t>
  </si>
  <si>
    <t>鹿坑水电站</t>
  </si>
  <si>
    <t>赵荣生</t>
  </si>
  <si>
    <t>07977025986</t>
  </si>
  <si>
    <t>茶滩水电站</t>
  </si>
  <si>
    <t>陈恩福</t>
  </si>
  <si>
    <t>磨刀岩水电站</t>
  </si>
  <si>
    <t>肖华水</t>
  </si>
  <si>
    <t>长河坝一级水电站</t>
  </si>
  <si>
    <t>1972年08月</t>
  </si>
  <si>
    <t>陆芳锋</t>
  </si>
  <si>
    <t>陈流俊</t>
  </si>
  <si>
    <t>长河坝二级水电站</t>
  </si>
  <si>
    <t>1979年03月</t>
  </si>
  <si>
    <t>铅厂镇人民政府</t>
  </si>
  <si>
    <t>胡爱忠</t>
  </si>
  <si>
    <t>长河坝三级水电站</t>
  </si>
  <si>
    <t>1979年06月</t>
  </si>
  <si>
    <t>关刀坪水电站</t>
  </si>
  <si>
    <t>陈福恩</t>
  </si>
  <si>
    <t>大水坑水电站</t>
  </si>
  <si>
    <t>2004年04月</t>
  </si>
  <si>
    <t>乐世华</t>
  </si>
  <si>
    <t>义安河</t>
  </si>
  <si>
    <t>石罗水电站</t>
  </si>
  <si>
    <t>赖跃中</t>
  </si>
  <si>
    <t>扬眉河</t>
  </si>
  <si>
    <t>长龙合江口电站</t>
  </si>
  <si>
    <t>长龙镇人民政府</t>
  </si>
  <si>
    <t>罗和平</t>
  </si>
  <si>
    <t>长龙天门山水电站</t>
  </si>
  <si>
    <t>肖作云</t>
  </si>
  <si>
    <t>沈埠水电站</t>
  </si>
  <si>
    <t>2004年08月</t>
  </si>
  <si>
    <t>蓝善慧</t>
  </si>
  <si>
    <t>新溪河</t>
  </si>
  <si>
    <t>小扬梅水电站</t>
  </si>
  <si>
    <t>515</t>
  </si>
  <si>
    <t>茅坪水电站</t>
  </si>
  <si>
    <t>1998年04月</t>
  </si>
  <si>
    <t>何立人</t>
  </si>
  <si>
    <t>西湖河</t>
  </si>
  <si>
    <t>岩前一级水电站</t>
  </si>
  <si>
    <t>2003年04月</t>
  </si>
  <si>
    <t>10.87</t>
  </si>
  <si>
    <t>钟易良</t>
  </si>
  <si>
    <t>岩前二级水电站</t>
  </si>
  <si>
    <t>2004年02月</t>
  </si>
  <si>
    <t>西湖水库</t>
  </si>
  <si>
    <t>2005年01月</t>
  </si>
  <si>
    <t>郭华彬、郭成珍</t>
  </si>
  <si>
    <t>扬眉江</t>
  </si>
  <si>
    <t>桥头电站</t>
  </si>
  <si>
    <t>扬眉镇人民政府</t>
  </si>
  <si>
    <t>郭继莲</t>
  </si>
  <si>
    <t>石坑垅水电站</t>
  </si>
  <si>
    <t>刘云祥</t>
  </si>
  <si>
    <t>长潭面水电站</t>
  </si>
  <si>
    <t>李荣昌</t>
  </si>
  <si>
    <t>15970197115(13879709179)</t>
  </si>
  <si>
    <t>良田水电站</t>
  </si>
  <si>
    <t>2005年09月</t>
  </si>
  <si>
    <t>龙勾乡人民政府</t>
  </si>
  <si>
    <t>杨雪飞</t>
  </si>
  <si>
    <t>罗忠荣</t>
  </si>
  <si>
    <t>白溪河</t>
  </si>
  <si>
    <t>章源水电站</t>
  </si>
  <si>
    <t>2000年11月</t>
  </si>
  <si>
    <t>聂都乡人民政府</t>
  </si>
  <si>
    <t>黄以亮</t>
  </si>
  <si>
    <t>吴国轩、吴有华</t>
  </si>
  <si>
    <t>聂都河</t>
  </si>
  <si>
    <t>深湾水电站</t>
  </si>
  <si>
    <t>邓智恒</t>
  </si>
  <si>
    <t>张向东、罗扬生</t>
  </si>
  <si>
    <t xml:space="preserve">牛晏陂水电站 </t>
  </si>
  <si>
    <t>罗小兴</t>
  </si>
  <si>
    <t>坦东桥水电站</t>
  </si>
  <si>
    <t>赵新生</t>
  </si>
  <si>
    <t>龙马水电站</t>
  </si>
  <si>
    <t>2005年07月</t>
  </si>
  <si>
    <t>300</t>
  </si>
  <si>
    <t>谭用财</t>
  </si>
  <si>
    <t>小井河</t>
  </si>
  <si>
    <t>饶世开</t>
  </si>
  <si>
    <t>长河岭水电站</t>
  </si>
  <si>
    <t>2003年12月</t>
  </si>
  <si>
    <t>吴春秀</t>
  </si>
  <si>
    <t>白溪水电站</t>
  </si>
  <si>
    <t>2003年02月</t>
  </si>
  <si>
    <t>李干红、彭善强</t>
  </si>
  <si>
    <t>枧坪水电站</t>
  </si>
  <si>
    <t>1999年12月</t>
  </si>
  <si>
    <t>820</t>
  </si>
  <si>
    <t>吴仰琦</t>
  </si>
  <si>
    <t>夹州河</t>
  </si>
  <si>
    <t>枧坳水电站</t>
  </si>
  <si>
    <t>2002年03月</t>
  </si>
  <si>
    <t>林应发</t>
  </si>
  <si>
    <t>夹州水电站</t>
  </si>
  <si>
    <t>2003年09月</t>
  </si>
  <si>
    <t>兰晓春</t>
  </si>
  <si>
    <t>竹洞河</t>
  </si>
  <si>
    <t>仙人岭水电站</t>
  </si>
  <si>
    <t>2004年09月</t>
  </si>
  <si>
    <t>刘家贵</t>
  </si>
  <si>
    <t>岩背水电站</t>
  </si>
  <si>
    <t>2004年03月</t>
  </si>
  <si>
    <t>425</t>
  </si>
  <si>
    <t>李光明、兰溪发</t>
  </si>
  <si>
    <t xml:space="preserve">竹洞二级水电站 </t>
  </si>
  <si>
    <t>2002年05月</t>
  </si>
  <si>
    <t>蓝顺春</t>
  </si>
  <si>
    <t>碧坑水电站</t>
  </si>
  <si>
    <t>1994年</t>
  </si>
  <si>
    <t>刘盛伟</t>
  </si>
  <si>
    <t>大余</t>
  </si>
  <si>
    <t>尧扶河</t>
  </si>
  <si>
    <t>李洞水电站</t>
  </si>
  <si>
    <t>内良乡政府</t>
  </si>
  <si>
    <t>黄湖生</t>
  </si>
  <si>
    <t>蓝和明</t>
  </si>
  <si>
    <t>尧扶水口水电站</t>
  </si>
  <si>
    <t>张祥金</t>
  </si>
  <si>
    <t>黄溪水电站</t>
  </si>
  <si>
    <t>吴国强</t>
  </si>
  <si>
    <t>8775155 13979783915</t>
  </si>
  <si>
    <t>内良河</t>
  </si>
  <si>
    <t>五洞水电站</t>
  </si>
  <si>
    <t>聂阳明</t>
  </si>
  <si>
    <t>刘国辉</t>
  </si>
  <si>
    <t>8757000 13879720622</t>
  </si>
  <si>
    <t>茶头水电站</t>
  </si>
  <si>
    <t>聂兰平</t>
  </si>
  <si>
    <t>过龙石水电站</t>
  </si>
  <si>
    <t>8775268 13479905396</t>
  </si>
  <si>
    <t>内良水电站</t>
  </si>
  <si>
    <t>黄瑞发</t>
  </si>
  <si>
    <t>魏凤华</t>
  </si>
  <si>
    <t>鳌头水电站</t>
  </si>
  <si>
    <t>朱宝生</t>
  </si>
  <si>
    <t>8774011  13907073230</t>
  </si>
  <si>
    <t>南洲水电站</t>
  </si>
  <si>
    <t>钟诗唐</t>
  </si>
  <si>
    <t>8774239  15970010576</t>
  </si>
  <si>
    <t>大河坑水电站</t>
  </si>
  <si>
    <t>吴仰清</t>
  </si>
  <si>
    <t>8757318 13970731805</t>
  </si>
  <si>
    <t>石营水电站</t>
  </si>
  <si>
    <t>李柏</t>
  </si>
  <si>
    <t>蒙洞涧水电站</t>
  </si>
  <si>
    <t>徐乐青</t>
  </si>
  <si>
    <t>黄溪水口水电站</t>
  </si>
  <si>
    <t>邓家鸿</t>
  </si>
  <si>
    <t>8774002 13979775560</t>
  </si>
  <si>
    <t>河洞河</t>
  </si>
  <si>
    <t>河垅里水电站</t>
  </si>
  <si>
    <t>河洞乡政府</t>
  </si>
  <si>
    <t>何木生</t>
  </si>
  <si>
    <t>杨船生</t>
  </si>
  <si>
    <t>俚仙洞水电站</t>
  </si>
  <si>
    <t>李开锋</t>
  </si>
  <si>
    <t>横坑尾水电站</t>
  </si>
  <si>
    <t>邓精华</t>
  </si>
  <si>
    <t>李红荣</t>
  </si>
  <si>
    <t>南坪水水电站</t>
  </si>
  <si>
    <t>谢添</t>
  </si>
  <si>
    <t>党委副书记  组织委员</t>
  </si>
  <si>
    <t>李紧强</t>
  </si>
  <si>
    <t>车栏洞水电站</t>
  </si>
  <si>
    <t>杨  武</t>
  </si>
  <si>
    <t>乱石坝水电站</t>
  </si>
  <si>
    <t>张顺</t>
  </si>
  <si>
    <t>黄金寮水电站</t>
  </si>
  <si>
    <t>刘麟</t>
  </si>
  <si>
    <t>李兆明</t>
  </si>
  <si>
    <t>东興水电站</t>
  </si>
  <si>
    <t>东兴水电站</t>
  </si>
  <si>
    <t>横坑水电站</t>
  </si>
  <si>
    <t>游理胜</t>
  </si>
  <si>
    <t>金源水电站</t>
  </si>
  <si>
    <t>邓明发</t>
  </si>
  <si>
    <t>金坪水电站</t>
  </si>
  <si>
    <t>麦常茂</t>
  </si>
  <si>
    <t>桶江潭水电站</t>
  </si>
  <si>
    <t>孙  辉</t>
  </si>
  <si>
    <t>8740946 15879737488</t>
  </si>
  <si>
    <t>龙头迳水电站</t>
  </si>
  <si>
    <t>张汉贤</t>
  </si>
  <si>
    <t>董公垅水电站</t>
  </si>
  <si>
    <t>李红民</t>
  </si>
  <si>
    <t>长潭里水电站</t>
  </si>
  <si>
    <t>赖华光</t>
  </si>
  <si>
    <t>章水初陂河</t>
  </si>
  <si>
    <t>金山水电站</t>
  </si>
  <si>
    <t>吉村镇政府</t>
  </si>
  <si>
    <t>廖冰</t>
  </si>
  <si>
    <t>杨金平</t>
  </si>
  <si>
    <t>8773339 13803580855</t>
  </si>
  <si>
    <t>章水满埠河</t>
  </si>
  <si>
    <t>满埠水电站</t>
  </si>
  <si>
    <t>李荣文</t>
  </si>
  <si>
    <t>劳动保障所所长</t>
  </si>
  <si>
    <t>方敏</t>
  </si>
  <si>
    <t>章水右源河</t>
  </si>
  <si>
    <t>庙背坑水电站</t>
  </si>
  <si>
    <t>刘存林</t>
  </si>
  <si>
    <t>方绪炳</t>
  </si>
  <si>
    <t>洞上水电站</t>
  </si>
  <si>
    <t>李飞勇</t>
  </si>
  <si>
    <t>龙潭角峻峰水电站</t>
  </si>
  <si>
    <t>邓俊峰</t>
  </si>
  <si>
    <t>13902345658 8773899</t>
  </si>
  <si>
    <t>枫树坝水电站</t>
  </si>
  <si>
    <t>屈奕文</t>
  </si>
  <si>
    <t>8740716 13870706693</t>
  </si>
  <si>
    <t>洞坑口水电站</t>
  </si>
  <si>
    <t>杨小庆</t>
  </si>
  <si>
    <t>章水上东坑河</t>
  </si>
  <si>
    <t>廖建飞</t>
  </si>
  <si>
    <t>李华</t>
  </si>
  <si>
    <t>章水</t>
  </si>
  <si>
    <t>村江坝水电站</t>
  </si>
  <si>
    <t>李成辉</t>
  </si>
  <si>
    <t>邹荣聪</t>
  </si>
  <si>
    <t>8771912  13979759969</t>
  </si>
  <si>
    <t>章水河</t>
  </si>
  <si>
    <t>添锦潭水电站</t>
  </si>
  <si>
    <t>罗少贵</t>
  </si>
  <si>
    <t>韶关市鸿杰荣水电发展有限责任公司</t>
  </si>
  <si>
    <t>黄振荣</t>
  </si>
  <si>
    <t>8771660 13803580610</t>
  </si>
  <si>
    <t>油罗口水电站</t>
  </si>
  <si>
    <t>钟旭辉</t>
  </si>
  <si>
    <t>县  长</t>
  </si>
  <si>
    <t>大余县章江水电有限责任公司</t>
  </si>
  <si>
    <t>杨定华</t>
  </si>
  <si>
    <t>浮江河</t>
  </si>
  <si>
    <t>长燕水电站</t>
  </si>
  <si>
    <t>黄刚</t>
  </si>
  <si>
    <t>8759961 18033192782</t>
  </si>
  <si>
    <t>生龙口河</t>
  </si>
  <si>
    <t>生龙口水电站</t>
  </si>
  <si>
    <t>浮江乡政府</t>
  </si>
  <si>
    <t>李鑫</t>
  </si>
  <si>
    <t>党委副书记、宣传统战委员</t>
  </si>
  <si>
    <t>蔡义秀</t>
  </si>
  <si>
    <t>生龙口罗坑水</t>
  </si>
  <si>
    <t>福田水电站</t>
  </si>
  <si>
    <t>邱万清</t>
  </si>
  <si>
    <t>8703923 13879748119</t>
  </si>
  <si>
    <t>浮江河玉里河</t>
  </si>
  <si>
    <t>玉里水电站</t>
  </si>
  <si>
    <t>邱隆贵</t>
  </si>
  <si>
    <t>山坑河</t>
  </si>
  <si>
    <t>龙鑫水电站</t>
  </si>
  <si>
    <t>杨心旭</t>
  </si>
  <si>
    <t>山南河珠洞水</t>
  </si>
  <si>
    <t>珠洞一级水电站</t>
  </si>
  <si>
    <t>谢卫东</t>
  </si>
  <si>
    <t>珠洞二级水电站</t>
  </si>
  <si>
    <t>浮江河山南河</t>
  </si>
  <si>
    <t>青山孜水电站</t>
  </si>
  <si>
    <t>张祥海</t>
  </si>
  <si>
    <t>瀑布水电站</t>
  </si>
  <si>
    <t>黎业文</t>
  </si>
  <si>
    <t>13707021862 13407072968</t>
  </si>
  <si>
    <t>章江荡坪支流</t>
  </si>
  <si>
    <t>下东坑电站</t>
  </si>
  <si>
    <t>南安镇政府</t>
  </si>
  <si>
    <t>张军</t>
  </si>
  <si>
    <t>谢春阳</t>
  </si>
  <si>
    <t>井水湾水电站</t>
  </si>
  <si>
    <t>刘江华</t>
  </si>
  <si>
    <t>刘  勇</t>
  </si>
  <si>
    <t>井水湾二级水电站</t>
  </si>
  <si>
    <t>郭承柄</t>
  </si>
  <si>
    <t>牡丹亭水电站</t>
  </si>
  <si>
    <t>大余县水利投资发展有限公司</t>
  </si>
  <si>
    <t>林意志</t>
  </si>
  <si>
    <t>滩头水电站</t>
  </si>
  <si>
    <t>陈伟生</t>
  </si>
  <si>
    <t>章江沙江坝支流</t>
  </si>
  <si>
    <t>沙江坝电站</t>
  </si>
  <si>
    <t>蒋启玲</t>
  </si>
  <si>
    <t>沙江垻电站</t>
  </si>
  <si>
    <t>廖承海</t>
  </si>
  <si>
    <t>大龙山河</t>
  </si>
  <si>
    <t>石门口电站</t>
  </si>
  <si>
    <t>黄龙镇政府</t>
  </si>
  <si>
    <t>赖喜军</t>
  </si>
  <si>
    <t>赖诗辉</t>
  </si>
  <si>
    <t>章江河西林坑水</t>
  </si>
  <si>
    <t>长胜电站</t>
  </si>
  <si>
    <t>刘经荣</t>
  </si>
  <si>
    <t>肖金秀</t>
  </si>
  <si>
    <t>浦安背电站</t>
  </si>
  <si>
    <t>祝永定</t>
  </si>
  <si>
    <t>蓝善荣</t>
  </si>
  <si>
    <t>张志伟</t>
  </si>
  <si>
    <t>木梓园电站</t>
  </si>
  <si>
    <t>罗家背电站</t>
  </si>
  <si>
    <t>李仕英</t>
  </si>
  <si>
    <t>壕塘河</t>
  </si>
  <si>
    <t>壕塘一级电站</t>
  </si>
  <si>
    <t>蓝功勇</t>
  </si>
  <si>
    <t>成先勇</t>
  </si>
  <si>
    <t>壕塘二级电站</t>
  </si>
  <si>
    <t>芷麻园电站</t>
  </si>
  <si>
    <t>黄志红</t>
  </si>
  <si>
    <t>章江河</t>
  </si>
  <si>
    <t>大合电站</t>
  </si>
  <si>
    <t>侯霄</t>
  </si>
  <si>
    <t>王石明</t>
  </si>
  <si>
    <t>峡口电站</t>
  </si>
  <si>
    <t>吴晓慧</t>
  </si>
  <si>
    <t>留地河</t>
  </si>
  <si>
    <t>留地电站</t>
  </si>
  <si>
    <t>青龙镇政府</t>
  </si>
  <si>
    <t>谢科华</t>
  </si>
  <si>
    <t>主任科员、
农医所长</t>
  </si>
  <si>
    <t>廖晓初</t>
  </si>
  <si>
    <t>漂塘河</t>
  </si>
  <si>
    <t>垅涧里一级电站</t>
  </si>
  <si>
    <t>彭民生</t>
  </si>
  <si>
    <t>王建荣</t>
  </si>
  <si>
    <t>垅涧里二级电站</t>
  </si>
  <si>
    <t>石头坝水电站</t>
  </si>
  <si>
    <t>左拔镇政府</t>
  </si>
  <si>
    <t>练丽萍</t>
  </si>
  <si>
    <t>林新平</t>
  </si>
  <si>
    <t>漂塘河东坑水</t>
  </si>
  <si>
    <t>赖雪平</t>
  </si>
  <si>
    <t>刘银生</t>
  </si>
  <si>
    <t>左拔河棕树坑河</t>
  </si>
  <si>
    <t>石雷水电站</t>
  </si>
  <si>
    <t>黄军荣</t>
  </si>
  <si>
    <t>范迪淳</t>
  </si>
  <si>
    <t>大坪山水电站</t>
  </si>
  <si>
    <t>王忠涌</t>
  </si>
  <si>
    <t>杨梅河左拔水</t>
  </si>
  <si>
    <t>浮金石水电站</t>
  </si>
  <si>
    <t>赖心喜</t>
  </si>
  <si>
    <t>石湾水电站</t>
  </si>
  <si>
    <t>杨村水电站</t>
  </si>
  <si>
    <t>邹隆春</t>
  </si>
  <si>
    <t xml:space="preserve">副县长     </t>
  </si>
  <si>
    <t>蓝林</t>
  </si>
  <si>
    <t>杨梅河</t>
  </si>
  <si>
    <t>杨梅水电站</t>
  </si>
  <si>
    <t>池江镇政府</t>
  </si>
  <si>
    <t>彭秀娟</t>
  </si>
  <si>
    <t>王东宝</t>
  </si>
  <si>
    <t>8751098 15070781981</t>
  </si>
  <si>
    <t>茶园河</t>
  </si>
  <si>
    <t>茶园水电站</t>
  </si>
  <si>
    <t>新城镇政府</t>
  </si>
  <si>
    <t>黄振福</t>
  </si>
  <si>
    <t>刘洪波</t>
  </si>
  <si>
    <t>合江河里家山河</t>
  </si>
  <si>
    <t>合江水电站</t>
  </si>
  <si>
    <t>陈福平</t>
  </si>
  <si>
    <t>钟鼓岭水电站</t>
  </si>
  <si>
    <t>周和平</t>
  </si>
  <si>
    <t>里家山一级水电站</t>
  </si>
  <si>
    <t>严超军</t>
  </si>
  <si>
    <t>里家山二级水电站</t>
  </si>
  <si>
    <t>邱春兰</t>
  </si>
  <si>
    <t>下垄电站</t>
  </si>
  <si>
    <t>樟斗镇政府</t>
  </si>
  <si>
    <t>刘福民</t>
  </si>
  <si>
    <t>汇福电站</t>
  </si>
  <si>
    <t>跃进一级水电站</t>
  </si>
  <si>
    <t>邓芳琴</t>
  </si>
  <si>
    <t>跃进三级水电站</t>
  </si>
  <si>
    <t>章贡区</t>
  </si>
  <si>
    <t>水西镇窑背水电站</t>
  </si>
  <si>
    <t>章贡区水西镇人民政府</t>
  </si>
  <si>
    <t>陈 路13879730095</t>
  </si>
  <si>
    <t>水西镇窑背电站</t>
  </si>
  <si>
    <t>曾宪环</t>
  </si>
  <si>
    <t>沙河镇龙村水电站</t>
  </si>
  <si>
    <t>章贡区沙河镇人民政府</t>
  </si>
  <si>
    <t>卢普斌13767783758</t>
  </si>
  <si>
    <t>沙河镇龙村村</t>
  </si>
  <si>
    <t>朱集生</t>
  </si>
  <si>
    <t>章江</t>
  </si>
  <si>
    <t>泰阳电力有限公司</t>
  </si>
  <si>
    <t>章贡区人民政府</t>
  </si>
  <si>
    <t>肖 立</t>
  </si>
  <si>
    <t>何家猛</t>
  </si>
  <si>
    <t>赣州开发区</t>
  </si>
  <si>
    <t>蟠龙镇人民政府</t>
  </si>
  <si>
    <t>毛伟求</t>
  </si>
  <si>
    <t>赣州章江水电有限责任公司</t>
  </si>
  <si>
    <t>刘宏芳</t>
  </si>
  <si>
    <t>赣州蓉江新区</t>
  </si>
  <si>
    <t>高校园区管理处</t>
  </si>
  <si>
    <t>陈精华</t>
  </si>
  <si>
    <t>副科干部</t>
  </si>
  <si>
    <t>寻乌县</t>
  </si>
  <si>
    <t>东江—龙图河</t>
  </si>
  <si>
    <t>五里滩水电站</t>
  </si>
  <si>
    <t>晨光镇人民政府</t>
  </si>
  <si>
    <t>吴九生</t>
  </si>
  <si>
    <t>镇 长</t>
  </si>
  <si>
    <t>黄全荣</t>
  </si>
  <si>
    <t>岭阳一级电站</t>
  </si>
  <si>
    <t xml:space="preserve">叶诚榕 </t>
  </si>
  <si>
    <t>王文安</t>
  </si>
  <si>
    <t>岭阳二级电站</t>
  </si>
  <si>
    <t>叶诚榕</t>
  </si>
  <si>
    <t>岭阳三级电站</t>
  </si>
  <si>
    <t>河角电站</t>
  </si>
  <si>
    <r>
      <rPr>
        <sz val="10"/>
        <rFont val="Times New Roman"/>
        <family val="1"/>
      </rPr>
      <t>2005</t>
    </r>
    <r>
      <rPr>
        <sz val="10"/>
        <rFont val="宋体"/>
        <family val="3"/>
        <charset val="134"/>
      </rPr>
      <t>年</t>
    </r>
  </si>
  <si>
    <t>潘昌平</t>
  </si>
  <si>
    <t>金星电站</t>
  </si>
  <si>
    <t>潘建春</t>
  </si>
  <si>
    <t>龙图峰项电站（峰上电站）</t>
  </si>
  <si>
    <t>龙图电站(龙图联办电站）</t>
  </si>
  <si>
    <t>陈海泉</t>
  </si>
  <si>
    <t>赣江—罗塘河</t>
  </si>
  <si>
    <t>金陵水电站</t>
  </si>
  <si>
    <t>罗珊乡人民政府</t>
  </si>
  <si>
    <t>林山</t>
  </si>
  <si>
    <t>余左英</t>
  </si>
  <si>
    <t>赣江—贡江水系—湘水</t>
  </si>
  <si>
    <t>兴寻电站</t>
  </si>
  <si>
    <r>
      <rPr>
        <sz val="10"/>
        <rFont val="Times New Roman"/>
        <family val="1"/>
      </rPr>
      <t>1995</t>
    </r>
    <r>
      <rPr>
        <sz val="10"/>
        <rFont val="宋体"/>
        <family val="3"/>
        <charset val="134"/>
      </rPr>
      <t>年</t>
    </r>
  </si>
  <si>
    <t>京峰电站（合河口电站）</t>
  </si>
  <si>
    <t>刘书荣</t>
  </si>
  <si>
    <t>邱联杰</t>
  </si>
  <si>
    <t>珊贝水电站</t>
  </si>
  <si>
    <t>寻乌县人民政府</t>
  </si>
  <si>
    <t>谢文德</t>
  </si>
  <si>
    <t>古佑</t>
  </si>
  <si>
    <t>长潭电站</t>
  </si>
  <si>
    <t>修安康</t>
  </si>
  <si>
    <t>赣江—吴畲河</t>
  </si>
  <si>
    <t>贵湖一级</t>
  </si>
  <si>
    <r>
      <rPr>
        <sz val="10"/>
        <rFont val="Times New Roman"/>
        <family val="1"/>
      </rPr>
      <t>2003</t>
    </r>
    <r>
      <rPr>
        <sz val="10"/>
        <rFont val="宋体"/>
        <family val="3"/>
        <charset val="134"/>
      </rPr>
      <t>年</t>
    </r>
  </si>
  <si>
    <t>沈德平</t>
  </si>
  <si>
    <t>合溪电站</t>
  </si>
  <si>
    <t>陈玉英</t>
  </si>
  <si>
    <t>丰下电站</t>
  </si>
  <si>
    <t>罗塘电站（永丰电站）</t>
  </si>
  <si>
    <r>
      <rPr>
        <sz val="10"/>
        <rFont val="Times New Roman"/>
        <family val="1"/>
      </rPr>
      <t>2001</t>
    </r>
    <r>
      <rPr>
        <sz val="10"/>
        <rFont val="宋体"/>
        <family val="3"/>
        <charset val="134"/>
      </rPr>
      <t>年</t>
    </r>
  </si>
  <si>
    <t>天洁峰电站</t>
  </si>
  <si>
    <t>天洁峰一级电站</t>
  </si>
  <si>
    <t>福利电站</t>
  </si>
  <si>
    <t>廖永贵</t>
  </si>
  <si>
    <t>赣江—泊竹河</t>
  </si>
  <si>
    <t>巨人峰电站</t>
  </si>
  <si>
    <t>贵湖三级</t>
  </si>
  <si>
    <t>贵湖二级</t>
  </si>
  <si>
    <r>
      <rPr>
        <sz val="10"/>
        <rFont val="Times New Roman"/>
        <family val="1"/>
      </rPr>
      <t>2002</t>
    </r>
    <r>
      <rPr>
        <sz val="10"/>
        <rFont val="宋体"/>
        <family val="3"/>
        <charset val="134"/>
      </rPr>
      <t>年</t>
    </r>
  </si>
  <si>
    <t>亲源电站</t>
  </si>
  <si>
    <t>温任福</t>
  </si>
  <si>
    <t>东江—寻乌水</t>
  </si>
  <si>
    <t>观音亭
电站</t>
  </si>
  <si>
    <r>
      <rPr>
        <sz val="10"/>
        <rFont val="Times New Roman"/>
        <family val="1"/>
      </rPr>
      <t>1976</t>
    </r>
    <r>
      <rPr>
        <sz val="10"/>
        <rFont val="宋体"/>
        <family val="3"/>
        <charset val="134"/>
      </rPr>
      <t>年</t>
    </r>
  </si>
  <si>
    <t>澄江镇人民政府</t>
  </si>
  <si>
    <t>凌红宇</t>
  </si>
  <si>
    <t>王雄</t>
  </si>
  <si>
    <t>东江—寻乌河</t>
  </si>
  <si>
    <t>凌富电站</t>
  </si>
  <si>
    <t>钟裕勇</t>
  </si>
  <si>
    <t>潘烨冠</t>
  </si>
  <si>
    <t>北亭电站</t>
  </si>
  <si>
    <t>何殷</t>
  </si>
  <si>
    <t>朱达勋</t>
  </si>
  <si>
    <t>东江—林田坝河</t>
  </si>
  <si>
    <t>高石嘴水电站</t>
  </si>
  <si>
    <r>
      <rPr>
        <sz val="10"/>
        <rFont val="Times New Roman"/>
        <family val="1"/>
      </rPr>
      <t>1999</t>
    </r>
    <r>
      <rPr>
        <sz val="10"/>
        <rFont val="宋体"/>
        <family val="3"/>
        <charset val="134"/>
      </rPr>
      <t>年</t>
    </r>
  </si>
  <si>
    <t>吉潭镇人民政府</t>
  </si>
  <si>
    <t>何炳南</t>
  </si>
  <si>
    <t>潘省荣</t>
  </si>
  <si>
    <t>东江—吉潭河</t>
  </si>
  <si>
    <t>双峰子电站</t>
  </si>
  <si>
    <t>古松平</t>
  </si>
  <si>
    <t>樟树潭电站（吉潭电站）</t>
  </si>
  <si>
    <t>徐良顺</t>
  </si>
  <si>
    <t>东江—上车河</t>
  </si>
  <si>
    <t>千功陂电站（小杭电站）</t>
  </si>
  <si>
    <t>吴光明</t>
  </si>
  <si>
    <t>东江—剑溪河</t>
  </si>
  <si>
    <t>滋溪小河电站（滋溪电站）</t>
  </si>
  <si>
    <t>潘其英</t>
  </si>
  <si>
    <t>东江—寻乌河项山水</t>
  </si>
  <si>
    <t>松山三级电站</t>
  </si>
  <si>
    <t>邱华安</t>
  </si>
  <si>
    <t>转坑一级电站</t>
  </si>
  <si>
    <t>东江—滋溪河</t>
  </si>
  <si>
    <t>转坑二级电站</t>
  </si>
  <si>
    <t>东江—汉地河</t>
  </si>
  <si>
    <t>上峰水电站</t>
  </si>
  <si>
    <t>陈炳芝</t>
  </si>
  <si>
    <t>上峰二级电站</t>
  </si>
  <si>
    <t>冯锡添</t>
  </si>
  <si>
    <t>刘崇豪</t>
  </si>
  <si>
    <t>探地一级电站</t>
  </si>
  <si>
    <t>吴利华</t>
  </si>
  <si>
    <t>探地二级电站</t>
  </si>
  <si>
    <t>汉地三级电站</t>
  </si>
  <si>
    <t>刘承群</t>
  </si>
  <si>
    <t>大水山电站</t>
  </si>
  <si>
    <t>邹兵</t>
  </si>
  <si>
    <t>东江—篁竹湖河</t>
  </si>
  <si>
    <t>斗米寮水电站</t>
  </si>
  <si>
    <t>谢杨添</t>
  </si>
  <si>
    <t>行水电站（含水电站）</t>
  </si>
  <si>
    <t>谢军</t>
  </si>
  <si>
    <t>下园畲电站</t>
  </si>
  <si>
    <t>赣江—礼齐河</t>
  </si>
  <si>
    <t>礼齐一级电站</t>
  </si>
  <si>
    <t>钟世谦</t>
  </si>
  <si>
    <t>金瑞水电站</t>
  </si>
  <si>
    <t>谢金万</t>
  </si>
  <si>
    <t>籁地水口电站（籁地电站)</t>
  </si>
  <si>
    <t>龙寨电站</t>
  </si>
  <si>
    <t>东江—大小湖岽河</t>
  </si>
  <si>
    <t>下畲电站</t>
  </si>
  <si>
    <t>三标乡人民政府</t>
  </si>
  <si>
    <t>徐楠</t>
  </si>
  <si>
    <t>陈建新</t>
  </si>
  <si>
    <t>东江—金竹河</t>
  </si>
  <si>
    <t>金竹二级电站</t>
  </si>
  <si>
    <r>
      <rPr>
        <sz val="10"/>
        <rFont val="Times New Roman"/>
        <family val="1"/>
      </rPr>
      <t>2008</t>
    </r>
    <r>
      <rPr>
        <sz val="10"/>
        <rFont val="宋体"/>
        <family val="3"/>
        <charset val="134"/>
      </rPr>
      <t>年</t>
    </r>
  </si>
  <si>
    <t>张志良</t>
  </si>
  <si>
    <t>大湖岽一级电站
（野湖电站）</t>
  </si>
  <si>
    <t>大湖岽二级电站</t>
  </si>
  <si>
    <t>大湖岽三级电站</t>
  </si>
  <si>
    <t>潘其波</t>
  </si>
  <si>
    <t>东江—三标河</t>
  </si>
  <si>
    <t>鑫源电站
（三标电站）</t>
  </si>
  <si>
    <t>黄朝雄</t>
  </si>
  <si>
    <t>梅坝二级电站</t>
  </si>
  <si>
    <t>徐建华</t>
  </si>
  <si>
    <t xml:space="preserve">
象形电站</t>
  </si>
  <si>
    <t>刘汉忠</t>
  </si>
  <si>
    <t>东江—龙江河</t>
  </si>
  <si>
    <t>东江源水电站</t>
  </si>
  <si>
    <t>黄文东</t>
  </si>
  <si>
    <t>东江—三百山河</t>
  </si>
  <si>
    <t>永坝电站</t>
  </si>
  <si>
    <r>
      <rPr>
        <sz val="10"/>
        <rFont val="Times New Roman"/>
        <family val="1"/>
      </rPr>
      <t>2006</t>
    </r>
    <r>
      <rPr>
        <sz val="10"/>
        <rFont val="宋体"/>
        <family val="3"/>
        <charset val="134"/>
      </rPr>
      <t>年</t>
    </r>
  </si>
  <si>
    <t>东江—马蹄河</t>
  </si>
  <si>
    <t>九曲湾水电站</t>
  </si>
  <si>
    <t>文峰乡人民政府</t>
  </si>
  <si>
    <t>钟开鸿</t>
  </si>
  <si>
    <t>谢东涛</t>
  </si>
  <si>
    <t>上坪河</t>
  </si>
  <si>
    <t>何金汉</t>
  </si>
  <si>
    <t>鹅坪二级电站</t>
  </si>
  <si>
    <t>长潭峰水电站</t>
  </si>
  <si>
    <t>谢金城</t>
  </si>
  <si>
    <t>东江—鹅坪河</t>
  </si>
  <si>
    <t>鹅坪电站</t>
  </si>
  <si>
    <t>刘瑞明</t>
  </si>
  <si>
    <t>东江—长岭河</t>
  </si>
  <si>
    <t>长岭一级水电站</t>
  </si>
  <si>
    <t>谢玲</t>
  </si>
  <si>
    <t>长岭三级电站</t>
  </si>
  <si>
    <t>长岭二级水电站</t>
  </si>
  <si>
    <t>王别电站</t>
  </si>
  <si>
    <t>项山乡人民政府</t>
  </si>
  <si>
    <t>陈古峰</t>
  </si>
  <si>
    <t>邹幼泉</t>
  </si>
  <si>
    <t>松山一级电站</t>
  </si>
  <si>
    <t>松山二级电站</t>
  </si>
  <si>
    <t>韩江—聪坑河</t>
  </si>
  <si>
    <t>上村一级电站</t>
  </si>
  <si>
    <t>吴江明</t>
  </si>
  <si>
    <t>上村二级电站</t>
  </si>
  <si>
    <r>
      <rPr>
        <sz val="10"/>
        <rFont val="Times New Roman"/>
        <family val="1"/>
      </rPr>
      <t>1996</t>
    </r>
    <r>
      <rPr>
        <sz val="10"/>
        <rFont val="宋体"/>
        <family val="3"/>
        <charset val="134"/>
      </rPr>
      <t>年</t>
    </r>
  </si>
  <si>
    <t>韩江—岽背河</t>
  </si>
  <si>
    <t>上径电站</t>
  </si>
  <si>
    <t>潘叶连</t>
  </si>
  <si>
    <t>坝尾电站</t>
  </si>
  <si>
    <t>寨背电站</t>
  </si>
  <si>
    <t>潘子超</t>
  </si>
  <si>
    <t>下村水口电站</t>
  </si>
  <si>
    <t>黄道华</t>
  </si>
  <si>
    <t>韩江—大中河</t>
  </si>
  <si>
    <t>枫林一级电站</t>
  </si>
  <si>
    <r>
      <rPr>
        <sz val="10"/>
        <rFont val="Times New Roman"/>
        <family val="1"/>
      </rPr>
      <t>1994</t>
    </r>
    <r>
      <rPr>
        <sz val="10"/>
        <rFont val="宋体"/>
        <family val="3"/>
        <charset val="134"/>
      </rPr>
      <t>年</t>
    </r>
  </si>
  <si>
    <t>韩江—枫林河</t>
  </si>
  <si>
    <t>枫林二级电站</t>
  </si>
  <si>
    <t>潘锋</t>
  </si>
  <si>
    <t>枫林附属电站(枫林一级附属电站)</t>
  </si>
  <si>
    <t>碧子神电站</t>
  </si>
  <si>
    <t>2001年</t>
  </si>
  <si>
    <t>吴丽华</t>
  </si>
  <si>
    <t>韩江—书元河</t>
  </si>
  <si>
    <t>南楼一级电站（书坪电站）</t>
  </si>
  <si>
    <t>黄华毓</t>
  </si>
  <si>
    <t>南楼附属电站</t>
  </si>
  <si>
    <r>
      <rPr>
        <sz val="10"/>
        <rFont val="Times New Roman"/>
        <family val="1"/>
      </rPr>
      <t>1997</t>
    </r>
    <r>
      <rPr>
        <sz val="10"/>
        <rFont val="宋体"/>
        <family val="3"/>
        <charset val="134"/>
      </rPr>
      <t>年</t>
    </r>
  </si>
  <si>
    <t>谢佛阳</t>
  </si>
  <si>
    <t>韩江—项山河</t>
  </si>
  <si>
    <t>福中电站</t>
  </si>
  <si>
    <t>吴颂东</t>
  </si>
  <si>
    <t>大中水口电站(大中电站)</t>
  </si>
  <si>
    <t>吊钟石电站</t>
  </si>
  <si>
    <t>韩江—上村河</t>
  </si>
  <si>
    <t>桐子坝电站</t>
  </si>
  <si>
    <t>古传华</t>
  </si>
  <si>
    <t>打子石电站</t>
  </si>
  <si>
    <t>李新泉</t>
  </si>
  <si>
    <t>东江—雁洋河</t>
  </si>
  <si>
    <t>新兴电站（新欣电站）</t>
  </si>
  <si>
    <t>留车镇人民政府</t>
  </si>
  <si>
    <t>张 勇</t>
  </si>
  <si>
    <t>韩群娣</t>
  </si>
  <si>
    <t>东江—上坪河</t>
  </si>
  <si>
    <t>余田电站</t>
  </si>
  <si>
    <t>钟芳</t>
  </si>
  <si>
    <t>陈全望</t>
  </si>
  <si>
    <t>同心电站
（下逻迳电站）</t>
  </si>
  <si>
    <r>
      <rPr>
        <sz val="10"/>
        <rFont val="Times New Roman"/>
        <family val="1"/>
      </rPr>
      <t>1998</t>
    </r>
    <r>
      <rPr>
        <sz val="10"/>
        <rFont val="宋体"/>
        <family val="3"/>
        <charset val="134"/>
      </rPr>
      <t>年</t>
    </r>
  </si>
  <si>
    <t>谢浪涛</t>
  </si>
  <si>
    <t>东江—大同河</t>
  </si>
  <si>
    <t>坳上电站
（高陂电站）</t>
  </si>
  <si>
    <t>曾德军</t>
  </si>
  <si>
    <t>东江—芳田河</t>
  </si>
  <si>
    <t>五景峰电站</t>
  </si>
  <si>
    <t>羊麻寨电站</t>
  </si>
  <si>
    <t>东江—下寨河</t>
  </si>
  <si>
    <t>下寨迳电站
（下寨电站）</t>
  </si>
  <si>
    <t>东江—石贝河</t>
  </si>
  <si>
    <t>石贝电站</t>
  </si>
  <si>
    <t>曾焕明</t>
  </si>
  <si>
    <t>东江—佑头河</t>
  </si>
  <si>
    <t>高塘坳电站</t>
  </si>
  <si>
    <t>佑头电站</t>
  </si>
  <si>
    <t>巫南龙</t>
  </si>
  <si>
    <t>竹高陂电站</t>
  </si>
  <si>
    <t>李子塘电站
（营子里电站）</t>
  </si>
  <si>
    <t>芳田电站</t>
  </si>
  <si>
    <t>斗晏水电站</t>
  </si>
  <si>
    <r>
      <rPr>
        <sz val="10"/>
        <rFont val="Times New Roman"/>
        <family val="1"/>
      </rPr>
      <t>2000</t>
    </r>
    <r>
      <rPr>
        <sz val="10"/>
        <rFont val="宋体"/>
        <family val="3"/>
        <charset val="134"/>
      </rPr>
      <t>年</t>
    </r>
  </si>
  <si>
    <t>王晓东</t>
  </si>
  <si>
    <t>陈俊洪</t>
  </si>
  <si>
    <t>东江—大田河</t>
  </si>
  <si>
    <t>龙潭一级电站（寻陂电站）</t>
  </si>
  <si>
    <t>龙廷乡人民政府</t>
  </si>
  <si>
    <t>高翔</t>
  </si>
  <si>
    <t>曾苏斌</t>
  </si>
  <si>
    <t>龙潭二级电站（寻陂电站）</t>
  </si>
  <si>
    <t>大田水电站
（龙兴水电站）</t>
  </si>
  <si>
    <r>
      <rPr>
        <sz val="10"/>
        <rFont val="Times New Roman"/>
        <family val="1"/>
      </rPr>
      <t>1986</t>
    </r>
    <r>
      <rPr>
        <sz val="10"/>
        <rFont val="宋体"/>
        <family val="3"/>
        <charset val="134"/>
      </rPr>
      <t>年</t>
    </r>
  </si>
  <si>
    <t>林海泉</t>
  </si>
  <si>
    <t>龙发电站</t>
  </si>
  <si>
    <t>东江—三坝水河</t>
  </si>
  <si>
    <t>三坝水电站</t>
  </si>
  <si>
    <t>东江—西湖河</t>
  </si>
  <si>
    <t>西湖电站</t>
  </si>
  <si>
    <t>练国旗</t>
  </si>
  <si>
    <t>东江—龙廷河</t>
  </si>
  <si>
    <t>新村电站（铁尺水一级电站）</t>
  </si>
  <si>
    <t>富源电站（铁尺水二级电站）</t>
  </si>
  <si>
    <t>赖志刚</t>
  </si>
  <si>
    <t>文昌电站</t>
  </si>
  <si>
    <t>南桥镇人民政府</t>
  </si>
  <si>
    <t>谢大铭</t>
  </si>
  <si>
    <t>王伟民</t>
  </si>
  <si>
    <t>南龙电站</t>
  </si>
  <si>
    <t>廖松林</t>
  </si>
  <si>
    <t>狮子峰水电站</t>
  </si>
  <si>
    <t>狮子石水电站（下畲二级水电站）</t>
  </si>
  <si>
    <t>桂竹帽镇人民政府</t>
  </si>
  <si>
    <t>王日金</t>
  </si>
  <si>
    <t>卢志康</t>
  </si>
  <si>
    <t>铁水坑电站</t>
  </si>
  <si>
    <t>刘承培</t>
  </si>
  <si>
    <t>百丈寨二级电站</t>
  </si>
  <si>
    <t>古小春</t>
  </si>
  <si>
    <t>百丈寨三级电站</t>
  </si>
  <si>
    <t>古绍华</t>
  </si>
  <si>
    <t>山峰岽电站</t>
  </si>
  <si>
    <t>中 畲电站</t>
  </si>
  <si>
    <t>古接贵</t>
  </si>
  <si>
    <t>东江—下畲河</t>
  </si>
  <si>
    <t>甲飞畲水电站（上畲一级水电站)</t>
  </si>
  <si>
    <t>东江—高头河</t>
  </si>
  <si>
    <t>鱼王潭电站（龙归水电站）</t>
  </si>
  <si>
    <t>李必成</t>
  </si>
  <si>
    <t>东江—桂竹帽河</t>
  </si>
  <si>
    <t>罗珊水电站</t>
  </si>
  <si>
    <t>邝光标</t>
  </si>
  <si>
    <t>东江—罗山河</t>
  </si>
  <si>
    <t>寨下电站</t>
  </si>
  <si>
    <r>
      <rPr>
        <sz val="10"/>
        <rFont val="Times New Roman"/>
        <family val="1"/>
      </rPr>
      <t>1982</t>
    </r>
    <r>
      <rPr>
        <sz val="10"/>
        <rFont val="宋体"/>
        <family val="3"/>
        <charset val="134"/>
      </rPr>
      <t>年</t>
    </r>
  </si>
  <si>
    <t>桂竹帽生态林场管理站</t>
  </si>
  <si>
    <t>陈冶金</t>
  </si>
  <si>
    <t>严海燕</t>
  </si>
  <si>
    <t>东江—定南水</t>
  </si>
  <si>
    <t>罗山电站</t>
  </si>
  <si>
    <r>
      <rPr>
        <sz val="10"/>
        <rFont val="Times New Roman"/>
        <family val="1"/>
      </rPr>
      <t>1970</t>
    </r>
    <r>
      <rPr>
        <sz val="10"/>
        <rFont val="宋体"/>
        <family val="3"/>
        <charset val="134"/>
      </rPr>
      <t>年</t>
    </r>
  </si>
  <si>
    <t>东江—篁乡河</t>
  </si>
  <si>
    <t>南 天电站</t>
  </si>
  <si>
    <t>王方槐</t>
  </si>
  <si>
    <t>麻布潭电站</t>
  </si>
  <si>
    <t>菖蒲乡人民政</t>
  </si>
  <si>
    <t>潘建</t>
  </si>
  <si>
    <t>铜 锣电站</t>
  </si>
  <si>
    <t>东江—菖蒲河</t>
  </si>
  <si>
    <t>坪 光电站</t>
  </si>
  <si>
    <t>刘继进</t>
  </si>
  <si>
    <t>五 丰电站</t>
  </si>
  <si>
    <t>古 佑</t>
  </si>
  <si>
    <t>峰下潮电站</t>
  </si>
  <si>
    <t>韩江—丹溪河</t>
  </si>
  <si>
    <t>丹溪水电站</t>
  </si>
  <si>
    <t>丹溪乡人民政府</t>
  </si>
  <si>
    <t>曹军</t>
  </si>
  <si>
    <t>下平水电站</t>
  </si>
  <si>
    <t>张环香</t>
  </si>
  <si>
    <t>韩江—彭溪河</t>
  </si>
  <si>
    <t>彭溪电站（彭溪水口电站）</t>
  </si>
  <si>
    <t>彭溪大坝一级水电站</t>
  </si>
  <si>
    <t>彭溪大坝二级电站</t>
  </si>
  <si>
    <t>韩江—铁马河</t>
  </si>
  <si>
    <t>天子水电站</t>
  </si>
  <si>
    <t>刘伟</t>
  </si>
  <si>
    <t>上堰水电站</t>
  </si>
  <si>
    <t>下堰三级电站</t>
  </si>
  <si>
    <t>半径电站</t>
  </si>
  <si>
    <t>温镜泉</t>
  </si>
  <si>
    <t>田子里电站</t>
  </si>
  <si>
    <t>蛤蟆窟电站（岌下电站）</t>
  </si>
  <si>
    <t>王雄辉</t>
  </si>
  <si>
    <t>下堰电站</t>
  </si>
  <si>
    <t>何发贵</t>
  </si>
  <si>
    <t>水寨电站</t>
  </si>
  <si>
    <t>曾环中</t>
  </si>
  <si>
    <t>东江—金村小溪</t>
  </si>
  <si>
    <t>金村电站（柯枫畲电站）</t>
  </si>
  <si>
    <t>兴溪电站（上墩电站）</t>
  </si>
  <si>
    <t>双溪水口电站</t>
  </si>
  <si>
    <t>赖志强</t>
  </si>
  <si>
    <t>长岗岌电站（大河背三级电站）</t>
  </si>
  <si>
    <t>张建文</t>
  </si>
  <si>
    <t>东江—双村河</t>
  </si>
  <si>
    <t>朱地坝电站</t>
  </si>
  <si>
    <r>
      <rPr>
        <sz val="10"/>
        <rFont val="Times New Roman"/>
        <family val="1"/>
      </rPr>
      <t>1981</t>
    </r>
    <r>
      <rPr>
        <sz val="10"/>
        <rFont val="宋体"/>
        <family val="3"/>
        <charset val="134"/>
      </rPr>
      <t>年</t>
    </r>
  </si>
  <si>
    <t>赖添祥</t>
  </si>
  <si>
    <t>园潭子电站</t>
  </si>
  <si>
    <t>岑陂联办电厂（岑陂电站）</t>
  </si>
  <si>
    <r>
      <rPr>
        <sz val="10"/>
        <rFont val="Times New Roman"/>
        <family val="1"/>
      </rPr>
      <t>1991</t>
    </r>
    <r>
      <rPr>
        <sz val="10"/>
        <rFont val="宋体"/>
        <family val="3"/>
        <charset val="134"/>
      </rPr>
      <t>年</t>
    </r>
  </si>
  <si>
    <t>梅声桂</t>
  </si>
  <si>
    <t>长春电站</t>
  </si>
  <si>
    <t>双村电站（四发电站）</t>
  </si>
  <si>
    <t>陈晓玲</t>
  </si>
  <si>
    <t>岩溪水电站</t>
  </si>
  <si>
    <t>何义忠</t>
  </si>
  <si>
    <t>京源水电站</t>
  </si>
  <si>
    <t>水源乡人民政府</t>
  </si>
  <si>
    <t>张思伟</t>
  </si>
  <si>
    <t>张业辉</t>
  </si>
  <si>
    <t>火烟潭水电站</t>
  </si>
  <si>
    <t>古赟</t>
  </si>
  <si>
    <t>乡 长</t>
  </si>
  <si>
    <t>径 口</t>
  </si>
  <si>
    <t>东江—清溪河</t>
  </si>
  <si>
    <t>鸿源电站</t>
  </si>
  <si>
    <t>邹 兵</t>
  </si>
  <si>
    <t>黄竹坝电站</t>
  </si>
  <si>
    <t>西瓜地水口电站</t>
  </si>
  <si>
    <t>太湖电站</t>
  </si>
  <si>
    <t>火烟潭二级（尾水）电站</t>
  </si>
  <si>
    <t>金竹一级电站</t>
  </si>
  <si>
    <t>伟光电站（篁竹湖电站）</t>
  </si>
  <si>
    <t>2002年</t>
  </si>
  <si>
    <t>龙南县</t>
  </si>
  <si>
    <t>龙头滩水电站</t>
  </si>
  <si>
    <t>龙南县人民政府</t>
  </si>
  <si>
    <t>刘日辉</t>
  </si>
  <si>
    <t>黄元清</t>
  </si>
  <si>
    <t>牛迹潭水电站</t>
  </si>
  <si>
    <t>钟声</t>
  </si>
  <si>
    <t>大桥水电站</t>
  </si>
  <si>
    <t>韩勇</t>
  </si>
  <si>
    <t>桃江支流兆坑河</t>
  </si>
  <si>
    <t>龙九水电站</t>
  </si>
  <si>
    <t>叶欢庆</t>
  </si>
  <si>
    <t>林洞河支流望居河</t>
  </si>
  <si>
    <t>菜仔斜水电站</t>
  </si>
  <si>
    <t>安基山林场</t>
  </si>
  <si>
    <t>赖小华</t>
  </si>
  <si>
    <t>刘宏辉</t>
  </si>
  <si>
    <t>桃江支流凰洞河</t>
  </si>
  <si>
    <t>菜仔斜一级电站</t>
  </si>
  <si>
    <t>桃江支流太平江</t>
  </si>
  <si>
    <t>龙源二级水电站</t>
  </si>
  <si>
    <t>程龙镇人民政府</t>
  </si>
  <si>
    <t>刘光亮</t>
  </si>
  <si>
    <t>廖南鹰</t>
  </si>
  <si>
    <t>桃江支流林洞河</t>
  </si>
  <si>
    <t>林洞水电站</t>
  </si>
  <si>
    <t>袁亮明</t>
  </si>
  <si>
    <t>乘龙水电站</t>
  </si>
  <si>
    <t>石磨墩水电站</t>
  </si>
  <si>
    <t>周志优</t>
  </si>
  <si>
    <t>金水水电站</t>
  </si>
  <si>
    <t>江口水电站</t>
  </si>
  <si>
    <t>袁日华</t>
  </si>
  <si>
    <t>高车陂水电站</t>
  </si>
  <si>
    <t>刘永发</t>
  </si>
  <si>
    <t>桃江支流渥江</t>
  </si>
  <si>
    <t>黄石迳水电站</t>
  </si>
  <si>
    <t>东江乡人民政府</t>
  </si>
  <si>
    <t>刘健</t>
  </si>
  <si>
    <t>廖新平</t>
  </si>
  <si>
    <t>风山水电站</t>
  </si>
  <si>
    <t>渡江镇人民政府</t>
  </si>
  <si>
    <t>林石鑫</t>
  </si>
  <si>
    <t>詹建接</t>
  </si>
  <si>
    <t>草鞋潭水电站</t>
  </si>
  <si>
    <t>桃江支流濂江</t>
  </si>
  <si>
    <t>枫树岗水电站</t>
  </si>
  <si>
    <t>关西镇人民政府</t>
  </si>
  <si>
    <t>蔡爱萍</t>
  </si>
  <si>
    <t>杨嘉彦</t>
  </si>
  <si>
    <t>龙辉水电站</t>
  </si>
  <si>
    <t>汤艺</t>
  </si>
  <si>
    <t>山湖水电站</t>
  </si>
  <si>
    <t>夹湖乡人民政府</t>
  </si>
  <si>
    <t>袁世奇</t>
  </si>
  <si>
    <t>陈维根</t>
  </si>
  <si>
    <t>过水淮一级水电站</t>
  </si>
  <si>
    <t>戴文霞</t>
  </si>
  <si>
    <t>牛坑水电站</t>
  </si>
  <si>
    <t>山河水电站</t>
  </si>
  <si>
    <t>蔡树江</t>
  </si>
  <si>
    <t>太平江支流双罗河</t>
  </si>
  <si>
    <t>高陂山水电站</t>
  </si>
  <si>
    <t>李文清</t>
  </si>
  <si>
    <t>太平江支流小溪河</t>
  </si>
  <si>
    <t>田心二级水电站</t>
  </si>
  <si>
    <t>九连山林场</t>
  </si>
  <si>
    <t>任卫华</t>
  </si>
  <si>
    <t>廖斗成</t>
  </si>
  <si>
    <t>田心一级水电站</t>
  </si>
  <si>
    <t>寨下水电站</t>
  </si>
  <si>
    <t>巫兴伐</t>
  </si>
  <si>
    <t>上围水电站</t>
  </si>
  <si>
    <t>陈广华</t>
  </si>
  <si>
    <t>上碗窑水电站</t>
  </si>
  <si>
    <t>里仁镇人民政府</t>
  </si>
  <si>
    <t>魏大武</t>
  </si>
  <si>
    <t>雷峰山水电站</t>
  </si>
  <si>
    <t>曾建龙</t>
  </si>
  <si>
    <t>五指潭水电站</t>
  </si>
  <si>
    <t>曾纪胜</t>
  </si>
  <si>
    <t>临塘水电站</t>
  </si>
  <si>
    <t>临塘乡人民政府</t>
  </si>
  <si>
    <t>周旋</t>
  </si>
  <si>
    <t>邱茂胜</t>
  </si>
  <si>
    <t>渥江支流石门河</t>
  </si>
  <si>
    <t>茶坑水电站</t>
  </si>
  <si>
    <t>谢房育</t>
  </si>
  <si>
    <t>渥江支流南亨河</t>
  </si>
  <si>
    <t>幸福陂水电站</t>
  </si>
  <si>
    <t>王明远</t>
  </si>
  <si>
    <t>南亨水电站</t>
  </si>
  <si>
    <t>南亨乡人民政府</t>
  </si>
  <si>
    <t>张玖玖</t>
  </si>
  <si>
    <t>邓红忠</t>
  </si>
  <si>
    <t>渥江支流汶龙河</t>
  </si>
  <si>
    <t>汶龙镇人民政府</t>
  </si>
  <si>
    <t>李树青</t>
  </si>
  <si>
    <t>李德中</t>
  </si>
  <si>
    <t>银龙水电站</t>
  </si>
  <si>
    <t>邹石洪</t>
  </si>
  <si>
    <t>太平江支流东水河</t>
  </si>
  <si>
    <t>横岗水电站</t>
  </si>
  <si>
    <t>武当镇人民政府</t>
  </si>
  <si>
    <t>谢登</t>
  </si>
  <si>
    <t>刘伟川</t>
  </si>
  <si>
    <t>际寨坪水电站</t>
  </si>
  <si>
    <t>杨村镇人民政府</t>
  </si>
  <si>
    <t>叶建根</t>
  </si>
  <si>
    <t>谢荣修</t>
  </si>
  <si>
    <t>太平江支流蕉陂河</t>
  </si>
  <si>
    <t>愚公洞水电站</t>
  </si>
  <si>
    <t>林美兰</t>
  </si>
  <si>
    <t>添宝水电站</t>
  </si>
  <si>
    <t>邓正伟</t>
  </si>
  <si>
    <t>太平江支流黄坑河</t>
  </si>
  <si>
    <t>黄坑水电站</t>
  </si>
  <si>
    <t>王祝林</t>
  </si>
  <si>
    <t>太平江支流杨村河</t>
  </si>
  <si>
    <t>园潭水电站</t>
  </si>
  <si>
    <t>太平江支流新蔡河</t>
  </si>
  <si>
    <t>陂坑水电站</t>
  </si>
  <si>
    <t>徐观房</t>
  </si>
  <si>
    <t>旗山水电站</t>
  </si>
  <si>
    <t>曾忠</t>
  </si>
  <si>
    <t>东水水电站</t>
  </si>
  <si>
    <t>赖优余</t>
  </si>
  <si>
    <t>太平江蕉陂河</t>
  </si>
  <si>
    <t>茶源水电站</t>
  </si>
  <si>
    <t>钟建安</t>
  </si>
  <si>
    <t>紫霞电站</t>
  </si>
  <si>
    <t>叶春景</t>
  </si>
  <si>
    <t>垇下水电站</t>
  </si>
  <si>
    <t>叶连富</t>
  </si>
  <si>
    <t>南康区</t>
  </si>
  <si>
    <t>康阳电站</t>
  </si>
  <si>
    <t>南康区人民政府</t>
  </si>
  <si>
    <t>李成胜</t>
  </si>
  <si>
    <t>刘友华</t>
  </si>
  <si>
    <t>罗边水电站</t>
  </si>
  <si>
    <t>罗边电站</t>
  </si>
  <si>
    <t>章惠渠水电站</t>
  </si>
  <si>
    <t>区水利局</t>
  </si>
  <si>
    <t>欧阳效桂</t>
  </si>
  <si>
    <t>章惠渠电站</t>
  </si>
  <si>
    <t>王建芳</t>
  </si>
  <si>
    <t>朱坊河</t>
  </si>
  <si>
    <t>红心水电站</t>
  </si>
  <si>
    <t>朱坊乡人民政府</t>
  </si>
  <si>
    <t>陈丽萍</t>
  </si>
  <si>
    <t>红心电站</t>
  </si>
  <si>
    <t>黎霖</t>
  </si>
  <si>
    <t>麻双河</t>
  </si>
  <si>
    <t>麻双水电站</t>
  </si>
  <si>
    <t>麻双乡人民政府</t>
  </si>
  <si>
    <t>邱国锐</t>
  </si>
  <si>
    <t>麻双电站</t>
  </si>
  <si>
    <t xml:space="preserve">卢玉明  </t>
  </si>
  <si>
    <t>元龙电站</t>
  </si>
  <si>
    <t>横市镇人民政府</t>
  </si>
  <si>
    <t>杨丽</t>
  </si>
  <si>
    <t xml:space="preserve">黎游海 </t>
  </si>
  <si>
    <t>宏福电站</t>
  </si>
  <si>
    <t xml:space="preserve">吴东福  </t>
  </si>
  <si>
    <t>莲花电站</t>
  </si>
  <si>
    <t>坪市乡人民政府</t>
  </si>
  <si>
    <t>尹英清</t>
  </si>
  <si>
    <t>赖昌桂</t>
  </si>
  <si>
    <t>隆木水</t>
  </si>
  <si>
    <t>隆木电站</t>
  </si>
  <si>
    <t>隆木乡人民政府</t>
  </si>
  <si>
    <t>杨春</t>
  </si>
  <si>
    <t>隆木水电站</t>
  </si>
  <si>
    <t xml:space="preserve">卢玉明 </t>
  </si>
  <si>
    <t>全南县</t>
  </si>
  <si>
    <t>全南县人民政府</t>
  </si>
  <si>
    <t>钟思勇</t>
  </si>
  <si>
    <t>全南江源水电有限责任公司</t>
  </si>
  <si>
    <t>黄云水电站</t>
  </si>
  <si>
    <t>何翠英</t>
  </si>
  <si>
    <t>定龙水电站</t>
  </si>
  <si>
    <t>全南定龙水电站</t>
  </si>
  <si>
    <t>张建新</t>
  </si>
  <si>
    <t>泷源水电站</t>
  </si>
  <si>
    <t>龙下乡人民政府</t>
  </si>
  <si>
    <t>黄贵敏</t>
  </si>
  <si>
    <t>黄  灵</t>
  </si>
  <si>
    <t>下棉土水电站</t>
  </si>
  <si>
    <t>城厢镇人民政府</t>
  </si>
  <si>
    <t>黄敏燕</t>
  </si>
  <si>
    <t>镇  长</t>
  </si>
  <si>
    <t>黄洪美</t>
  </si>
  <si>
    <t>樟陂迳水电站</t>
  </si>
  <si>
    <t>曹优妹</t>
  </si>
  <si>
    <t>严尾迳电站</t>
  </si>
  <si>
    <t>严尾迳水电站</t>
  </si>
  <si>
    <t>谭淑芳</t>
  </si>
  <si>
    <t>2003年</t>
  </si>
  <si>
    <t>陈小泉</t>
  </si>
  <si>
    <t>1970年</t>
  </si>
  <si>
    <t>金龙镇人民政府</t>
  </si>
  <si>
    <t>曾渝峰</t>
  </si>
  <si>
    <t>李龙彬</t>
  </si>
  <si>
    <t>来源水电站</t>
  </si>
  <si>
    <t>胡学添</t>
  </si>
  <si>
    <t>新龙水电站</t>
  </si>
  <si>
    <t>罗韶安</t>
  </si>
  <si>
    <t>阳筛石水电站</t>
  </si>
  <si>
    <t>2004年</t>
  </si>
  <si>
    <t>缪水泉</t>
  </si>
  <si>
    <t>淦泷电站</t>
  </si>
  <si>
    <t>淦泷水电站</t>
  </si>
  <si>
    <t>胡朝敏</t>
  </si>
  <si>
    <t>叶祥华</t>
  </si>
  <si>
    <t>兆坑水电站</t>
  </si>
  <si>
    <t>黄才斌</t>
  </si>
  <si>
    <t>垇背电站</t>
  </si>
  <si>
    <t>垇背水电站</t>
  </si>
  <si>
    <t>钟 胜</t>
  </si>
  <si>
    <t>南粤（天龙）水电站</t>
  </si>
  <si>
    <t>1979年</t>
  </si>
  <si>
    <t>南粤水电公司</t>
  </si>
  <si>
    <t>黄小敏</t>
  </si>
  <si>
    <t>南海电站</t>
  </si>
  <si>
    <t>2008年</t>
  </si>
  <si>
    <t>全南县水利局</t>
  </si>
  <si>
    <t>陈裕民</t>
  </si>
  <si>
    <t>南海水电站</t>
  </si>
  <si>
    <t>曾九凤</t>
  </si>
  <si>
    <t>南迳电站</t>
  </si>
  <si>
    <t>南迳镇人民政府</t>
  </si>
  <si>
    <t>叶奇峰</t>
  </si>
  <si>
    <t>南迳村村委会</t>
  </si>
  <si>
    <t>周以利</t>
  </si>
  <si>
    <t>金水电站</t>
  </si>
  <si>
    <t>茅山林场</t>
  </si>
  <si>
    <t>钟元璋</t>
  </si>
  <si>
    <t>陈生强</t>
  </si>
  <si>
    <t>广源（广南）电站</t>
  </si>
  <si>
    <t>张建华</t>
  </si>
  <si>
    <t>广南电站</t>
  </si>
  <si>
    <t>罗先成</t>
  </si>
  <si>
    <t>茅山杨坑水电站</t>
  </si>
  <si>
    <t>何明东</t>
  </si>
  <si>
    <t>黄田江</t>
  </si>
  <si>
    <t>金窖电站</t>
  </si>
  <si>
    <t>龙源坝镇人民政府</t>
  </si>
  <si>
    <t>李婧蜻</t>
  </si>
  <si>
    <t>龙源坝镇镇长</t>
  </si>
  <si>
    <t>金窖水电站</t>
  </si>
  <si>
    <t>谭盛林</t>
  </si>
  <si>
    <t>王莹</t>
  </si>
  <si>
    <t>张广文</t>
  </si>
  <si>
    <t>宏发水电站</t>
  </si>
  <si>
    <t>曹丹</t>
  </si>
  <si>
    <t>良伞寨水电站</t>
  </si>
  <si>
    <t>陈树辉</t>
  </si>
  <si>
    <t xml:space="preserve">长坝电站 </t>
  </si>
  <si>
    <t xml:space="preserve">长坝水电站 </t>
  </si>
  <si>
    <t>张宗明</t>
  </si>
  <si>
    <t>东门水电站</t>
  </si>
  <si>
    <t>全雄水电站</t>
  </si>
  <si>
    <t>张 飞</t>
  </si>
  <si>
    <t>桃李水电站</t>
  </si>
  <si>
    <t>李贤奎</t>
  </si>
  <si>
    <t>龙发水电站</t>
  </si>
  <si>
    <t>陈建坤</t>
  </si>
  <si>
    <t>龙溪水电站</t>
  </si>
  <si>
    <t>黄国柱</t>
  </si>
  <si>
    <t>鑫发电站</t>
  </si>
  <si>
    <t>雅溪水电站</t>
  </si>
  <si>
    <t>黄广平</t>
  </si>
  <si>
    <t>白水寨水电站</t>
  </si>
  <si>
    <t>黄华明</t>
  </si>
  <si>
    <t>银泷水电站</t>
  </si>
  <si>
    <t>李学长</t>
  </si>
  <si>
    <t>佛水电站</t>
  </si>
  <si>
    <t>佛水水电站</t>
  </si>
  <si>
    <t>刘永林</t>
  </si>
  <si>
    <t>林芳</t>
  </si>
  <si>
    <t>安石坑水电站</t>
  </si>
  <si>
    <t>陂头镇人民政府</t>
  </si>
  <si>
    <t>钟杰</t>
  </si>
  <si>
    <t>武装部长、政法委员</t>
  </si>
  <si>
    <t>肖信章</t>
  </si>
  <si>
    <t>金隆水电站</t>
  </si>
  <si>
    <t>赖敏峰</t>
  </si>
  <si>
    <t>何泽明</t>
  </si>
  <si>
    <t>小菇水电站</t>
  </si>
  <si>
    <t>小茹水电站</t>
  </si>
  <si>
    <t>陈太德</t>
  </si>
  <si>
    <t>翁坪（青龙山）水电站</t>
  </si>
  <si>
    <t>郑荣旺</t>
  </si>
  <si>
    <t>翁坪水电站</t>
  </si>
  <si>
    <t>李  祥</t>
  </si>
  <si>
    <t>金泰水电站</t>
  </si>
  <si>
    <t>廖洪华</t>
  </si>
  <si>
    <t>竹山（龙源）水电站</t>
  </si>
  <si>
    <t>黄永红</t>
  </si>
  <si>
    <t>兰洲一级水电站</t>
  </si>
  <si>
    <t>钟伦房</t>
  </si>
  <si>
    <t>三湾水电站</t>
  </si>
  <si>
    <t>黄训有</t>
  </si>
  <si>
    <t>张华胜</t>
  </si>
  <si>
    <t>角公洞水电站</t>
  </si>
  <si>
    <t>国  有</t>
  </si>
  <si>
    <t>长城企业集团公司</t>
  </si>
  <si>
    <t>胡海平</t>
  </si>
  <si>
    <t>炮洲水电站</t>
  </si>
  <si>
    <t>1978年</t>
  </si>
  <si>
    <t>李兆新</t>
  </si>
  <si>
    <t>谌  敏</t>
  </si>
  <si>
    <t>八一水电站</t>
  </si>
  <si>
    <t>1968年</t>
  </si>
  <si>
    <t>园岭水电站</t>
  </si>
  <si>
    <t>叶利强</t>
  </si>
  <si>
    <t>岐林电站</t>
  </si>
  <si>
    <t>岐林水电站</t>
  </si>
  <si>
    <t>黄才敏</t>
  </si>
  <si>
    <t>龙头迳电站</t>
  </si>
  <si>
    <t>社迳乡人民政府</t>
  </si>
  <si>
    <t>杨鹏飞</t>
  </si>
  <si>
    <t>乡  长</t>
  </si>
  <si>
    <t>曾万新</t>
  </si>
  <si>
    <t>龙水电站</t>
  </si>
  <si>
    <t>龙水水电站</t>
  </si>
  <si>
    <t>黎友良</t>
  </si>
  <si>
    <t>石龙迳电站</t>
  </si>
  <si>
    <t>石龙迳水电站</t>
  </si>
  <si>
    <t>小姨坑电站</t>
  </si>
  <si>
    <t>小姨坑水电站</t>
  </si>
  <si>
    <t>李洋</t>
  </si>
  <si>
    <t>黄方兴</t>
  </si>
  <si>
    <t>李志勇</t>
  </si>
  <si>
    <t>巡检司电站</t>
  </si>
  <si>
    <t>巡检司水电站</t>
  </si>
  <si>
    <t>滕树爱</t>
  </si>
  <si>
    <t>兰洲二级水电站</t>
  </si>
  <si>
    <t>李南京</t>
  </si>
  <si>
    <t>桃江支流</t>
  </si>
  <si>
    <t>灌燕水电站</t>
  </si>
  <si>
    <t>黄海彦</t>
  </si>
  <si>
    <t>钟海东</t>
  </si>
  <si>
    <t>下湖水电站</t>
  </si>
  <si>
    <t>邱建国</t>
  </si>
  <si>
    <t>亚山水电站</t>
  </si>
  <si>
    <t>钟俊斌</t>
  </si>
  <si>
    <t>张国群</t>
  </si>
  <si>
    <t>中寨乡人民政府</t>
  </si>
  <si>
    <t>王华庆</t>
  </si>
  <si>
    <t>政法委员、武装部长</t>
  </si>
  <si>
    <t xml:space="preserve">钟家荣 </t>
  </si>
  <si>
    <t>2620722/2603883</t>
  </si>
  <si>
    <t>龙口水电站</t>
  </si>
  <si>
    <t>大吉山镇人民政府</t>
  </si>
  <si>
    <t>张广栋</t>
  </si>
  <si>
    <t>镇党委副书记、镇长</t>
  </si>
  <si>
    <t>上营一级水电站</t>
  </si>
  <si>
    <t>吴水泉</t>
  </si>
  <si>
    <t>上营二级水电站</t>
  </si>
  <si>
    <t>罗坑水电站</t>
  </si>
  <si>
    <t>吴芳秀</t>
  </si>
  <si>
    <t>高泉水电站</t>
  </si>
  <si>
    <t>徐春森</t>
  </si>
  <si>
    <t>潭口水电站</t>
  </si>
  <si>
    <t>兴国县</t>
  </si>
  <si>
    <t>潋水</t>
  </si>
  <si>
    <t>逸豪实业有限公司</t>
  </si>
  <si>
    <t>兴国县人民政府</t>
  </si>
  <si>
    <t>陈黎</t>
  </si>
  <si>
    <t>刘永恒</t>
  </si>
  <si>
    <t>13907072868</t>
  </si>
  <si>
    <t>聚江水电发展有限公司</t>
  </si>
  <si>
    <t>邓冬猛</t>
  </si>
  <si>
    <t>县政府分管副县长</t>
  </si>
  <si>
    <t>钟春林</t>
  </si>
  <si>
    <t>18270029003</t>
  </si>
  <si>
    <t>东兴电业有限责任公司</t>
  </si>
  <si>
    <t>李永青</t>
  </si>
  <si>
    <t>13827963788</t>
  </si>
  <si>
    <t>（氵岁）水长龙河</t>
  </si>
  <si>
    <t>长龙发电有限责任公司</t>
  </si>
  <si>
    <t>廖伟明</t>
  </si>
  <si>
    <t>龙山河</t>
  </si>
  <si>
    <t>景兴水电开发有限公司</t>
  </si>
  <si>
    <t>邱邦雄</t>
  </si>
  <si>
    <t>良口河</t>
  </si>
  <si>
    <t>宝洪电力有限公司</t>
  </si>
  <si>
    <t>肖新生</t>
  </si>
  <si>
    <t>13576772665</t>
  </si>
  <si>
    <t>兴国平江水电有限责任公司</t>
  </si>
  <si>
    <t>2018年</t>
  </si>
  <si>
    <t>2290</t>
  </si>
  <si>
    <t>960</t>
  </si>
  <si>
    <t>李海贵</t>
  </si>
  <si>
    <t>13807088399</t>
  </si>
  <si>
    <t>岁水崇贤河</t>
  </si>
  <si>
    <t>龙塘水电站</t>
  </si>
  <si>
    <t>崇贤乡政府</t>
  </si>
  <si>
    <t xml:space="preserve">黄远波 </t>
  </si>
  <si>
    <t>曾宪华</t>
  </si>
  <si>
    <t>云亭水</t>
  </si>
  <si>
    <t>龙盛水电站</t>
  </si>
  <si>
    <t>老虎叟水电站</t>
  </si>
  <si>
    <t>肖星生</t>
  </si>
  <si>
    <t>15607970009</t>
  </si>
  <si>
    <t>下石寨水电站</t>
  </si>
  <si>
    <t>1984年</t>
  </si>
  <si>
    <t>余秦文</t>
  </si>
  <si>
    <t>兴泉电站</t>
  </si>
  <si>
    <t>13807976976</t>
  </si>
  <si>
    <t>大龙水电站</t>
  </si>
  <si>
    <t>叶丛升</t>
  </si>
  <si>
    <t>13979765928</t>
  </si>
  <si>
    <t>崇兴水电站</t>
  </si>
  <si>
    <t>龙下电站（方龙水电开发有限公司）</t>
  </si>
  <si>
    <t>龙下水电站</t>
  </si>
  <si>
    <t>曾宪清</t>
  </si>
  <si>
    <t>13907979189</t>
  </si>
  <si>
    <t>方石岭电站（方龙水电开发有限公司）</t>
  </si>
  <si>
    <t>1986年</t>
  </si>
  <si>
    <t>方石岭水电站</t>
  </si>
  <si>
    <t>茶园</t>
  </si>
  <si>
    <t>茶园原坑子电站</t>
  </si>
  <si>
    <t>1972年</t>
  </si>
  <si>
    <t>茶园乡政府</t>
  </si>
  <si>
    <t>陈  勇</t>
  </si>
  <si>
    <t>吴定勇</t>
  </si>
  <si>
    <t>15083928960</t>
  </si>
  <si>
    <t>岁水</t>
  </si>
  <si>
    <t>茶园龙下水电站</t>
  </si>
  <si>
    <t>冯建华</t>
  </si>
  <si>
    <t>13979712539</t>
  </si>
  <si>
    <t>忠洲水电站</t>
  </si>
  <si>
    <t>2006年11月</t>
  </si>
  <si>
    <t>兴莲乡政府</t>
  </si>
  <si>
    <t>廖蒂琼</t>
  </si>
  <si>
    <t>18679719829</t>
  </si>
  <si>
    <t>潋水莲塘河</t>
  </si>
  <si>
    <t>生福水电站</t>
  </si>
  <si>
    <t>邓昌海</t>
  </si>
  <si>
    <t>13755807028</t>
  </si>
  <si>
    <t>1969年09月</t>
  </si>
  <si>
    <t>潋水蜈溪河</t>
  </si>
  <si>
    <t>2006年03月</t>
  </si>
  <si>
    <t>龙升河</t>
  </si>
  <si>
    <t>龙升电站(原新安电站）</t>
  </si>
  <si>
    <t>良村镇政府</t>
  </si>
  <si>
    <t>彭涛</t>
  </si>
  <si>
    <t>李良锦</t>
  </si>
  <si>
    <t>18907973636</t>
  </si>
  <si>
    <t>雄岗河</t>
  </si>
  <si>
    <t>雄岗电站</t>
  </si>
  <si>
    <t>余青云</t>
  </si>
  <si>
    <t>13707071823</t>
  </si>
  <si>
    <t>华宇电站（原中叶电站）</t>
  </si>
  <si>
    <t>1981年02月</t>
  </si>
  <si>
    <t>南坑乡政府</t>
  </si>
  <si>
    <t>刘厚祥</t>
  </si>
  <si>
    <t>兴南电站</t>
  </si>
  <si>
    <t>曾宪财</t>
  </si>
  <si>
    <t>兴溪电站（原楼溪电站）</t>
  </si>
  <si>
    <t>兴溪电站</t>
  </si>
  <si>
    <t>林百全</t>
  </si>
  <si>
    <t>兴龙电站</t>
  </si>
  <si>
    <t>肖挺榕</t>
  </si>
  <si>
    <t>永兴电站</t>
  </si>
  <si>
    <t>2006年04月</t>
  </si>
  <si>
    <t>潋水江背河</t>
  </si>
  <si>
    <t>源丰电站</t>
  </si>
  <si>
    <t>江背镇政府</t>
  </si>
  <si>
    <t>魏恩平</t>
  </si>
  <si>
    <t>李绍春</t>
  </si>
  <si>
    <t>上丰水电站（泰隆水电站）</t>
  </si>
  <si>
    <t>上丰水电站</t>
  </si>
  <si>
    <t>洪清明</t>
  </si>
  <si>
    <t>13715688579</t>
  </si>
  <si>
    <t>岁水方太河</t>
  </si>
  <si>
    <t>兴国县蓝水电站（原百龙发电有限责任公司百丈电站）</t>
  </si>
  <si>
    <t>1982年12月</t>
  </si>
  <si>
    <t>方太乡政府</t>
  </si>
  <si>
    <t>胡启斌</t>
  </si>
  <si>
    <t>黄建明</t>
  </si>
  <si>
    <t>13970738576</t>
  </si>
  <si>
    <t>龙潭角电站（百龙发电有限责任公司）</t>
  </si>
  <si>
    <t>1997年06月</t>
  </si>
  <si>
    <t>龙潭角（兴国县百龙发电有限责任公司）</t>
  </si>
  <si>
    <t>张声明</t>
  </si>
  <si>
    <t>13479468128</t>
  </si>
  <si>
    <t>兴国县方太电站</t>
  </si>
  <si>
    <t>康仁生</t>
  </si>
  <si>
    <t>13097341095</t>
  </si>
  <si>
    <t>孤江—枫边河</t>
  </si>
  <si>
    <t>兴国县富春电站</t>
  </si>
  <si>
    <t>枫边乡政府</t>
  </si>
  <si>
    <t xml:space="preserve">练卫灵 </t>
  </si>
  <si>
    <t>张声健</t>
  </si>
  <si>
    <t>兴国县龙头水电站</t>
  </si>
  <si>
    <t xml:space="preserve">1973年
</t>
  </si>
  <si>
    <t>练卫灵</t>
  </si>
  <si>
    <t>周怀恒</t>
  </si>
  <si>
    <t>兴国县坊坑水电站</t>
  </si>
  <si>
    <t>兴国县枫边乡固胜电站</t>
  </si>
  <si>
    <t>王吉明</t>
  </si>
  <si>
    <t>兴国县洋丰电站</t>
  </si>
  <si>
    <t>严振泉</t>
  </si>
  <si>
    <t>白石（城岗乡五和电站）</t>
  </si>
  <si>
    <t>城岗乡政府</t>
  </si>
  <si>
    <t>钟太斐</t>
  </si>
  <si>
    <t>胡子春</t>
  </si>
  <si>
    <t>15907079063</t>
  </si>
  <si>
    <t>严坑（城岗乡五和电站）</t>
  </si>
  <si>
    <t>1978年10月</t>
  </si>
  <si>
    <t>潋水城岗河</t>
  </si>
  <si>
    <t>余溪（城岗乡长堡电站）</t>
  </si>
  <si>
    <t>李显寿</t>
  </si>
  <si>
    <t>长保（城岗乡长保电站）</t>
  </si>
  <si>
    <t>1966年12月</t>
  </si>
  <si>
    <t>长堡（城岗乡长堡电站）</t>
  </si>
  <si>
    <t>廻龙河</t>
  </si>
  <si>
    <t>丰满水电有限责任公司</t>
  </si>
  <si>
    <t>1999年</t>
  </si>
  <si>
    <t>胡启蔼</t>
  </si>
  <si>
    <t>桐林河</t>
  </si>
  <si>
    <t>兴林水电站</t>
  </si>
  <si>
    <t>兴江乡政府</t>
  </si>
  <si>
    <t>刘衍志</t>
  </si>
  <si>
    <t>吴添玉</t>
  </si>
  <si>
    <t>15979776965</t>
  </si>
  <si>
    <t>南村河</t>
  </si>
  <si>
    <t>兴百水电站</t>
  </si>
  <si>
    <t>2000年</t>
  </si>
  <si>
    <t>曹金生</t>
  </si>
  <si>
    <t>13970103936</t>
  </si>
  <si>
    <t>坳背河</t>
  </si>
  <si>
    <t>老营盘河</t>
  </si>
  <si>
    <t>学金电站</t>
  </si>
  <si>
    <t>高兴镇政府</t>
  </si>
  <si>
    <t>薛旭亮</t>
  </si>
  <si>
    <t>曾学金</t>
  </si>
  <si>
    <t>水口河</t>
  </si>
  <si>
    <t>小龙水电站</t>
  </si>
  <si>
    <t>张鸡生</t>
  </si>
  <si>
    <t>下密河</t>
  </si>
  <si>
    <t>宁兴水电站</t>
  </si>
  <si>
    <t>李其军</t>
  </si>
  <si>
    <t>寨头电站</t>
  </si>
  <si>
    <t>古龙岗镇政府</t>
  </si>
  <si>
    <t>胡启伐</t>
  </si>
  <si>
    <t>李钜祥</t>
  </si>
  <si>
    <t>黄塘河</t>
  </si>
  <si>
    <t>黄潭水电站</t>
  </si>
  <si>
    <t>陈飞宝</t>
  </si>
  <si>
    <t>杰村河</t>
  </si>
  <si>
    <t>长丰水电有限责任公司</t>
  </si>
  <si>
    <t>杰村乡政府</t>
  </si>
  <si>
    <t>谢燕玲</t>
  </si>
  <si>
    <t>曾凡荣</t>
  </si>
  <si>
    <t>里丰水电站</t>
  </si>
  <si>
    <t>刘德林</t>
  </si>
  <si>
    <t>永富水电站</t>
  </si>
  <si>
    <t>邱福前</t>
  </si>
  <si>
    <t>横江水电站</t>
  </si>
  <si>
    <t>谢喜钰</t>
  </si>
  <si>
    <t>社富河</t>
  </si>
  <si>
    <t>社富乡政府</t>
  </si>
  <si>
    <t>黄承德</t>
  </si>
  <si>
    <t>梁勇</t>
  </si>
  <si>
    <t>13970773326</t>
  </si>
  <si>
    <t>黄岗河</t>
  </si>
  <si>
    <t>天源电站</t>
  </si>
  <si>
    <t>留龙河</t>
  </si>
  <si>
    <t>彭小勇</t>
  </si>
  <si>
    <t>邱元璋</t>
  </si>
  <si>
    <t>岭背鹅形电站（原留龙鹅形电站）</t>
  </si>
  <si>
    <t>岭背鹅形电站</t>
  </si>
  <si>
    <t>杨华平</t>
  </si>
  <si>
    <t>18979796103</t>
  </si>
  <si>
    <t>安前电站</t>
  </si>
  <si>
    <t>永丰河</t>
  </si>
  <si>
    <t>永发电站（原永丰乡西江电站）</t>
  </si>
  <si>
    <t>永丰乡政府</t>
  </si>
  <si>
    <t>肖燕萍</t>
  </si>
  <si>
    <t>永发电站</t>
  </si>
  <si>
    <t>赵万腾</t>
  </si>
  <si>
    <t>东陂水力发电站</t>
  </si>
  <si>
    <t>均村乡政府</t>
  </si>
  <si>
    <t>巫春晖</t>
  </si>
  <si>
    <t>陈正禄</t>
  </si>
  <si>
    <t>13870719096</t>
  </si>
  <si>
    <t>长洪电站</t>
  </si>
  <si>
    <t>王毓标</t>
  </si>
  <si>
    <t>18970637918</t>
  </si>
  <si>
    <t>茶岭河</t>
  </si>
  <si>
    <t>水头水电站</t>
  </si>
  <si>
    <t>鼎龙乡政府</t>
  </si>
  <si>
    <t>黄淼澜</t>
  </si>
  <si>
    <t>陈 军</t>
  </si>
  <si>
    <t>城岗河</t>
  </si>
  <si>
    <t>兴国县成龙发电有限责任公司</t>
  </si>
  <si>
    <t>13707022680</t>
  </si>
  <si>
    <t>联兴河</t>
  </si>
  <si>
    <t>大河迳电站</t>
  </si>
  <si>
    <t>李盛桂</t>
  </si>
  <si>
    <t>联兴水电站</t>
  </si>
  <si>
    <t>徐元生</t>
  </si>
  <si>
    <t>13979752159</t>
  </si>
  <si>
    <t>敖源河</t>
  </si>
  <si>
    <t>长运电站</t>
  </si>
  <si>
    <t>隆坪乡政府</t>
  </si>
  <si>
    <t>邱  林</t>
  </si>
  <si>
    <t>陈珍</t>
  </si>
  <si>
    <t>15270662739</t>
  </si>
  <si>
    <t>洪门发电有限责任公司</t>
  </si>
  <si>
    <t>经济开发区</t>
  </si>
  <si>
    <t>钟功斌</t>
  </si>
  <si>
    <t>周小燕</t>
  </si>
  <si>
    <t>07975340417</t>
  </si>
  <si>
    <t>金玉水电站(厚村)</t>
  </si>
  <si>
    <t>金玉水电站</t>
  </si>
  <si>
    <t>林钦钰</t>
  </si>
  <si>
    <t>良村河</t>
  </si>
  <si>
    <t>下肖电站</t>
  </si>
  <si>
    <t>钟振南</t>
  </si>
  <si>
    <t>杨村河</t>
  </si>
  <si>
    <t>龙鑫电站</t>
  </si>
  <si>
    <t>于都</t>
  </si>
  <si>
    <t>濂水流域濂水河</t>
  </si>
  <si>
    <t>顺达水电站</t>
  </si>
  <si>
    <t>于都县人民政府</t>
  </si>
  <si>
    <t>管宏</t>
  </si>
  <si>
    <t>于都顺达水电发展有限公司</t>
  </si>
  <si>
    <t>周贤华</t>
  </si>
  <si>
    <t>梅江流域高陂河</t>
  </si>
  <si>
    <t>仙马水电站</t>
  </si>
  <si>
    <t>宽田乡人民政府</t>
  </si>
  <si>
    <t>闵燕青</t>
  </si>
  <si>
    <t>邱国辉</t>
  </si>
  <si>
    <t>石人坝水电站</t>
  </si>
  <si>
    <t xml:space="preserve"> 宽田乡人民政府</t>
  </si>
  <si>
    <t>管志伟</t>
  </si>
  <si>
    <t>天源一级站</t>
  </si>
  <si>
    <t>31.7</t>
  </si>
  <si>
    <t>管于生</t>
  </si>
  <si>
    <t>天源二级站</t>
  </si>
  <si>
    <t>天源三级站</t>
  </si>
  <si>
    <t>贡江流域小溪河</t>
  </si>
  <si>
    <t>畚岭水电站</t>
  </si>
  <si>
    <t>祁禄山镇人民政府</t>
  </si>
  <si>
    <t>肖金花</t>
  </si>
  <si>
    <t>张长生</t>
  </si>
  <si>
    <t>贡水流域马岭河</t>
  </si>
  <si>
    <t>角田水电站</t>
  </si>
  <si>
    <t>陈秀和</t>
  </si>
  <si>
    <t>张家山水电站</t>
  </si>
  <si>
    <t>张爱华</t>
  </si>
  <si>
    <t>溪井水电站</t>
  </si>
  <si>
    <t>安前滩水电站</t>
  </si>
  <si>
    <t>刘兴辉</t>
  </si>
  <si>
    <t>贡水流域金沙河</t>
  </si>
  <si>
    <t>塅水水电站</t>
  </si>
  <si>
    <t>舒训来</t>
  </si>
  <si>
    <t>贡水流域坑溪河</t>
  </si>
  <si>
    <t>坑溪水电站</t>
  </si>
  <si>
    <t>安龙水电站</t>
  </si>
  <si>
    <t>贡水流域上坪河</t>
  </si>
  <si>
    <t>莲坑水电站</t>
  </si>
  <si>
    <t>利村乡人民政府</t>
  </si>
  <si>
    <t>段宗华</t>
  </si>
  <si>
    <t>郭建民</t>
  </si>
  <si>
    <t>梅江流域仙下河</t>
  </si>
  <si>
    <t>仙下乡人民政府</t>
  </si>
  <si>
    <t>钟见芳</t>
  </si>
  <si>
    <t>李中</t>
  </si>
  <si>
    <t>下栏水电站</t>
  </si>
  <si>
    <t>刘邦育</t>
  </si>
  <si>
    <t>濂水流域仁风河</t>
  </si>
  <si>
    <t>山森水电站</t>
  </si>
  <si>
    <t>盘古山镇人民政府</t>
  </si>
  <si>
    <t>谢石</t>
  </si>
  <si>
    <t>谢建福</t>
  </si>
  <si>
    <t>濂江流域仁风河</t>
  </si>
  <si>
    <t>人和水电站</t>
  </si>
  <si>
    <t>张顺水</t>
  </si>
  <si>
    <t>梅江流域留龙河</t>
  </si>
  <si>
    <t>献忠一级站</t>
  </si>
  <si>
    <t>岭背镇人民政府</t>
  </si>
  <si>
    <t>张海龙</t>
  </si>
  <si>
    <t>献忠水电站</t>
  </si>
  <si>
    <t>胡永红</t>
  </si>
  <si>
    <t>梅江流域兰龙河</t>
  </si>
  <si>
    <t>狮龙水电站</t>
  </si>
  <si>
    <t>梅江流域水头河</t>
  </si>
  <si>
    <t>大坝水电站</t>
  </si>
  <si>
    <t>李木生</t>
  </si>
  <si>
    <t>上高岭水电站</t>
  </si>
  <si>
    <t>张顺洪</t>
  </si>
  <si>
    <t>梅江流域阳田河</t>
  </si>
  <si>
    <t>阳田水电站</t>
  </si>
  <si>
    <t>刘观连</t>
  </si>
  <si>
    <t>献忠二级站</t>
  </si>
  <si>
    <t>梅江流域岩前河</t>
  </si>
  <si>
    <t>梅屋水电站</t>
  </si>
  <si>
    <t>银坑镇人民政府</t>
  </si>
  <si>
    <t>方剑</t>
  </si>
  <si>
    <t>张声银</t>
  </si>
  <si>
    <t>梅江流域汉田河</t>
  </si>
  <si>
    <t>大禾坑水电站</t>
  </si>
  <si>
    <t>康昭锋</t>
  </si>
  <si>
    <t>梅江流域葛坳河</t>
  </si>
  <si>
    <t>早子排水电站</t>
  </si>
  <si>
    <t>葛坳乡人民政府</t>
  </si>
  <si>
    <t>刘文柱</t>
  </si>
  <si>
    <t>谭来龙</t>
  </si>
  <si>
    <t>贡江流域上蕉河</t>
  </si>
  <si>
    <t>方家口水电站</t>
  </si>
  <si>
    <t>梓山镇人民政府</t>
  </si>
  <si>
    <t>江文元</t>
  </si>
  <si>
    <t>袁广东</t>
  </si>
  <si>
    <t>贡水流域船坑河</t>
  </si>
  <si>
    <t>太坪水电站</t>
  </si>
  <si>
    <t>21.9</t>
  </si>
  <si>
    <t>罗江乡人民政府</t>
  </si>
  <si>
    <t>王志福</t>
  </si>
  <si>
    <t>张训洪</t>
  </si>
  <si>
    <t>贡水流域罗江河</t>
  </si>
  <si>
    <t>西岗山水电站</t>
  </si>
  <si>
    <t>贡水流域全角河</t>
  </si>
  <si>
    <t>白果水电站</t>
  </si>
  <si>
    <t xml:space="preserve"> 罗坳镇人民政府</t>
  </si>
  <si>
    <t>肖雪福</t>
  </si>
  <si>
    <t>莲塘水电站</t>
  </si>
  <si>
    <t>李小华</t>
  </si>
  <si>
    <t>贡水流域小密河</t>
  </si>
  <si>
    <t>公馆水电站</t>
  </si>
  <si>
    <t>黄麟乡人民政府</t>
  </si>
  <si>
    <t>吴宏平</t>
  </si>
  <si>
    <t>袁跃龙</t>
  </si>
  <si>
    <t>贡水流域沙心河</t>
  </si>
  <si>
    <t>枫树水电站</t>
  </si>
  <si>
    <t>凌竹明</t>
  </si>
  <si>
    <t>贡水于都河段</t>
  </si>
  <si>
    <t>峡山水电站</t>
  </si>
  <si>
    <t>黄林</t>
  </si>
  <si>
    <t>跃洲水电站</t>
  </si>
  <si>
    <t>吕林</t>
  </si>
  <si>
    <t>三贯水电站</t>
  </si>
  <si>
    <t>1995年</t>
  </si>
  <si>
    <t>谢金庭</t>
  </si>
  <si>
    <t>东岗水电站</t>
  </si>
  <si>
    <t>赖国兵</t>
  </si>
  <si>
    <t>07976241601</t>
  </si>
  <si>
    <t>梅江流域</t>
  </si>
  <si>
    <t>桥头乡人民政府</t>
  </si>
  <si>
    <t>王炳福</t>
  </si>
  <si>
    <t>谢登湖</t>
  </si>
  <si>
    <t>贡水流域固院河</t>
  </si>
  <si>
    <t>排脑水电站</t>
  </si>
  <si>
    <t>李绍华</t>
  </si>
  <si>
    <t>水坞水电站</t>
  </si>
  <si>
    <t>1989年</t>
  </si>
  <si>
    <t>张于永</t>
  </si>
  <si>
    <t>下渭水电站</t>
  </si>
  <si>
    <t>贡水流域朱田河</t>
  </si>
  <si>
    <t>朱田水电站</t>
  </si>
  <si>
    <t>刘吉生</t>
  </si>
  <si>
    <t>1971年</t>
  </si>
  <si>
    <t>小溪乡人民政府</t>
  </si>
  <si>
    <t>练小渝</t>
  </si>
  <si>
    <t>宁都县</t>
  </si>
  <si>
    <t>梅江河</t>
  </si>
  <si>
    <t>永宁水电站</t>
  </si>
  <si>
    <t>2017年</t>
  </si>
  <si>
    <t>3.5</t>
  </si>
  <si>
    <t>宁都县人民政府</t>
  </si>
  <si>
    <t>张活生</t>
  </si>
  <si>
    <t>赖建生</t>
  </si>
  <si>
    <t>15979707372</t>
  </si>
  <si>
    <t>徐从南</t>
  </si>
  <si>
    <t>13907018187</t>
  </si>
  <si>
    <t>张人富</t>
  </si>
  <si>
    <t>曾伟民</t>
  </si>
  <si>
    <t>青塘河</t>
  </si>
  <si>
    <t>老埠水电站</t>
  </si>
  <si>
    <t>黄继苹</t>
  </si>
  <si>
    <t>罗小宁</t>
  </si>
  <si>
    <t>琴冮</t>
  </si>
  <si>
    <t>三门滩水电站</t>
  </si>
  <si>
    <t>余路晓</t>
  </si>
  <si>
    <t>县人大常委会主任</t>
  </si>
  <si>
    <t>竹坑河</t>
  </si>
  <si>
    <t>竹坑水电站</t>
  </si>
  <si>
    <t>王华聪</t>
  </si>
  <si>
    <t>副县长、
县公安局长</t>
  </si>
  <si>
    <t>唐小龙</t>
  </si>
  <si>
    <t>琴江</t>
  </si>
  <si>
    <t>廖东根</t>
  </si>
  <si>
    <r>
      <rPr>
        <sz val="10"/>
        <rFont val="宋体"/>
        <family val="3"/>
        <charset val="134"/>
      </rPr>
      <t>县委常委、</t>
    </r>
    <r>
      <rPr>
        <sz val="9"/>
        <rFont val="宋体"/>
        <family val="3"/>
        <charset val="134"/>
      </rPr>
      <t>县委组织部长</t>
    </r>
  </si>
  <si>
    <t>郭名锋</t>
  </si>
  <si>
    <t>三角寨水电站</t>
  </si>
  <si>
    <t>梅江镇人民政府</t>
  </si>
  <si>
    <t>李忠鹏</t>
  </si>
  <si>
    <t>邹才生</t>
  </si>
  <si>
    <t>黄土岭水电站</t>
  </si>
  <si>
    <t>曾宇靖</t>
  </si>
  <si>
    <t>13970707871</t>
  </si>
  <si>
    <t>罗科进</t>
  </si>
  <si>
    <t>安福河</t>
  </si>
  <si>
    <t>小湖水电站</t>
  </si>
  <si>
    <t>廖直海</t>
  </si>
  <si>
    <t>13967768296</t>
  </si>
  <si>
    <t>中院河</t>
  </si>
  <si>
    <t>中院水电站</t>
  </si>
  <si>
    <t>竹笮乡人民政府</t>
  </si>
  <si>
    <t>陈愈珍</t>
  </si>
  <si>
    <t>张龙生</t>
  </si>
  <si>
    <t>侧排河</t>
  </si>
  <si>
    <t>2012年</t>
  </si>
  <si>
    <t>7</t>
  </si>
  <si>
    <t>0.5</t>
  </si>
  <si>
    <t>13970106168</t>
  </si>
  <si>
    <t>青源水电站</t>
  </si>
  <si>
    <t>青塘镇人民政府</t>
  </si>
  <si>
    <t>黄路华</t>
  </si>
  <si>
    <t>山尾水电站</t>
  </si>
  <si>
    <t>何荣生</t>
  </si>
  <si>
    <t>孙跃春</t>
  </si>
  <si>
    <t>下庄河</t>
  </si>
  <si>
    <t>成兴水电站</t>
  </si>
  <si>
    <t>陈拥生</t>
  </si>
  <si>
    <t>稠皮水电站</t>
  </si>
  <si>
    <t>谢冬青</t>
  </si>
  <si>
    <t>塘洋水电站</t>
  </si>
  <si>
    <t>谢解放</t>
  </si>
  <si>
    <t>坎田河</t>
  </si>
  <si>
    <t>前家水电站</t>
  </si>
  <si>
    <t>聂永红</t>
  </si>
  <si>
    <t>浮竹水电站</t>
  </si>
  <si>
    <t>赖村镇人民政府</t>
  </si>
  <si>
    <t>温连华</t>
  </si>
  <si>
    <t>谭生发</t>
  </si>
  <si>
    <t>赖村河</t>
  </si>
  <si>
    <t>石塘一站</t>
  </si>
  <si>
    <t>石塘二站</t>
  </si>
  <si>
    <t>莲子水电站</t>
  </si>
  <si>
    <t>岭下水电站</t>
  </si>
  <si>
    <t>坝后水电站</t>
  </si>
  <si>
    <t>曾海明</t>
  </si>
  <si>
    <t>映红水电站</t>
  </si>
  <si>
    <t>赖健均</t>
  </si>
  <si>
    <t>高低岭水电站</t>
  </si>
  <si>
    <t>赖进生</t>
  </si>
  <si>
    <t>洋江水电站</t>
  </si>
  <si>
    <t>邹过路</t>
  </si>
  <si>
    <t>半迳水电站</t>
  </si>
  <si>
    <t>对坊乡人民政府</t>
  </si>
  <si>
    <t>黎江洪</t>
  </si>
  <si>
    <t>陈百保</t>
  </si>
  <si>
    <t>朱潭水电站</t>
  </si>
  <si>
    <t>郭松林</t>
  </si>
  <si>
    <t>龙潭河</t>
  </si>
  <si>
    <t>龙面水电站</t>
  </si>
  <si>
    <t>长胜镇人民政府</t>
  </si>
  <si>
    <t>胡晓文</t>
  </si>
  <si>
    <t>刘三生</t>
  </si>
  <si>
    <t>固厚河</t>
  </si>
  <si>
    <t>赖坊水电站</t>
  </si>
  <si>
    <t>廖有生</t>
  </si>
  <si>
    <t>13658986092</t>
  </si>
  <si>
    <t>桂龙水电站</t>
  </si>
  <si>
    <t>黄冬生</t>
  </si>
  <si>
    <t>火烧岭水电站</t>
  </si>
  <si>
    <t>新圩水电站</t>
  </si>
  <si>
    <t>杨文东</t>
  </si>
  <si>
    <t>王坊河</t>
  </si>
  <si>
    <t>岚溪水电站</t>
  </si>
  <si>
    <t>固村镇人民政府</t>
  </si>
  <si>
    <t>钟树阳</t>
  </si>
  <si>
    <t>邓山燕</t>
  </si>
  <si>
    <t>罗田水电站</t>
  </si>
  <si>
    <t>邓新根</t>
  </si>
  <si>
    <t>邹材生</t>
  </si>
  <si>
    <t>迳里水电站</t>
  </si>
  <si>
    <t>刘玉生</t>
  </si>
  <si>
    <t>坪下水电站</t>
  </si>
  <si>
    <t>陈别方</t>
  </si>
  <si>
    <t>18720110313</t>
  </si>
  <si>
    <t>跟竹水电站</t>
  </si>
  <si>
    <t>潘亮明</t>
  </si>
  <si>
    <t>潘福发</t>
  </si>
  <si>
    <t>同兴水电站</t>
  </si>
  <si>
    <t>固厚乡人民政府</t>
  </si>
  <si>
    <t>李祖虹</t>
  </si>
  <si>
    <t>贵坑河</t>
  </si>
  <si>
    <t>贵坑水电站</t>
  </si>
  <si>
    <t>1977</t>
  </si>
  <si>
    <t>明坑水电站</t>
  </si>
  <si>
    <t>饶志如</t>
  </si>
  <si>
    <t>贵坑溪</t>
  </si>
  <si>
    <t>凤凰水电站</t>
  </si>
  <si>
    <t>吉琳水电站</t>
  </si>
  <si>
    <t>1997年</t>
  </si>
  <si>
    <t>黄琳</t>
  </si>
  <si>
    <t>田埠乡人民政府</t>
  </si>
  <si>
    <t>郭显芳</t>
  </si>
  <si>
    <t>曹晓斌</t>
  </si>
  <si>
    <t>坪口水电站</t>
  </si>
  <si>
    <t>伍鹤明</t>
  </si>
  <si>
    <t>15970358763</t>
  </si>
  <si>
    <t>13907073948</t>
  </si>
  <si>
    <t>班陂水电站</t>
  </si>
  <si>
    <t>梨树坝水电站</t>
  </si>
  <si>
    <t>武里水电站</t>
  </si>
  <si>
    <t>洋斜水电站</t>
  </si>
  <si>
    <t>武村水电站</t>
  </si>
  <si>
    <t>柯桂生</t>
  </si>
  <si>
    <t>洋坑水电站</t>
  </si>
  <si>
    <t>李外光</t>
  </si>
  <si>
    <t>九联水电站</t>
  </si>
  <si>
    <t>金钱坝水电站</t>
  </si>
  <si>
    <t>谢立新</t>
  </si>
  <si>
    <t>鹧鸪河</t>
  </si>
  <si>
    <t>鹧鸪二站</t>
  </si>
  <si>
    <t>会同乡人民政府</t>
  </si>
  <si>
    <t>宁逸民</t>
  </si>
  <si>
    <t>曾根生</t>
  </si>
  <si>
    <t>会同河</t>
  </si>
  <si>
    <t>百胜水电站</t>
  </si>
  <si>
    <t>吴智富</t>
  </si>
  <si>
    <t>13879779918</t>
  </si>
  <si>
    <t>大斜水电站</t>
  </si>
  <si>
    <t>胡运生</t>
  </si>
  <si>
    <t>东胜水电站</t>
  </si>
  <si>
    <t>胜华水电站</t>
  </si>
  <si>
    <t>肖湖南</t>
  </si>
  <si>
    <t>迳华水电站</t>
  </si>
  <si>
    <t>东冮河</t>
  </si>
  <si>
    <t>谢家坊水电站</t>
  </si>
  <si>
    <t>赖燕平</t>
  </si>
  <si>
    <t>13979790396</t>
  </si>
  <si>
    <t>坎头水电站</t>
  </si>
  <si>
    <t>万全盛</t>
  </si>
  <si>
    <t>湛田河</t>
  </si>
  <si>
    <t>梅源水电站</t>
  </si>
  <si>
    <t>湛田乡人民政府</t>
  </si>
  <si>
    <t>谢燕美</t>
  </si>
  <si>
    <t>邱九生</t>
  </si>
  <si>
    <t>井源水电站</t>
  </si>
  <si>
    <t>谢东生</t>
  </si>
  <si>
    <t>孙进荣</t>
  </si>
  <si>
    <t>仙人井水电站</t>
  </si>
  <si>
    <t>肖玉萍</t>
  </si>
  <si>
    <t>廖岭背水电站</t>
  </si>
  <si>
    <t>石上镇人民政府</t>
  </si>
  <si>
    <t>许万里</t>
  </si>
  <si>
    <t>池布河</t>
  </si>
  <si>
    <t>池布水电站</t>
  </si>
  <si>
    <t>王荣</t>
  </si>
  <si>
    <t>安福</t>
  </si>
  <si>
    <t>兴源水电站</t>
  </si>
  <si>
    <t>刘兰生</t>
  </si>
  <si>
    <t>石门一站</t>
  </si>
  <si>
    <t>安福乡人民政府</t>
  </si>
  <si>
    <t>郭北京</t>
  </si>
  <si>
    <t>石门二站</t>
  </si>
  <si>
    <t>小源河</t>
  </si>
  <si>
    <t>黄泥河水电站</t>
  </si>
  <si>
    <t>东山坝镇人民政府</t>
  </si>
  <si>
    <t>陈袖华</t>
  </si>
  <si>
    <t>流源水电站</t>
  </si>
  <si>
    <t>赖秀生</t>
  </si>
  <si>
    <t>小布河</t>
  </si>
  <si>
    <t>洛口镇人民政府</t>
  </si>
  <si>
    <t>王年生</t>
  </si>
  <si>
    <t>琳池河</t>
  </si>
  <si>
    <t>灵村水电站</t>
  </si>
  <si>
    <t>汉口河</t>
  </si>
  <si>
    <t>天子地一站</t>
  </si>
  <si>
    <t>东韶乡人民政府</t>
  </si>
  <si>
    <t>李伟强</t>
  </si>
  <si>
    <t>龙立泰</t>
  </si>
  <si>
    <t>天子地二站</t>
  </si>
  <si>
    <t>天子地三站</t>
  </si>
  <si>
    <t>汉口水电站</t>
  </si>
  <si>
    <t>陈来生</t>
  </si>
  <si>
    <t>暑元一级</t>
  </si>
  <si>
    <t>曾加龙</t>
  </si>
  <si>
    <t>暑元二级</t>
  </si>
  <si>
    <t>齐元一级</t>
  </si>
  <si>
    <t>丁忠兴</t>
  </si>
  <si>
    <t>齐元二级</t>
  </si>
  <si>
    <t>齐元三级</t>
  </si>
  <si>
    <t>水南水电站</t>
  </si>
  <si>
    <t>饶勇</t>
  </si>
  <si>
    <t>13879779856</t>
  </si>
  <si>
    <t>峰下水电站</t>
  </si>
  <si>
    <t>黎峰</t>
  </si>
  <si>
    <t>龙下河</t>
  </si>
  <si>
    <t>龙飞一级</t>
  </si>
  <si>
    <t>游天球</t>
  </si>
  <si>
    <t>龙飞二级</t>
  </si>
  <si>
    <t>龙飞三级</t>
  </si>
  <si>
    <t>好元水电站</t>
  </si>
  <si>
    <t>朱湖南</t>
  </si>
  <si>
    <t>石子坑水电站</t>
  </si>
  <si>
    <t>王沙河</t>
  </si>
  <si>
    <t>下王沙水电站</t>
  </si>
  <si>
    <t>尖角溪</t>
  </si>
  <si>
    <t>凤凰石水电站</t>
  </si>
  <si>
    <t>肖田乡人民政府</t>
  </si>
  <si>
    <t>王一薇</t>
  </si>
  <si>
    <t>长罗水电站</t>
  </si>
  <si>
    <t>肖九秀</t>
  </si>
  <si>
    <t>担头溪</t>
  </si>
  <si>
    <t>宝华水电站</t>
  </si>
  <si>
    <t>肖田河</t>
  </si>
  <si>
    <t>龙华水电站</t>
  </si>
  <si>
    <t>东池河</t>
  </si>
  <si>
    <t>东池水电站</t>
  </si>
  <si>
    <t>柏树河</t>
  </si>
  <si>
    <t>韶源水电站</t>
  </si>
  <si>
    <t>曾春生</t>
  </si>
  <si>
    <t>13967756293</t>
  </si>
  <si>
    <t>郎际河</t>
  </si>
  <si>
    <t>港竹水电站</t>
  </si>
  <si>
    <t>廖坑溪</t>
  </si>
  <si>
    <t>廖坑水电站</t>
  </si>
  <si>
    <t>赖书义</t>
  </si>
  <si>
    <t>朗际河</t>
  </si>
  <si>
    <t>益源水电站</t>
  </si>
  <si>
    <t>曾东明</t>
  </si>
  <si>
    <t>黄陂河</t>
  </si>
  <si>
    <t>中会水电站</t>
  </si>
  <si>
    <t>钓峰乡人民政府</t>
  </si>
  <si>
    <t>肖挺</t>
  </si>
  <si>
    <t>罗跃伟</t>
  </si>
  <si>
    <t>禾塘二站</t>
  </si>
  <si>
    <t>谢睿</t>
  </si>
  <si>
    <t>禾塘三站</t>
  </si>
  <si>
    <t>黄陂站</t>
  </si>
  <si>
    <t>竹山水电站</t>
  </si>
  <si>
    <t>柯凤琪</t>
  </si>
  <si>
    <t>蔡江河</t>
  </si>
  <si>
    <t>蔡江乡人民政府</t>
  </si>
  <si>
    <t>余志勇</t>
  </si>
  <si>
    <t>胡克俭</t>
  </si>
  <si>
    <t>古教水电站</t>
  </si>
  <si>
    <t>大沽乡人民政府</t>
  </si>
  <si>
    <t>肖贤</t>
  </si>
  <si>
    <t>李远保</t>
  </si>
  <si>
    <t>南林河</t>
  </si>
  <si>
    <t>新浪水电站</t>
  </si>
  <si>
    <t>南林一站</t>
  </si>
  <si>
    <t>李斌</t>
  </si>
  <si>
    <t>南林二站</t>
  </si>
  <si>
    <t>廖荣生</t>
  </si>
  <si>
    <t>13767737658</t>
  </si>
  <si>
    <t>汉头水电站</t>
  </si>
  <si>
    <t>潭头水</t>
  </si>
  <si>
    <t>上淮水电站</t>
  </si>
  <si>
    <t>婆太庙水电站</t>
  </si>
  <si>
    <t>小布镇人民政府</t>
  </si>
  <si>
    <t>谢庆浩</t>
  </si>
  <si>
    <t>黎小平</t>
  </si>
  <si>
    <t>15970719786</t>
  </si>
  <si>
    <t>赤坎水电站</t>
  </si>
  <si>
    <t>徐先海</t>
  </si>
  <si>
    <t>下潮水电站</t>
  </si>
  <si>
    <t>石城县</t>
  </si>
  <si>
    <t>岩岭河</t>
  </si>
  <si>
    <t>岩岭一级</t>
  </si>
  <si>
    <t>石城县人民政府</t>
  </si>
  <si>
    <t>李正鹏</t>
  </si>
  <si>
    <t>金源公司</t>
  </si>
  <si>
    <t>温小军</t>
  </si>
  <si>
    <t>小坑电站</t>
  </si>
  <si>
    <t>丰山乡人民政府</t>
  </si>
  <si>
    <t>杨  延</t>
  </si>
  <si>
    <t>刘信德</t>
  </si>
  <si>
    <t>高田河</t>
  </si>
  <si>
    <t>新坪一级</t>
  </si>
  <si>
    <t>高田镇人民政府</t>
  </si>
  <si>
    <t>温衍欣</t>
  </si>
  <si>
    <t>新坪电站</t>
  </si>
  <si>
    <t>陈正社</t>
  </si>
  <si>
    <t>新坪二级</t>
  </si>
  <si>
    <t>渠道</t>
  </si>
  <si>
    <t>小坪湖</t>
  </si>
  <si>
    <t>小坪湖电站</t>
  </si>
  <si>
    <t>宁传珍</t>
  </si>
  <si>
    <t>大琴河</t>
  </si>
  <si>
    <t>陂下</t>
  </si>
  <si>
    <t>章任锐</t>
  </si>
  <si>
    <t>陂下电站</t>
  </si>
  <si>
    <t>吴  平</t>
  </si>
  <si>
    <t>强丰</t>
  </si>
  <si>
    <t>李国栋</t>
  </si>
  <si>
    <t>强丰电站</t>
  </si>
  <si>
    <t>熊新南</t>
  </si>
  <si>
    <t>五磜</t>
  </si>
  <si>
    <t>邓  嵩</t>
  </si>
  <si>
    <t>五磜电站</t>
  </si>
  <si>
    <t>温有源</t>
  </si>
  <si>
    <t>桂竹</t>
  </si>
  <si>
    <t>桂竹电站</t>
  </si>
  <si>
    <t>下坪</t>
  </si>
  <si>
    <t>毕程俊</t>
  </si>
  <si>
    <t>邱道林</t>
  </si>
  <si>
    <t>横江河</t>
  </si>
  <si>
    <t>石阔</t>
  </si>
  <si>
    <t>横江镇人民政府</t>
  </si>
  <si>
    <t>温肇磊</t>
  </si>
  <si>
    <t>石阔电站</t>
  </si>
  <si>
    <t>陈祯琪</t>
  </si>
  <si>
    <t>沿岗河</t>
  </si>
  <si>
    <t>三坑尾</t>
  </si>
  <si>
    <t>赖  陶</t>
  </si>
  <si>
    <t>三坑尾电站</t>
  </si>
  <si>
    <t>曾美荣</t>
  </si>
  <si>
    <t>琴江河</t>
  </si>
  <si>
    <t>温坊</t>
  </si>
  <si>
    <t>琴江镇人民政府</t>
  </si>
  <si>
    <t>陈东望</t>
  </si>
  <si>
    <t>温坊电站</t>
  </si>
  <si>
    <t>黄加金</t>
  </si>
  <si>
    <t>上横江</t>
  </si>
  <si>
    <t>郑小刚</t>
  </si>
  <si>
    <t>上横江电站</t>
  </si>
  <si>
    <t>徐  林</t>
  </si>
  <si>
    <t>磜湖下</t>
  </si>
  <si>
    <t>刘信义</t>
  </si>
  <si>
    <t>磜湖下电站</t>
  </si>
  <si>
    <t>张启福</t>
  </si>
  <si>
    <t>吉石</t>
  </si>
  <si>
    <t>李晓军</t>
  </si>
  <si>
    <t>驻村干部</t>
  </si>
  <si>
    <t>吉石电站</t>
  </si>
  <si>
    <t>张发良</t>
  </si>
  <si>
    <t>张坑</t>
  </si>
  <si>
    <t>刘守根</t>
  </si>
  <si>
    <t>黄新文</t>
  </si>
  <si>
    <t>齐贤</t>
  </si>
  <si>
    <t>温  晴</t>
  </si>
  <si>
    <t>齐贤电站</t>
  </si>
  <si>
    <t>文峰</t>
  </si>
  <si>
    <t>屏山镇人民政府</t>
  </si>
  <si>
    <t>李志敏</t>
  </si>
  <si>
    <t>文峰电站</t>
  </si>
  <si>
    <t>刘细华</t>
  </si>
  <si>
    <t>秋溪河</t>
  </si>
  <si>
    <t>秋口</t>
  </si>
  <si>
    <t>张华仁</t>
  </si>
  <si>
    <t>秋口电站</t>
  </si>
  <si>
    <t>郑文龙</t>
  </si>
  <si>
    <t>红石背</t>
  </si>
  <si>
    <t>赖德华</t>
  </si>
  <si>
    <t>红石背电站</t>
  </si>
  <si>
    <t>朱小明</t>
  </si>
  <si>
    <t>罗陂河</t>
  </si>
  <si>
    <t>罗陂</t>
  </si>
  <si>
    <t>黎  敏</t>
  </si>
  <si>
    <t>隆福</t>
  </si>
  <si>
    <t>隆福电站</t>
  </si>
  <si>
    <t>丰山河</t>
  </si>
  <si>
    <t>福田</t>
  </si>
  <si>
    <t>福田电站</t>
  </si>
  <si>
    <t>温家银</t>
  </si>
  <si>
    <t>高坝</t>
  </si>
  <si>
    <t>何  伟</t>
  </si>
  <si>
    <t>高坝电站</t>
  </si>
  <si>
    <t>许方海</t>
  </si>
  <si>
    <t>沿沙河</t>
  </si>
  <si>
    <t>沿沙</t>
  </si>
  <si>
    <t>向  华</t>
  </si>
  <si>
    <t>沿沙电站</t>
  </si>
  <si>
    <t>下丰山</t>
  </si>
  <si>
    <t>下丰山电站</t>
  </si>
  <si>
    <t>富利</t>
  </si>
  <si>
    <t>刘  青</t>
  </si>
  <si>
    <t>富利电站</t>
  </si>
  <si>
    <t>温细连</t>
  </si>
  <si>
    <t>金银石</t>
  </si>
  <si>
    <t>金银石电站</t>
  </si>
  <si>
    <t>陈美权</t>
  </si>
  <si>
    <t>琴口</t>
  </si>
  <si>
    <t>温潇俊</t>
  </si>
  <si>
    <t>琴口电站</t>
  </si>
  <si>
    <t>赖才鹿</t>
  </si>
  <si>
    <t>杉柏河</t>
  </si>
  <si>
    <t>汉坑</t>
  </si>
  <si>
    <t>黄彦文</t>
  </si>
  <si>
    <t>汉坑电站</t>
  </si>
  <si>
    <t>尹维东</t>
  </si>
  <si>
    <t>角山背河</t>
  </si>
  <si>
    <t>新丰</t>
  </si>
  <si>
    <t>木兰乡人民政府</t>
  </si>
  <si>
    <t>廖方舟</t>
  </si>
  <si>
    <t>新丰电站</t>
  </si>
  <si>
    <t>廖忠群</t>
  </si>
  <si>
    <t>陈坑</t>
  </si>
  <si>
    <t>熊益斌</t>
  </si>
  <si>
    <t>陈坑电站</t>
  </si>
  <si>
    <t>肖  娟</t>
  </si>
  <si>
    <t>大由河</t>
  </si>
  <si>
    <t>罗田</t>
  </si>
  <si>
    <t>大由乡人民政府</t>
  </si>
  <si>
    <t>温雪焘</t>
  </si>
  <si>
    <t>罗田电站</t>
  </si>
  <si>
    <t>陈湖北</t>
  </si>
  <si>
    <t>庙子潭</t>
  </si>
  <si>
    <t>温必兰</t>
  </si>
  <si>
    <t>庙子潭电站</t>
  </si>
  <si>
    <t>董连水</t>
  </si>
  <si>
    <t>龙岗河</t>
  </si>
  <si>
    <t>高背</t>
  </si>
  <si>
    <t>赖德旺</t>
  </si>
  <si>
    <t>高背电站</t>
  </si>
  <si>
    <t>姜小平</t>
  </si>
  <si>
    <t>岩岭二级</t>
  </si>
  <si>
    <t>上湘</t>
  </si>
  <si>
    <t>陈晓敏</t>
  </si>
  <si>
    <t>上湘电站</t>
  </si>
  <si>
    <t>周红艳</t>
  </si>
  <si>
    <t>江头</t>
  </si>
  <si>
    <t>江头电站</t>
  </si>
  <si>
    <t>张金瑞</t>
  </si>
  <si>
    <t xml:space="preserve">大创一级水电站（大昌坝水库-大昌坝一级水电站工程）              </t>
  </si>
  <si>
    <t>小松镇人民政府</t>
  </si>
  <si>
    <t>肖俊勤</t>
  </si>
  <si>
    <t xml:space="preserve">大创一级水电站              </t>
  </si>
  <si>
    <t>张连洪</t>
  </si>
  <si>
    <t>大创二级水电站（大昌坝水库-大昌坝二级水电站工程）</t>
  </si>
  <si>
    <t>大创二级水电站</t>
  </si>
  <si>
    <t>征鹏坑水电站（征鹏坑水库-水电站工程）</t>
  </si>
  <si>
    <t>征鹏坑水电站</t>
  </si>
  <si>
    <t>翁广伙</t>
  </si>
  <si>
    <t>含口水电站</t>
  </si>
  <si>
    <t>温振伟</t>
  </si>
  <si>
    <t>温锦华</t>
  </si>
  <si>
    <t>2018年新余市农村水电安全生产“双主体”责任落实情况表</t>
  </si>
  <si>
    <t>新余市</t>
  </si>
  <si>
    <t>分宜县</t>
  </si>
  <si>
    <t>袁  河</t>
  </si>
  <si>
    <t>马滩水电站</t>
  </si>
  <si>
    <t>分宜县洋江镇政府</t>
  </si>
  <si>
    <t>分宜县新腾电力有限限公司</t>
  </si>
  <si>
    <t>李友振</t>
  </si>
  <si>
    <t>袁河洋桥河</t>
  </si>
  <si>
    <t>建陂水电站</t>
  </si>
  <si>
    <t>分宜县杨桥镇政府</t>
  </si>
  <si>
    <t>钟永平</t>
  </si>
  <si>
    <t>黄连八</t>
  </si>
  <si>
    <t>钟燕青</t>
  </si>
  <si>
    <t>陈足生</t>
  </si>
  <si>
    <t>袁河新祉河</t>
  </si>
  <si>
    <t>雅山水电站</t>
  </si>
  <si>
    <t>分宜县钤山镇政府</t>
  </si>
  <si>
    <t>叶超剑</t>
  </si>
  <si>
    <t>朱文章</t>
  </si>
  <si>
    <t>砻里水电站</t>
  </si>
  <si>
    <t>1973年</t>
  </si>
  <si>
    <t>袁朋根</t>
  </si>
  <si>
    <t>白社水电站</t>
  </si>
  <si>
    <t>刘政</t>
  </si>
  <si>
    <t>金鸡布水电站</t>
  </si>
  <si>
    <t>赵思海</t>
  </si>
  <si>
    <t>袁河凤阳水</t>
  </si>
  <si>
    <t>分宜县水务局</t>
  </si>
  <si>
    <t>黄年生</t>
  </si>
  <si>
    <t>张绍福</t>
  </si>
  <si>
    <t>孔目江双林水</t>
  </si>
  <si>
    <t>冷水井水电站</t>
  </si>
  <si>
    <t>分宜县双林镇政府</t>
  </si>
  <si>
    <t>黄巍</t>
  </si>
  <si>
    <t>莫瀚文</t>
  </si>
  <si>
    <t>枫溪河</t>
  </si>
  <si>
    <t>上村水电站</t>
  </si>
  <si>
    <t>双江源水电站</t>
  </si>
  <si>
    <t>黄斌</t>
  </si>
  <si>
    <t>枫溪水电站</t>
  </si>
  <si>
    <t>张南生</t>
  </si>
  <si>
    <t>年珠水电站</t>
  </si>
  <si>
    <t>仙女湖区</t>
  </si>
  <si>
    <t>孔目江</t>
  </si>
  <si>
    <t>仙坑水电站</t>
  </si>
  <si>
    <t>欧里镇政府</t>
  </si>
  <si>
    <t>江 熙</t>
  </si>
  <si>
    <t>张根珠</t>
  </si>
  <si>
    <t>坝下水电厂</t>
  </si>
  <si>
    <t>1991年</t>
  </si>
  <si>
    <t>河下镇政府</t>
  </si>
  <si>
    <t>陈 璟</t>
  </si>
  <si>
    <t>付文祺</t>
  </si>
  <si>
    <t>湖陂水电站</t>
  </si>
  <si>
    <t>仰天岗办事处</t>
  </si>
  <si>
    <t>朱圣辉</t>
  </si>
  <si>
    <t>刘小军</t>
  </si>
  <si>
    <t>江口水电厂</t>
  </si>
  <si>
    <t>1961年</t>
  </si>
  <si>
    <t>仙女湖区管委会</t>
  </si>
  <si>
    <t>张向明</t>
  </si>
  <si>
    <t>王南山</t>
  </si>
  <si>
    <t>渝水区</t>
  </si>
  <si>
    <t>袁河水电厂</t>
  </si>
  <si>
    <t>渝水区人民政府</t>
  </si>
  <si>
    <t>黄志斌</t>
  </si>
  <si>
    <t>尹士伟</t>
  </si>
  <si>
    <t>2018年鹰潭市农村水电安全生产“双主体”责任落实情况表</t>
  </si>
  <si>
    <t>鹰潭市</t>
  </si>
  <si>
    <t>贵溪市</t>
  </si>
  <si>
    <t>信江      硬石河</t>
  </si>
  <si>
    <t>硬石岭水库      水电站</t>
  </si>
  <si>
    <t>18.0</t>
  </si>
  <si>
    <t>硬石岭水库工管局</t>
  </si>
  <si>
    <t>姜文峰</t>
  </si>
  <si>
    <t>硬石岭水库水电站</t>
  </si>
  <si>
    <t>曾志辉</t>
  </si>
  <si>
    <t>13870192666</t>
  </si>
  <si>
    <t>九牛滩      水轮泵站左岸</t>
  </si>
  <si>
    <t>引水</t>
  </si>
  <si>
    <t>贵溪市水利局</t>
  </si>
  <si>
    <t>龚晓建</t>
  </si>
  <si>
    <t>九牛滩水轮泵站</t>
  </si>
  <si>
    <t>胡金旺</t>
  </si>
  <si>
    <t>九牛滩      水轮泵站右岸</t>
  </si>
  <si>
    <t>泗沥河      白田水</t>
  </si>
  <si>
    <t>枫林湾水库      水电站</t>
  </si>
  <si>
    <t>34.0</t>
  </si>
  <si>
    <t>裴  斌</t>
  </si>
  <si>
    <t>枫林湾水库管委会</t>
  </si>
  <si>
    <t>周建民</t>
  </si>
  <si>
    <t>18507019855</t>
  </si>
  <si>
    <t>信江      泗沥河</t>
  </si>
  <si>
    <t>大禾源水库      水电站</t>
  </si>
  <si>
    <t>35.75</t>
  </si>
  <si>
    <t>叶礼常</t>
  </si>
  <si>
    <t>大禾源水库管委会</t>
  </si>
  <si>
    <t>吕有水</t>
  </si>
  <si>
    <t>信江      童家河</t>
  </si>
  <si>
    <t>白庙水库      水电站</t>
  </si>
  <si>
    <t>30.5</t>
  </si>
  <si>
    <t>董雪发</t>
  </si>
  <si>
    <t>白庙水库管委会</t>
  </si>
  <si>
    <t>杨志敏</t>
  </si>
  <si>
    <t>罗塘河      塘湾水</t>
  </si>
  <si>
    <t>塘湾水库      水电站</t>
  </si>
  <si>
    <t>彭文革</t>
  </si>
  <si>
    <t>塘湾水库管委会</t>
  </si>
  <si>
    <t>江成林</t>
  </si>
  <si>
    <t>17370150081</t>
  </si>
  <si>
    <t>信江      罗塘河</t>
  </si>
  <si>
    <t>西溪渠      水电站</t>
  </si>
  <si>
    <t>何斌发</t>
  </si>
  <si>
    <t>西溪渠管理委员会</t>
  </si>
  <si>
    <t>黄斌太</t>
  </si>
  <si>
    <t>陈家墩水      茶山水</t>
  </si>
  <si>
    <t>白果树      水电站</t>
  </si>
  <si>
    <t>冷水林场</t>
  </si>
  <si>
    <t>黄金权</t>
  </si>
  <si>
    <t>贵溪市欣发水电   有限责任公司</t>
  </si>
  <si>
    <t xml:space="preserve">许晓平 （许从南）   </t>
  </si>
  <si>
    <t xml:space="preserve">13970180951 (13317015898)  </t>
  </si>
  <si>
    <t>下张            水电站</t>
  </si>
  <si>
    <t>罗建荣</t>
  </si>
  <si>
    <t>党总支   副书记</t>
  </si>
  <si>
    <t>贵溪市泰源水电开发有限责任公司</t>
  </si>
  <si>
    <t>潘军军</t>
  </si>
  <si>
    <t>18970327969</t>
  </si>
  <si>
    <t>白塔河     桂港水</t>
  </si>
  <si>
    <t>浪港一级      水电站</t>
  </si>
  <si>
    <t>浪港二级      水电站</t>
  </si>
  <si>
    <t>茶山            水电站</t>
  </si>
  <si>
    <t>茶山水电站</t>
  </si>
  <si>
    <t>李长风</t>
  </si>
  <si>
    <t>13407010260</t>
  </si>
  <si>
    <t>信江      白塔河</t>
  </si>
  <si>
    <t>英福           水电站</t>
  </si>
  <si>
    <t>英福水电站</t>
  </si>
  <si>
    <t>唐建国</t>
  </si>
  <si>
    <t>云台            水电站</t>
  </si>
  <si>
    <t>耳口乡</t>
  </si>
  <si>
    <t>彭  勇</t>
  </si>
  <si>
    <t>云台水电站</t>
  </si>
  <si>
    <t>13879392356</t>
  </si>
  <si>
    <t>白塔河      梅潭水</t>
  </si>
  <si>
    <t>福源            水电站</t>
  </si>
  <si>
    <t>童  建</t>
  </si>
  <si>
    <t>黄辉堂</t>
  </si>
  <si>
    <t>13870171456</t>
  </si>
  <si>
    <t>白塔河      金沙湾溪</t>
  </si>
  <si>
    <t>金沙湾      水电站</t>
  </si>
  <si>
    <t>刘志强</t>
  </si>
  <si>
    <t>鹰潭市遂昌水电开发 有限责任公司</t>
  </si>
  <si>
    <t>徐光太</t>
  </si>
  <si>
    <t>13320108529</t>
  </si>
  <si>
    <t>耳口            水电站</t>
  </si>
  <si>
    <t>鹰潭市鑫源水电设备有限责任公司</t>
  </si>
  <si>
    <t>严深根</t>
  </si>
  <si>
    <t>13870161099</t>
  </si>
  <si>
    <t>九龙            水电站</t>
  </si>
  <si>
    <t>个  体</t>
  </si>
  <si>
    <t>5.6/7.85</t>
  </si>
  <si>
    <t>耳口林场</t>
  </si>
  <si>
    <t>叶芹洪</t>
  </si>
  <si>
    <t>场长助理</t>
  </si>
  <si>
    <t>贵溪市九龙水电站</t>
  </si>
  <si>
    <t>胡昌发</t>
  </si>
  <si>
    <t>信江      西窑河</t>
  </si>
  <si>
    <t>广源            水电站</t>
  </si>
  <si>
    <t>文坊镇</t>
  </si>
  <si>
    <t>李  云</t>
  </si>
  <si>
    <t>组宣员</t>
  </si>
  <si>
    <t>贵溪市广源水电站</t>
  </si>
  <si>
    <t>欧文伟</t>
  </si>
  <si>
    <t>13501468888</t>
  </si>
  <si>
    <t>白际       水电站</t>
  </si>
  <si>
    <t>桂千金</t>
  </si>
  <si>
    <t>白际水电站</t>
  </si>
  <si>
    <t>卢汀昌</t>
  </si>
  <si>
    <t>13970172186</t>
  </si>
  <si>
    <t>罗塘      河太源水</t>
  </si>
  <si>
    <t>新达        水电站</t>
  </si>
  <si>
    <t>新达水电站</t>
  </si>
  <si>
    <t>徐样雪</t>
  </si>
  <si>
    <t>13607011756</t>
  </si>
  <si>
    <t>罗塘河      太源水</t>
  </si>
  <si>
    <t>世坪            水电站</t>
  </si>
  <si>
    <t>世坪水电站</t>
  </si>
  <si>
    <t>赵霞锋</t>
  </si>
  <si>
    <t>13657015278</t>
  </si>
  <si>
    <t>新马           水电站</t>
  </si>
  <si>
    <t>新马水电站</t>
  </si>
  <si>
    <t>熊新平</t>
  </si>
  <si>
    <t>小际            水电站</t>
  </si>
  <si>
    <t>小际水电站</t>
  </si>
  <si>
    <t>李传根</t>
  </si>
  <si>
    <t>13870111309</t>
  </si>
  <si>
    <t>文虹           水电站</t>
  </si>
  <si>
    <t>陈  霖</t>
  </si>
  <si>
    <t>虹桥水电站</t>
  </si>
  <si>
    <t>李建华</t>
  </si>
  <si>
    <t>15879872920</t>
  </si>
  <si>
    <t>先明            水电站</t>
  </si>
  <si>
    <t>先明水电站</t>
  </si>
  <si>
    <t>黄先明</t>
  </si>
  <si>
    <t>罗塘河      梨树港水</t>
  </si>
  <si>
    <t>土堂        水电站</t>
  </si>
  <si>
    <t>张永军</t>
  </si>
  <si>
    <t>贵溪市文坊三龙水利发电有限公司</t>
  </si>
  <si>
    <t>文利            水电站</t>
  </si>
  <si>
    <t>胡天林</t>
  </si>
  <si>
    <t>文利水电站</t>
  </si>
  <si>
    <t>张文义</t>
  </si>
  <si>
    <t>坛石            水电站</t>
  </si>
  <si>
    <t>坛石水电站</t>
  </si>
  <si>
    <t>李斌强</t>
  </si>
  <si>
    <t>文花            水电站</t>
  </si>
  <si>
    <t>文花水电站</t>
  </si>
  <si>
    <t>李敬仙</t>
  </si>
  <si>
    <t>沙垅            水电站</t>
  </si>
  <si>
    <t>郑先军</t>
  </si>
  <si>
    <t>东港            水电站</t>
  </si>
  <si>
    <t>贵溪市花桥水电发展有限公司</t>
  </si>
  <si>
    <t>蒋珉瑶</t>
  </si>
  <si>
    <t>13906783031</t>
  </si>
  <si>
    <t>双圳采育林场      水电站</t>
  </si>
  <si>
    <t>双圳林场</t>
  </si>
  <si>
    <t>董永刚</t>
  </si>
  <si>
    <t>场  长</t>
  </si>
  <si>
    <t>双圳采育林场水电站</t>
  </si>
  <si>
    <t>邓巧红</t>
  </si>
  <si>
    <t>13970186700</t>
  </si>
  <si>
    <t>金家山      水电站</t>
  </si>
  <si>
    <t>贵溪市金家山水电 发展有限公司</t>
  </si>
  <si>
    <t>熊昌秋</t>
  </si>
  <si>
    <t>罗塘河      黄思水</t>
  </si>
  <si>
    <t>樟坪            水电站</t>
  </si>
  <si>
    <t>樟坪畲族乡</t>
  </si>
  <si>
    <t>周剑英</t>
  </si>
  <si>
    <t>樟坪水电站</t>
  </si>
  <si>
    <t>齐天星</t>
  </si>
  <si>
    <t xml:space="preserve">信江   罗塘河      </t>
  </si>
  <si>
    <t>黄思            水电站</t>
  </si>
  <si>
    <t>樟枰畲族乡</t>
  </si>
  <si>
    <t>彭新福</t>
  </si>
  <si>
    <t>黄思水电站</t>
  </si>
  <si>
    <t>雷满国</t>
  </si>
  <si>
    <t>13970179130</t>
  </si>
  <si>
    <t>太源            水电站</t>
  </si>
  <si>
    <t>李根水</t>
  </si>
  <si>
    <t>兰祯辉</t>
  </si>
  <si>
    <t>13870166832</t>
  </si>
  <si>
    <t>刘家山      水电站</t>
  </si>
  <si>
    <t>毕永辉</t>
  </si>
  <si>
    <t>罗塘河      支流</t>
  </si>
  <si>
    <t>样雪       水电站</t>
  </si>
  <si>
    <t>西窑林场</t>
  </si>
  <si>
    <t>夏志宏</t>
  </si>
  <si>
    <t>党总支委员</t>
  </si>
  <si>
    <t>样雪水电站</t>
  </si>
  <si>
    <t>雨顺       水电站</t>
  </si>
  <si>
    <t>毛慧星</t>
  </si>
  <si>
    <t>雨顺水电站</t>
  </si>
  <si>
    <t>郑仕太</t>
  </si>
  <si>
    <t>13426666608</t>
  </si>
  <si>
    <t>罗塘河支      流</t>
  </si>
  <si>
    <t>龙潭            水电站</t>
  </si>
  <si>
    <t>丁志聪</t>
  </si>
  <si>
    <t>党总支   书记</t>
  </si>
  <si>
    <t>新田            水电站</t>
  </si>
  <si>
    <t>罗河镇</t>
  </si>
  <si>
    <t>游亮明</t>
  </si>
  <si>
    <t>曾庆进</t>
  </si>
  <si>
    <t>15207015698</t>
  </si>
  <si>
    <t>梅溪            水电站</t>
  </si>
  <si>
    <t>金屯镇</t>
  </si>
  <si>
    <t>苏成乐</t>
  </si>
  <si>
    <t>贵溪市光明电力实业有限公司</t>
  </si>
  <si>
    <t>李红勤</t>
  </si>
  <si>
    <t>13507010522</t>
  </si>
  <si>
    <t>横岭            水电站</t>
  </si>
  <si>
    <t>周坊镇</t>
  </si>
  <si>
    <t>赵毕任</t>
  </si>
  <si>
    <t>横岭水电站</t>
  </si>
  <si>
    <t>13870021519</t>
  </si>
  <si>
    <t>罗塘河     塘湾水</t>
  </si>
  <si>
    <t>白果       水电站</t>
  </si>
  <si>
    <t>1984.10/1985.3</t>
  </si>
  <si>
    <t>塘湾镇</t>
  </si>
  <si>
    <t>邱哲文</t>
  </si>
  <si>
    <t>余江县</t>
  </si>
  <si>
    <t>界牌枢纽水电站</t>
  </si>
  <si>
    <t>界牌航电枢纽处管理处</t>
  </si>
  <si>
    <t>杨晓波</t>
  </si>
  <si>
    <t>副处长</t>
  </si>
  <si>
    <t>界牌航电枢纽处管理处电厂</t>
  </si>
  <si>
    <t>张和忠</t>
  </si>
  <si>
    <t>万年河</t>
  </si>
  <si>
    <t>锦北水库
电站</t>
  </si>
  <si>
    <t>余江县人民政府</t>
  </si>
  <si>
    <t>汪凯涛</t>
  </si>
  <si>
    <t>公安局局长、副县长</t>
  </si>
  <si>
    <t>锦北灌区管理局</t>
  </si>
  <si>
    <t>余江县水利局</t>
  </si>
  <si>
    <t>陈武龙</t>
  </si>
  <si>
    <t>白塔河</t>
  </si>
  <si>
    <t>洪湖水库
电站</t>
  </si>
  <si>
    <t>吴发财</t>
  </si>
  <si>
    <t>余江县供电有限责任公司</t>
  </si>
  <si>
    <t>孙有旺</t>
  </si>
  <si>
    <t>吴中华</t>
  </si>
  <si>
    <t>副局长、副书记</t>
  </si>
  <si>
    <t>潢溪水电站</t>
  </si>
  <si>
    <t>春涛镇人民政府</t>
  </si>
  <si>
    <t>吴志华</t>
  </si>
  <si>
    <t>镇   长</t>
  </si>
  <si>
    <t>张公桥水
电站</t>
  </si>
  <si>
    <t>邓埠镇人民政府</t>
  </si>
  <si>
    <t>胡武堂</t>
  </si>
  <si>
    <t>邓埠水电站</t>
  </si>
  <si>
    <t>百子水电站</t>
  </si>
  <si>
    <t>黄庄乡人民政府</t>
  </si>
  <si>
    <t>党委书记、乡长</t>
  </si>
  <si>
    <t>春风水电站</t>
  </si>
  <si>
    <t>刘家站垦殖场</t>
  </si>
  <si>
    <t>吴歆</t>
  </si>
  <si>
    <t>刘垦场工业服务中心</t>
  </si>
  <si>
    <t>孙员秀</t>
  </si>
  <si>
    <t>龙虎山景区</t>
  </si>
  <si>
    <t>泸溪河</t>
  </si>
  <si>
    <t>上清电站</t>
  </si>
  <si>
    <t>龙虎山水利局</t>
  </si>
  <si>
    <t>刘树汉</t>
  </si>
  <si>
    <t>谭天明</t>
  </si>
  <si>
    <t>2018年景德镇市农村水电安全生产“双主体”责任落实情况表</t>
  </si>
  <si>
    <t>景德镇市</t>
  </si>
  <si>
    <t>浮梁县</t>
  </si>
  <si>
    <t>昌江支流东河</t>
  </si>
  <si>
    <t>梅岭水电站
(一级)</t>
  </si>
  <si>
    <t>瑶里镇人民政府</t>
  </si>
  <si>
    <t>周永生</t>
  </si>
  <si>
    <t>浮梁县梅岭发电站</t>
  </si>
  <si>
    <t>占文彪</t>
  </si>
  <si>
    <t>梅岭水电站
(二级)</t>
  </si>
  <si>
    <t>三墩水电站</t>
  </si>
  <si>
    <t>浮梁县瑶里发电站</t>
  </si>
  <si>
    <t>鹅湖镇人民政府</t>
  </si>
  <si>
    <t>严镇源</t>
  </si>
  <si>
    <t>浮梁县鹅湖镇水务站</t>
  </si>
  <si>
    <t>苏茂开</t>
  </si>
  <si>
    <t>长潭水电站</t>
  </si>
  <si>
    <t>宜景水电开发有限公司</t>
  </si>
  <si>
    <t>俞长寿</t>
  </si>
  <si>
    <t>渭水水电站</t>
  </si>
  <si>
    <t>王港乡人民政府</t>
  </si>
  <si>
    <t>王富新</t>
  </si>
  <si>
    <t>昌江支流西河</t>
  </si>
  <si>
    <t>大洲水电站</t>
  </si>
  <si>
    <t>黄坛乡人民政府</t>
  </si>
  <si>
    <t>张悦民</t>
  </si>
  <si>
    <t>浮梁县黄坛水电站</t>
  </si>
  <si>
    <t>陈水才</t>
  </si>
  <si>
    <t>昌江支流小北港</t>
  </si>
  <si>
    <t>经公桥镇
人民政府</t>
  </si>
  <si>
    <t>刘学军</t>
  </si>
  <si>
    <t>浮梁县大港水电站</t>
  </si>
  <si>
    <t>林解清</t>
  </si>
  <si>
    <t>浮梁县港口水电站</t>
  </si>
  <si>
    <t>金瑶军</t>
  </si>
  <si>
    <t>昌江支流南河</t>
  </si>
  <si>
    <t>玉田水电站</t>
  </si>
  <si>
    <t>湘湖镇人民政府</t>
  </si>
  <si>
    <t>王木河</t>
  </si>
  <si>
    <t>景德镇市玉田水电站</t>
  </si>
  <si>
    <t>李 峰</t>
  </si>
  <si>
    <t>昌江支流北河</t>
  </si>
  <si>
    <t>李家坝水电站</t>
  </si>
  <si>
    <t>江村乡人民政府</t>
  </si>
  <si>
    <t>王崇发</t>
  </si>
  <si>
    <t>浮梁县李家坝水电站</t>
  </si>
  <si>
    <t>郑爱华</t>
  </si>
  <si>
    <t>昌 江</t>
  </si>
  <si>
    <t>樟树坑水电站</t>
  </si>
  <si>
    <t>浮梁镇人民政府</t>
  </si>
  <si>
    <t>汪均桂</t>
  </si>
  <si>
    <t>江西昌江水电发展有限公司</t>
  </si>
  <si>
    <t>徐功勤</t>
  </si>
  <si>
    <t>东港桥水电站</t>
  </si>
  <si>
    <t>余顺发</t>
  </si>
  <si>
    <t>水管站站长</t>
  </si>
  <si>
    <t>浮梁县东江水电开发有限公司</t>
  </si>
  <si>
    <t>王军荣</t>
  </si>
  <si>
    <t>石溪水电站</t>
  </si>
  <si>
    <t>勒功乡人民政府</t>
  </si>
  <si>
    <t>叶 尹</t>
  </si>
  <si>
    <t>浮梁县九龙水电开发有限公司</t>
  </si>
  <si>
    <t>白石塔水电站</t>
  </si>
  <si>
    <t>浮梁县水务局</t>
  </si>
  <si>
    <t>刘良任</t>
  </si>
  <si>
    <t>浮梁县水务局副书记、副局长</t>
  </si>
  <si>
    <t>浮梁县白石塔水电站管理站</t>
  </si>
  <si>
    <t>许国友</t>
  </si>
  <si>
    <t>乐平市</t>
  </si>
  <si>
    <t>车溪水</t>
  </si>
  <si>
    <t>共产主义水电站</t>
  </si>
  <si>
    <t>共产主义水库管理局</t>
  </si>
  <si>
    <t>魏福旦</t>
  </si>
  <si>
    <t>王元华</t>
  </si>
  <si>
    <t>古溪水电站</t>
  </si>
  <si>
    <t>临港镇人民政府</t>
  </si>
  <si>
    <t>马礼贵</t>
  </si>
  <si>
    <t>江盛水利水电站</t>
  </si>
  <si>
    <t>盛爱平</t>
  </si>
  <si>
    <t>古田水电站</t>
  </si>
  <si>
    <t>礼林水电站</t>
  </si>
  <si>
    <t>礼林镇人民政府</t>
  </si>
  <si>
    <t>朱如新</t>
  </si>
  <si>
    <t>彭田生</t>
  </si>
  <si>
    <t>长乐水</t>
  </si>
  <si>
    <t>南港水电站</t>
  </si>
  <si>
    <t>十里岗镇人民政府</t>
  </si>
  <si>
    <t>董春根</t>
  </si>
  <si>
    <t>镇副科级干部</t>
  </si>
  <si>
    <t>汪诗泉</t>
  </si>
  <si>
    <t>历居山水电站</t>
  </si>
  <si>
    <t>洪岩镇人民政府</t>
  </si>
  <si>
    <t>徐泉水</t>
  </si>
  <si>
    <t>毛石能</t>
  </si>
  <si>
    <t>碧湾水电站</t>
  </si>
  <si>
    <t>众埠镇人民政府</t>
  </si>
  <si>
    <t>王礼金</t>
  </si>
  <si>
    <t>碧湾金鑫水电站</t>
  </si>
  <si>
    <t>李日生</t>
  </si>
  <si>
    <t>文山水电站</t>
  </si>
  <si>
    <t>吴元根</t>
  </si>
  <si>
    <t>郭池平</t>
  </si>
  <si>
    <t>东方红坝后水电站</t>
  </si>
  <si>
    <t>鸬鹚乡人民政府</t>
  </si>
  <si>
    <t>汪义武</t>
  </si>
  <si>
    <t>程三华</t>
  </si>
  <si>
    <t>涌山水电站</t>
  </si>
  <si>
    <t>涌山镇人民政府</t>
  </si>
  <si>
    <t>程桂生</t>
  </si>
  <si>
    <t>王世财</t>
  </si>
  <si>
    <t>2018年瑞金市农村水电安全生产“双主体”责任落实情况表</t>
  </si>
  <si>
    <t>瑞金市</t>
  </si>
  <si>
    <t>绵江河支流蓝田河</t>
  </si>
  <si>
    <t>红门三级电站</t>
  </si>
  <si>
    <t>2010.10.08</t>
  </si>
  <si>
    <t>拔英乡政府</t>
  </si>
  <si>
    <t>胡雪兵</t>
  </si>
  <si>
    <t>党委委员、 副乡长</t>
  </si>
  <si>
    <t>郑小毅</t>
  </si>
  <si>
    <t>法人代表</t>
  </si>
  <si>
    <t>龙下潭水电站</t>
  </si>
  <si>
    <t>欧阳昀</t>
  </si>
  <si>
    <t>许玉林</t>
  </si>
  <si>
    <t>大富水电站</t>
  </si>
  <si>
    <t>胡志军</t>
  </si>
  <si>
    <t>傅汀敏</t>
  </si>
  <si>
    <t>红门一级电站</t>
  </si>
  <si>
    <t>红门二级电站</t>
  </si>
  <si>
    <t>汇源水电站</t>
  </si>
  <si>
    <t>王瑞生</t>
  </si>
  <si>
    <t>郭检检</t>
  </si>
  <si>
    <t>绵江河支流石下河</t>
  </si>
  <si>
    <t>2008.04.18</t>
  </si>
  <si>
    <t>陈承林</t>
  </si>
  <si>
    <t>刘长哥</t>
  </si>
  <si>
    <t>大富圩尾电站</t>
  </si>
  <si>
    <t>刘石发</t>
  </si>
  <si>
    <t>坪岗水电站</t>
  </si>
  <si>
    <t>杨艳</t>
  </si>
  <si>
    <t>赤沙水电站</t>
  </si>
  <si>
    <t>2007.07.30</t>
  </si>
  <si>
    <t>郑忠华</t>
  </si>
  <si>
    <t>刘修德</t>
  </si>
  <si>
    <t>礤禾坑水电站</t>
  </si>
  <si>
    <t>刘庆生</t>
  </si>
  <si>
    <t>元坑河</t>
  </si>
  <si>
    <t>大柏地乡</t>
  </si>
  <si>
    <t>陈九称</t>
  </si>
  <si>
    <t>朱平安</t>
  </si>
  <si>
    <t>电站管理员</t>
  </si>
  <si>
    <t>飞达水电站</t>
  </si>
  <si>
    <t>朱海京</t>
  </si>
  <si>
    <t>梅江河支流元田河</t>
  </si>
  <si>
    <t>深水渡水电站</t>
  </si>
  <si>
    <t>冈面乡人民政府</t>
  </si>
  <si>
    <t>朱晓毛</t>
  </si>
  <si>
    <t>黄建生</t>
  </si>
  <si>
    <t>业主</t>
  </si>
  <si>
    <t>梅江河支流岗面河</t>
  </si>
  <si>
    <t>鹁鸪嘴水电站</t>
  </si>
  <si>
    <t>陈秀铭</t>
  </si>
  <si>
    <t>汤呈</t>
  </si>
  <si>
    <t>绵江河支流黄柏河</t>
  </si>
  <si>
    <t>富溪水库电站</t>
  </si>
  <si>
    <t>黄柏乡人民政府</t>
  </si>
  <si>
    <t>张声平</t>
  </si>
  <si>
    <t>谢永强</t>
  </si>
  <si>
    <t>九堡河支流兴田河</t>
  </si>
  <si>
    <t>沙陇水电站</t>
  </si>
  <si>
    <t>1969年建成</t>
  </si>
  <si>
    <t>九堡镇人民政府</t>
  </si>
  <si>
    <t>赖丽华</t>
  </si>
  <si>
    <t>杨昌金</t>
  </si>
  <si>
    <t>九堡河</t>
  </si>
  <si>
    <t>环溪水电站</t>
  </si>
  <si>
    <t>赖志勇</t>
  </si>
  <si>
    <t>小陂水电站</t>
  </si>
  <si>
    <t>温桂华</t>
  </si>
  <si>
    <t>绵江河</t>
  </si>
  <si>
    <t>陈石水电站</t>
  </si>
  <si>
    <t>1979年建成</t>
  </si>
  <si>
    <t>壬田镇政府</t>
  </si>
  <si>
    <t>刘志斌</t>
  </si>
  <si>
    <t>梁桂山</t>
  </si>
  <si>
    <t>董事长</t>
  </si>
  <si>
    <t>2007.11.30</t>
  </si>
  <si>
    <t>朱假茂</t>
  </si>
  <si>
    <t>谢宝生</t>
  </si>
  <si>
    <t>绵江河支流三观河</t>
  </si>
  <si>
    <t>龙泉水电站</t>
  </si>
  <si>
    <r>
      <rPr>
        <sz val="9"/>
        <rFont val="Times New Roman"/>
        <family val="1"/>
      </rPr>
      <t>1981</t>
    </r>
    <r>
      <rPr>
        <sz val="9"/>
        <rFont val="宋体"/>
        <family val="3"/>
        <charset val="134"/>
      </rPr>
      <t>年建成</t>
    </r>
  </si>
  <si>
    <t>温桢</t>
  </si>
  <si>
    <t>龙泉发电站</t>
  </si>
  <si>
    <t>钟泽铝</t>
  </si>
  <si>
    <t>洗心水电站</t>
  </si>
  <si>
    <r>
      <rPr>
        <sz val="9"/>
        <rFont val="Times New Roman"/>
        <family val="1"/>
      </rPr>
      <t>1970</t>
    </r>
    <r>
      <rPr>
        <sz val="9"/>
        <rFont val="宋体"/>
        <family val="3"/>
        <charset val="134"/>
      </rPr>
      <t>年建成</t>
    </r>
  </si>
  <si>
    <t>杨南昌</t>
  </si>
  <si>
    <t>钟玉平</t>
  </si>
  <si>
    <t>日东水电站</t>
  </si>
  <si>
    <t>1972年建成</t>
  </si>
  <si>
    <t>瑞金市政府</t>
  </si>
  <si>
    <t>赖联春</t>
  </si>
  <si>
    <t>市委副书记 市政府市长</t>
  </si>
  <si>
    <t>赣源一级电站</t>
  </si>
  <si>
    <t>日东乡政府</t>
  </si>
  <si>
    <t>杨华</t>
  </si>
  <si>
    <t>赣源二级电站</t>
  </si>
  <si>
    <t>赣源三级电站</t>
  </si>
  <si>
    <t>留金坝水电站</t>
  </si>
  <si>
    <t>2009.10.31</t>
  </si>
  <si>
    <t>瑞金市人民政府</t>
  </si>
  <si>
    <t>刘晓龙</t>
  </si>
  <si>
    <t>市委常委、政法委书记</t>
  </si>
  <si>
    <t>谢晋峰</t>
  </si>
  <si>
    <t>上长洲水电站</t>
  </si>
  <si>
    <t>2006.5.1</t>
  </si>
  <si>
    <t>宋平荣</t>
  </si>
  <si>
    <t>市政府副市长</t>
  </si>
  <si>
    <t>施正余</t>
  </si>
  <si>
    <t>负责人</t>
  </si>
  <si>
    <t>梅江河小支流</t>
  </si>
  <si>
    <t>安全水电站</t>
  </si>
  <si>
    <t>2005年建成</t>
  </si>
  <si>
    <t>瑞林镇人民政府</t>
  </si>
  <si>
    <t>郭东明</t>
  </si>
  <si>
    <t>陈功灶</t>
  </si>
  <si>
    <t>梅江河支流下坝河</t>
  </si>
  <si>
    <t>1981年建成</t>
  </si>
  <si>
    <t>刘金长</t>
  </si>
  <si>
    <t>业主代表</t>
  </si>
  <si>
    <t>梨树排水电站</t>
  </si>
  <si>
    <t>谢鹏</t>
  </si>
  <si>
    <t>谢远发</t>
  </si>
  <si>
    <t>村上水电站</t>
  </si>
  <si>
    <t>刘俊良</t>
  </si>
  <si>
    <t>李红红</t>
  </si>
  <si>
    <t>绵江河支流迳口河</t>
  </si>
  <si>
    <t>沙洲坝镇人民政府</t>
  </si>
  <si>
    <t>杨华中</t>
  </si>
  <si>
    <t>万田河</t>
  </si>
  <si>
    <t>上寨石陂电站</t>
  </si>
  <si>
    <t>万田乡政府</t>
  </si>
  <si>
    <t>廖亮</t>
  </si>
  <si>
    <t>党委委员   人武部长</t>
  </si>
  <si>
    <t>上寨电站</t>
  </si>
  <si>
    <t>赖捡发</t>
  </si>
  <si>
    <t>厂长</t>
  </si>
  <si>
    <t>九堡河支流麻地河</t>
  </si>
  <si>
    <t>龙下二级电站</t>
  </si>
  <si>
    <t>刘剑飞</t>
  </si>
  <si>
    <t>党委委员   副乡长</t>
  </si>
  <si>
    <t>袁运洲</t>
  </si>
  <si>
    <t>雷王潭水电站</t>
  </si>
  <si>
    <t>雷王潭电站</t>
  </si>
  <si>
    <t>刘盛祺</t>
  </si>
  <si>
    <t>龙下一级电站</t>
  </si>
  <si>
    <t>陈北斗</t>
  </si>
  <si>
    <t>绵江河支流黄田河</t>
  </si>
  <si>
    <t>珠坑水电站</t>
  </si>
  <si>
    <t>2007.02.12</t>
  </si>
  <si>
    <t>武阳镇人民政府</t>
  </si>
  <si>
    <t>邹艳兰</t>
  </si>
  <si>
    <t>詹柏华</t>
  </si>
  <si>
    <t>绵江河支流珠坑河</t>
  </si>
  <si>
    <t>2007.06.29</t>
  </si>
  <si>
    <t>绵江河支流龙角河</t>
  </si>
  <si>
    <t>龙角一级电站</t>
  </si>
  <si>
    <t>2007.06.07</t>
  </si>
  <si>
    <t>袁晓春</t>
  </si>
  <si>
    <t>刘小红</t>
  </si>
  <si>
    <t>大石陂水电站</t>
  </si>
  <si>
    <t>1985建成</t>
  </si>
  <si>
    <t>谢艳明</t>
  </si>
  <si>
    <t>党委委员、 副镇长</t>
  </si>
  <si>
    <t>邹华荣</t>
  </si>
  <si>
    <t>五一九水电站</t>
  </si>
  <si>
    <t>朱娟</t>
  </si>
  <si>
    <t>统战委员</t>
  </si>
  <si>
    <t>谢辉贤</t>
  </si>
  <si>
    <t>和春水电站</t>
  </si>
  <si>
    <t>赖东海</t>
  </si>
  <si>
    <t>绵江河支流大迳河</t>
  </si>
  <si>
    <t>大迳水电站</t>
  </si>
  <si>
    <t>2007.09.04</t>
  </si>
  <si>
    <t>罗小春</t>
  </si>
  <si>
    <t>邹瑞荣</t>
  </si>
  <si>
    <t>上兴水电站</t>
  </si>
  <si>
    <t>谢福权</t>
  </si>
  <si>
    <t>兴龙水电站</t>
  </si>
  <si>
    <t>象湖镇政府</t>
  </si>
  <si>
    <t>宋海军</t>
  </si>
  <si>
    <t>久益陂水电站</t>
  </si>
  <si>
    <t>谢坊镇政府</t>
  </si>
  <si>
    <t>杨涛</t>
  </si>
  <si>
    <t>郭瑞萍</t>
  </si>
  <si>
    <t>绵江河支流龙脑河</t>
  </si>
  <si>
    <t>龙脑水电站</t>
  </si>
  <si>
    <t>何俊</t>
  </si>
  <si>
    <t>郭海军</t>
  </si>
  <si>
    <t>绵江河小支流</t>
  </si>
  <si>
    <t>树背坑水电站</t>
  </si>
  <si>
    <t>谢学树</t>
  </si>
  <si>
    <t>郭海燕</t>
  </si>
  <si>
    <t>绵江河支流塆背河</t>
  </si>
  <si>
    <t>云龙水电站</t>
  </si>
  <si>
    <t>李敏</t>
  </si>
  <si>
    <t>刘重明</t>
  </si>
  <si>
    <t>绵江河支流枫背岭河</t>
  </si>
  <si>
    <t>明星水电站</t>
  </si>
  <si>
    <t>1999.6.1</t>
  </si>
  <si>
    <t>蔡连明</t>
  </si>
  <si>
    <t>花石水电站</t>
  </si>
  <si>
    <t>郭晓强</t>
  </si>
  <si>
    <t>钟起翔</t>
  </si>
  <si>
    <t>郭海山</t>
  </si>
  <si>
    <t>刘凤生</t>
  </si>
  <si>
    <t>郭志强</t>
  </si>
  <si>
    <t>白水礤水电站</t>
  </si>
  <si>
    <t>刘小毛</t>
  </si>
  <si>
    <t>绵江河支流古城河</t>
  </si>
  <si>
    <t>东华陂水电站</t>
  </si>
  <si>
    <t>叶坪乡政府</t>
  </si>
  <si>
    <t>王水林</t>
  </si>
  <si>
    <t>钟泽平</t>
  </si>
  <si>
    <t>水电站负责人</t>
  </si>
  <si>
    <t>松坪水电站</t>
  </si>
  <si>
    <t>钟海石</t>
  </si>
  <si>
    <t>叶坪水电站</t>
  </si>
  <si>
    <t>邹建敏</t>
  </si>
  <si>
    <t>谢福生</t>
  </si>
  <si>
    <t>刘焕林</t>
  </si>
  <si>
    <t>华寿辉</t>
  </si>
  <si>
    <t>石龙水电站</t>
  </si>
  <si>
    <t>钟阅群</t>
  </si>
  <si>
    <t>洋坊水电站</t>
  </si>
  <si>
    <t>刘水生</t>
  </si>
  <si>
    <t>山歧水电站</t>
  </si>
  <si>
    <t>吴运频</t>
  </si>
  <si>
    <t>黄日增</t>
  </si>
  <si>
    <t>东华股份电站</t>
  </si>
  <si>
    <t>福生水电站</t>
  </si>
  <si>
    <t>云石山乡人民政府</t>
  </si>
  <si>
    <t>刘欣</t>
  </si>
  <si>
    <t>曾敦连</t>
  </si>
  <si>
    <t>小舟坊水电站</t>
  </si>
  <si>
    <t>2007.07.15</t>
  </si>
  <si>
    <t>泽覃乡政府</t>
  </si>
  <si>
    <t>刘北方</t>
  </si>
  <si>
    <t>茶寮一级电站</t>
  </si>
  <si>
    <t>刘圆圆</t>
  </si>
  <si>
    <t>刘红生</t>
  </si>
  <si>
    <t>茶寮二级电站</t>
  </si>
  <si>
    <t>绵江河支流罗溪河</t>
  </si>
  <si>
    <t>南华水电站</t>
  </si>
  <si>
    <t>1966年建成</t>
  </si>
  <si>
    <t>陈荣</t>
  </si>
  <si>
    <t>朱茂松</t>
  </si>
  <si>
    <t>电站负责人</t>
  </si>
  <si>
    <t>步权水电站</t>
  </si>
  <si>
    <t>刘水东</t>
  </si>
  <si>
    <t>达陂水电站</t>
  </si>
  <si>
    <t>谢旺</t>
  </si>
  <si>
    <t>陶珠水电站</t>
  </si>
  <si>
    <t>2018年鄱阳县农村水电安全生产“双主体”责任落实情况表</t>
  </si>
  <si>
    <t>鄱阳县</t>
  </si>
  <si>
    <t>千秋河</t>
  </si>
  <si>
    <t>大源河水电站</t>
  </si>
  <si>
    <t>外资</t>
  </si>
  <si>
    <t>枧田街乡政府</t>
  </si>
  <si>
    <t>程子勇</t>
  </si>
  <si>
    <t>维稳
信息员</t>
  </si>
  <si>
    <t>鄱阳县金泰水电开发有限公司</t>
  </si>
  <si>
    <t>肖勇</t>
  </si>
  <si>
    <t>潼津河</t>
  </si>
  <si>
    <t>军民水电站</t>
  </si>
  <si>
    <t>军民水库管理局</t>
  </si>
  <si>
    <t>郑集明</t>
  </si>
  <si>
    <t>张许生</t>
  </si>
  <si>
    <t>磨剑湾水电站</t>
  </si>
  <si>
    <t>纪焕华</t>
  </si>
  <si>
    <t>侯家岗乡安监所</t>
  </si>
  <si>
    <t>程武兴</t>
  </si>
  <si>
    <t>所  长</t>
  </si>
  <si>
    <t>占银全</t>
  </si>
  <si>
    <t>黄家水电站</t>
  </si>
  <si>
    <t>田畈街镇政府</t>
  </si>
  <si>
    <t>江发辉</t>
  </si>
  <si>
    <t>黄文绍</t>
  </si>
  <si>
    <t>西河支流响水滩河</t>
  </si>
  <si>
    <t>响水滩水电站</t>
  </si>
  <si>
    <t>响水滩乡政府</t>
  </si>
  <si>
    <t>站  长</t>
  </si>
  <si>
    <t>吴人贵</t>
  </si>
  <si>
    <t>潼津河支流千秋河</t>
  </si>
  <si>
    <t>金盘岭镇政府</t>
  </si>
  <si>
    <t>扬  敏</t>
  </si>
  <si>
    <t>黄永清</t>
  </si>
  <si>
    <t>西河</t>
  </si>
  <si>
    <t>红岩水电站</t>
  </si>
  <si>
    <t>谢家滩镇政府</t>
  </si>
  <si>
    <t>万  超</t>
  </si>
  <si>
    <t>郑国旺</t>
  </si>
  <si>
    <t>2018年安福县农村水电安全生产“双主体”责任落实情况表</t>
  </si>
  <si>
    <t>安福县</t>
  </si>
  <si>
    <t>泰山水</t>
  </si>
  <si>
    <t>社上水电站</t>
  </si>
  <si>
    <t>刘建民</t>
  </si>
  <si>
    <t>安福县水利局</t>
  </si>
  <si>
    <t>陈 清</t>
  </si>
  <si>
    <t>安福县发电公司</t>
  </si>
  <si>
    <t>13576880352</t>
  </si>
  <si>
    <t>岩头陂水电站</t>
  </si>
  <si>
    <t>李 毅</t>
  </si>
  <si>
    <t>安福渠水电站</t>
  </si>
  <si>
    <t>谷口水</t>
  </si>
  <si>
    <t>谷口水电站</t>
  </si>
  <si>
    <t>1981年</t>
  </si>
  <si>
    <t>刘既荣</t>
  </si>
  <si>
    <t>周灵桂</t>
  </si>
  <si>
    <t>安福县谷口水库管理委员会</t>
  </si>
  <si>
    <t>13979639139</t>
  </si>
  <si>
    <t>西江头水电站</t>
  </si>
  <si>
    <t>柘田水</t>
  </si>
  <si>
    <t>柘田水电站</t>
  </si>
  <si>
    <t>朱艳阳</t>
  </si>
  <si>
    <t>刘前峰</t>
  </si>
  <si>
    <t>安福县柘田水库管理委员会</t>
  </si>
  <si>
    <t>13755406251</t>
  </si>
  <si>
    <t>山庄水</t>
  </si>
  <si>
    <t>邹禄纲</t>
  </si>
  <si>
    <t>安福县龙口水库管理委员会</t>
  </si>
  <si>
    <t>13576812849</t>
  </si>
  <si>
    <t>北渠水电站</t>
  </si>
  <si>
    <t>裴足茂</t>
  </si>
  <si>
    <t>安福县北渠管理委员会</t>
  </si>
  <si>
    <t>13970611080</t>
  </si>
  <si>
    <t>磨下水</t>
  </si>
  <si>
    <t>磨下水电站</t>
  </si>
  <si>
    <t>刘 鹏</t>
  </si>
  <si>
    <t>安福县磨下水库管理委员会</t>
  </si>
  <si>
    <t>13879697963</t>
  </si>
  <si>
    <t>东谷水</t>
  </si>
  <si>
    <t>东谷水电站</t>
  </si>
  <si>
    <t>2010年</t>
  </si>
  <si>
    <t>戴永鹏</t>
  </si>
  <si>
    <t>曾环斌</t>
  </si>
  <si>
    <t>江西武功山水电开发有限公司</t>
  </si>
  <si>
    <t>13970667078</t>
  </si>
  <si>
    <t>观山水电站</t>
  </si>
  <si>
    <t>2009年</t>
  </si>
  <si>
    <t>肖新华</t>
  </si>
  <si>
    <t>安福县观山水电有限公司</t>
  </si>
  <si>
    <t>13879648275</t>
  </si>
  <si>
    <t>洋田水电站</t>
  </si>
  <si>
    <t>2013年</t>
  </si>
  <si>
    <t>王仁强</t>
  </si>
  <si>
    <t>安福县洋田水电站</t>
  </si>
  <si>
    <t>13979652689</t>
  </si>
  <si>
    <t>安平水电站</t>
  </si>
  <si>
    <t>罗  伟</t>
  </si>
  <si>
    <t>平都镇人民政府</t>
  </si>
  <si>
    <t>叶大圣</t>
  </si>
  <si>
    <t>安福县安平水电站</t>
  </si>
  <si>
    <t>15807063636</t>
  </si>
  <si>
    <t>湘吉湾水电站</t>
  </si>
  <si>
    <t>戴  正</t>
  </si>
  <si>
    <t>钱山乡人民政府</t>
  </si>
  <si>
    <t>李显善</t>
  </si>
  <si>
    <t>安福县湘吉湾水电站</t>
  </si>
  <si>
    <t>13979677230</t>
  </si>
  <si>
    <t>坪江水电站</t>
  </si>
  <si>
    <t>安福县钱山乡坪江水电站</t>
  </si>
  <si>
    <t>芦台水电站</t>
  </si>
  <si>
    <t>刘佳生</t>
  </si>
  <si>
    <t>安福县钱山乡芦台水电站</t>
  </si>
  <si>
    <t>13576631055</t>
  </si>
  <si>
    <t>安福县钱山乡九龙电站</t>
  </si>
  <si>
    <t>18079905588</t>
  </si>
  <si>
    <t>九龙二级水电站</t>
  </si>
  <si>
    <t>九龙三级水电站</t>
  </si>
  <si>
    <t>月里水</t>
  </si>
  <si>
    <t>月里水电站</t>
  </si>
  <si>
    <t>李林生</t>
  </si>
  <si>
    <t>安福县钱山乡月里水电站</t>
  </si>
  <si>
    <t>13607961184</t>
  </si>
  <si>
    <t>汤家水电站</t>
  </si>
  <si>
    <t>安福县汤家水电站</t>
  </si>
  <si>
    <t>梭背水电站</t>
  </si>
  <si>
    <t>安福县钱山乡梭背水电站</t>
  </si>
  <si>
    <t>西垅水电站</t>
  </si>
  <si>
    <t>李年生</t>
  </si>
  <si>
    <t>安福县钱山乡西垅水电站</t>
  </si>
  <si>
    <t>13970678385</t>
  </si>
  <si>
    <t>天马一级水电站</t>
  </si>
  <si>
    <t>安福县钱山乡天马水电站</t>
  </si>
  <si>
    <t>天马二级水电站</t>
  </si>
  <si>
    <t>天马三级水电站</t>
  </si>
  <si>
    <t>里家水电站</t>
  </si>
  <si>
    <t>龙铁明</t>
  </si>
  <si>
    <t>安福县钱山乡里家水电站</t>
  </si>
  <si>
    <t>13766265138</t>
  </si>
  <si>
    <t>芝榭水电站</t>
  </si>
  <si>
    <t>李志强</t>
  </si>
  <si>
    <t>安福县钱山乡芝榭水电站</t>
  </si>
  <si>
    <t>13970637829</t>
  </si>
  <si>
    <t>杨家岭水电站</t>
  </si>
  <si>
    <t>刘天祥</t>
  </si>
  <si>
    <t>安福县钱山乡杨家岭水电站</t>
  </si>
  <si>
    <t>枫江水电站</t>
  </si>
  <si>
    <t>曾  方</t>
  </si>
  <si>
    <t>安福县钱山乡枫江水电站</t>
  </si>
  <si>
    <t>13970638685</t>
  </si>
  <si>
    <t>下正岗水电站</t>
  </si>
  <si>
    <t>刘更生</t>
  </si>
  <si>
    <t>安福县钱山乡下正岗水电站</t>
  </si>
  <si>
    <t>13879620968</t>
  </si>
  <si>
    <t>洲里水电站</t>
  </si>
  <si>
    <t>颜有生</t>
  </si>
  <si>
    <t>安福县钱山乡州里水电站</t>
  </si>
  <si>
    <t>13766244873</t>
  </si>
  <si>
    <t>张小平</t>
  </si>
  <si>
    <t>安福县钱山乡和平水电站</t>
  </si>
  <si>
    <t>13707961343</t>
  </si>
  <si>
    <t>柿木水电站</t>
  </si>
  <si>
    <t>谢纪友</t>
  </si>
  <si>
    <t>安福县钱山乡柿木水电站</t>
  </si>
  <si>
    <t>13807965846</t>
  </si>
  <si>
    <t>仙人潭水电站</t>
  </si>
  <si>
    <t>刘春明</t>
  </si>
  <si>
    <t>安福县钱山乡仙人潭水电站</t>
  </si>
  <si>
    <t>15970225786</t>
  </si>
  <si>
    <t>姚家天水电站</t>
  </si>
  <si>
    <t>贺彪生</t>
  </si>
  <si>
    <t>安福县钱山乡姚家天水电站</t>
  </si>
  <si>
    <t>13692868480</t>
  </si>
  <si>
    <t>大江边水电站</t>
  </si>
  <si>
    <t>周德银</t>
  </si>
  <si>
    <t>安福县钱山乡大江边水电站</t>
  </si>
  <si>
    <t>13766272891</t>
  </si>
  <si>
    <t>松江山水电站</t>
  </si>
  <si>
    <t>贺光涛</t>
  </si>
  <si>
    <t>安福县钱山乡松江山水电站</t>
  </si>
  <si>
    <t>13979677898</t>
  </si>
  <si>
    <t>西加山水电站</t>
  </si>
  <si>
    <t>贺富全</t>
  </si>
  <si>
    <t>安福县钱山乡西加山水电站</t>
  </si>
  <si>
    <t>13576631737</t>
  </si>
  <si>
    <t>金牛山水电站</t>
  </si>
  <si>
    <t>管夏松</t>
  </si>
  <si>
    <t>安福县钱山乡金牛山水电站</t>
  </si>
  <si>
    <t>13970625482</t>
  </si>
  <si>
    <t>南山水电站</t>
  </si>
  <si>
    <t>龙玉萍</t>
  </si>
  <si>
    <t>安福县钱山乡南山水电站</t>
  </si>
  <si>
    <t>15879685511</t>
  </si>
  <si>
    <t>曾家水电站</t>
  </si>
  <si>
    <t>李小云</t>
  </si>
  <si>
    <t>安福县钱山乡曾家水电站</t>
  </si>
  <si>
    <t>13879640785</t>
  </si>
  <si>
    <t>螺形山水电站</t>
  </si>
  <si>
    <t>贺  军</t>
  </si>
  <si>
    <t>安福县钱山乡螺形山水电站</t>
  </si>
  <si>
    <t>18707064585</t>
  </si>
  <si>
    <t>湘源水电站</t>
  </si>
  <si>
    <t>曾斌金</t>
  </si>
  <si>
    <t>安福县钱山乡湘源水电站</t>
  </si>
  <si>
    <t>13979639127</t>
  </si>
  <si>
    <t>河家水电站</t>
  </si>
  <si>
    <t>李树平</t>
  </si>
  <si>
    <t>安福县钱山乡河家水电站</t>
  </si>
  <si>
    <t>13970625459</t>
  </si>
  <si>
    <t>文家坊水电站</t>
  </si>
  <si>
    <t>龙浒庭</t>
  </si>
  <si>
    <t>安福县钱山乡文家坊水电站</t>
  </si>
  <si>
    <t>13970661905</t>
  </si>
  <si>
    <t>留家石水电站</t>
  </si>
  <si>
    <t>贺建强</t>
  </si>
  <si>
    <t>安福县钱山乡留家石水电站</t>
  </si>
  <si>
    <t>13970625761</t>
  </si>
  <si>
    <t>竹山前水电站</t>
  </si>
  <si>
    <t>贺卫平</t>
  </si>
  <si>
    <t>安福县钱山乡竹山前水电站</t>
  </si>
  <si>
    <t>13979697808</t>
  </si>
  <si>
    <t>南湾水电站</t>
  </si>
  <si>
    <t>黄  惕</t>
  </si>
  <si>
    <t>泰山乡人民政府</t>
  </si>
  <si>
    <t>蔡雪晴</t>
  </si>
  <si>
    <t>安福县南湾水电站</t>
  </si>
  <si>
    <t>13602865931</t>
  </si>
  <si>
    <t>鹿角垅水电站</t>
  </si>
  <si>
    <t>赖小军</t>
  </si>
  <si>
    <t>安福县泰山乡鹿角垅水电站</t>
  </si>
  <si>
    <t>13879664047</t>
  </si>
  <si>
    <t>武源水电站</t>
  </si>
  <si>
    <t>周佐良</t>
  </si>
  <si>
    <t>安福县泰山乡武源水电站</t>
  </si>
  <si>
    <t>13197966801</t>
  </si>
  <si>
    <t>密江一级水电站</t>
  </si>
  <si>
    <t>赵继文</t>
  </si>
  <si>
    <t>安福县开泰密江电站</t>
  </si>
  <si>
    <t>13517969816</t>
  </si>
  <si>
    <t>密江二级水电站</t>
  </si>
  <si>
    <t>密江三级水电站</t>
  </si>
  <si>
    <t>月家水电站</t>
  </si>
  <si>
    <t>刘律平</t>
  </si>
  <si>
    <t>安福县月家水电站</t>
  </si>
  <si>
    <t>13807965625</t>
  </si>
  <si>
    <t>卧龙潭水电站</t>
  </si>
  <si>
    <t>安福县卧龙潭水电站</t>
  </si>
  <si>
    <t>鹿角垅
二级水电站</t>
  </si>
  <si>
    <t>汪荣华</t>
  </si>
  <si>
    <t>安福县鹿角垅二级水电站</t>
  </si>
  <si>
    <t>13970678822</t>
  </si>
  <si>
    <t>江兴萍</t>
  </si>
  <si>
    <t>安福县奉源水电站</t>
  </si>
  <si>
    <t>13907055907</t>
  </si>
  <si>
    <t>安福县高峰水力发电责任公司</t>
  </si>
  <si>
    <t>13576889571</t>
  </si>
  <si>
    <t>石丰水电站</t>
  </si>
  <si>
    <t>颜桃元</t>
  </si>
  <si>
    <t>安福县泰山乡石丰水电站</t>
  </si>
  <si>
    <t>13907067920</t>
  </si>
  <si>
    <t>黄竹坑水电站</t>
  </si>
  <si>
    <t>袁琪琳</t>
  </si>
  <si>
    <t>安福县黄竹坑水电站</t>
  </si>
  <si>
    <t>13576889838</t>
  </si>
  <si>
    <t>瓦溪水电站</t>
  </si>
  <si>
    <t>杨小平</t>
  </si>
  <si>
    <t>安福县泰山乡瓦溪水电站</t>
  </si>
  <si>
    <t>13170966588</t>
  </si>
  <si>
    <t>文家水电站</t>
  </si>
  <si>
    <t>谭立奇</t>
  </si>
  <si>
    <t>安福县泰山乡文家水电站</t>
  </si>
  <si>
    <t>13970661675</t>
  </si>
  <si>
    <t>周乐清</t>
  </si>
  <si>
    <t>安福县泰山乡桥头水电站</t>
  </si>
  <si>
    <t>13426575858</t>
  </si>
  <si>
    <t>泰港（武功山）水电站</t>
  </si>
  <si>
    <t>邓恩林</t>
  </si>
  <si>
    <t>安福县泰港水电有限责任公司</t>
  </si>
  <si>
    <t>13879651648</t>
  </si>
  <si>
    <t>下老水电站</t>
  </si>
  <si>
    <t>彭小卫</t>
  </si>
  <si>
    <t>安福县泰山乡下老水电站</t>
  </si>
  <si>
    <t>13970634738</t>
  </si>
  <si>
    <t>丁义安</t>
  </si>
  <si>
    <t>安福县泰山乡楼下水电站</t>
  </si>
  <si>
    <t>13979665411</t>
  </si>
  <si>
    <t>清江水电站</t>
  </si>
  <si>
    <t>王军生</t>
  </si>
  <si>
    <t>安福县泰山乡清江水电站</t>
  </si>
  <si>
    <t>13825454085</t>
  </si>
  <si>
    <t>谢水林</t>
  </si>
  <si>
    <t>安福县泰山乡西岭水电站</t>
  </si>
  <si>
    <t>13257960999</t>
  </si>
  <si>
    <t>地界水电站</t>
  </si>
  <si>
    <t>刘海平</t>
  </si>
  <si>
    <t>安福县泰山乡地界水电站</t>
  </si>
  <si>
    <t>13755459980</t>
  </si>
  <si>
    <t>龙山口水电站</t>
  </si>
  <si>
    <t>廖石根</t>
  </si>
  <si>
    <t>安福县泰山乡龙山口水电站</t>
  </si>
  <si>
    <t>13979697753</t>
  </si>
  <si>
    <t>黄竹坑二级水电站</t>
  </si>
  <si>
    <t>彭 飞</t>
  </si>
  <si>
    <t>安福县黄竹坑二级水电站</t>
  </si>
  <si>
    <t>13970611818</t>
  </si>
  <si>
    <t>裕源水电站</t>
  </si>
  <si>
    <t>邱换清</t>
  </si>
  <si>
    <t>安福县泰山乡裕源水电站</t>
  </si>
  <si>
    <t>13617965905</t>
  </si>
  <si>
    <t>龙云水电站</t>
  </si>
  <si>
    <t>吴富新</t>
  </si>
  <si>
    <t>章庄乡人民政府</t>
  </si>
  <si>
    <t>人大
副主席</t>
  </si>
  <si>
    <t>龚永平</t>
  </si>
  <si>
    <t>安福县章庄乡龙云水电站</t>
  </si>
  <si>
    <t>13155846766</t>
  </si>
  <si>
    <t>洋角滩水电站</t>
  </si>
  <si>
    <t>王  克</t>
  </si>
  <si>
    <t>安福县章庄乡洋角滩水电站</t>
  </si>
  <si>
    <t>18907068266</t>
  </si>
  <si>
    <t>章庄水电站</t>
  </si>
  <si>
    <t>安福县章庄乡章庄水电站</t>
  </si>
  <si>
    <t>玉洲水电站</t>
  </si>
  <si>
    <t>1987年</t>
  </si>
  <si>
    <t>欧阳思成</t>
  </si>
  <si>
    <t>安福县章庄乡玉洲水电站</t>
  </si>
  <si>
    <t>13707061695</t>
  </si>
  <si>
    <t>中滩水电站</t>
  </si>
  <si>
    <t>周礼华</t>
  </si>
  <si>
    <t>安福县章庄乡中滩水电站</t>
  </si>
  <si>
    <t>13970661957</t>
  </si>
  <si>
    <t>仓前水电站</t>
  </si>
  <si>
    <t>姚新春</t>
  </si>
  <si>
    <t>安福县章庄乡仓前水电站</t>
  </si>
  <si>
    <t>1879664702</t>
  </si>
  <si>
    <t>长岭水电站</t>
  </si>
  <si>
    <t>安福县章庄乡长岭水电站</t>
  </si>
  <si>
    <t>13707963143</t>
  </si>
  <si>
    <t>多源水电站    （一级）</t>
  </si>
  <si>
    <t>李大成</t>
  </si>
  <si>
    <t>安福县多源水电站</t>
  </si>
  <si>
    <t>三源水电站    （二级）</t>
  </si>
  <si>
    <t>安福县三源水电站</t>
  </si>
  <si>
    <t>三源水电站    （三级）</t>
  </si>
  <si>
    <t>13576811668</t>
  </si>
  <si>
    <t>白沙水电站    （四级）</t>
  </si>
  <si>
    <t>安福县白沙水电站</t>
  </si>
  <si>
    <t>13970667331</t>
  </si>
  <si>
    <t>白沙水电站    （五级）</t>
  </si>
  <si>
    <t>李纪伟</t>
  </si>
  <si>
    <t>安福县章庄乡东坑水电站</t>
  </si>
  <si>
    <t>太水坑
一级水电站</t>
  </si>
  <si>
    <t>李 雄</t>
  </si>
  <si>
    <t>安福县太水坑水电站</t>
  </si>
  <si>
    <t>13970643189</t>
  </si>
  <si>
    <t>太水坑
二级水电站</t>
  </si>
  <si>
    <t>塘溪水电站</t>
  </si>
  <si>
    <t>王光海</t>
  </si>
  <si>
    <t>安福县章庄乡塘溪水电站</t>
  </si>
  <si>
    <t>13970661715</t>
  </si>
  <si>
    <t>洋溪水</t>
  </si>
  <si>
    <t>高芦山水电站</t>
  </si>
  <si>
    <t>李年飞</t>
  </si>
  <si>
    <t>洋溪镇人民政府</t>
  </si>
  <si>
    <t>郁海生</t>
  </si>
  <si>
    <t>安福县洋溪镇高芦山水电站</t>
  </si>
  <si>
    <t>13979678528</t>
  </si>
  <si>
    <t>上安水电站</t>
  </si>
  <si>
    <t>安福县洋溪镇上安水电站</t>
  </si>
  <si>
    <t>典坑一级水电站</t>
  </si>
  <si>
    <t>郁铁钢</t>
  </si>
  <si>
    <t>安福县洋溪镇典坑电站</t>
  </si>
  <si>
    <t>15170866899</t>
  </si>
  <si>
    <t>典坑二级水电站</t>
  </si>
  <si>
    <t>店背水电站</t>
  </si>
  <si>
    <t>郁淦泉</t>
  </si>
  <si>
    <t>安福县洋溪镇店背水电站</t>
  </si>
  <si>
    <t>13979698108</t>
  </si>
  <si>
    <t>狮子垅水电站</t>
  </si>
  <si>
    <t>严田镇人民政府</t>
  </si>
  <si>
    <t>综治办
主任</t>
  </si>
  <si>
    <t>李国良</t>
  </si>
  <si>
    <t>安福县严田镇狮子垅水电站</t>
  </si>
  <si>
    <t>13979986871</t>
  </si>
  <si>
    <t>王燕怡</t>
  </si>
  <si>
    <t>安福县严田镇车田水电站</t>
  </si>
  <si>
    <t>13607961888</t>
  </si>
  <si>
    <t>严田水</t>
  </si>
  <si>
    <t>上坑冲水电站</t>
  </si>
  <si>
    <t>欧红卫</t>
  </si>
  <si>
    <t>安福县严田镇上坑冲水电站</t>
  </si>
  <si>
    <t>13807965830</t>
  </si>
  <si>
    <t>梅垅水电站</t>
  </si>
  <si>
    <t>熊立军</t>
  </si>
  <si>
    <t>安福县严田镇梅垅水电站</t>
  </si>
  <si>
    <t>13879697957</t>
  </si>
  <si>
    <t>海华一级水电站</t>
  </si>
  <si>
    <t>安福县严田镇海华水电站</t>
  </si>
  <si>
    <t>13602905608</t>
  </si>
  <si>
    <t>海华二级水电站</t>
  </si>
  <si>
    <t>欧田水电站</t>
  </si>
  <si>
    <t>黄 伟</t>
  </si>
  <si>
    <t>金田乡人民政府</t>
  </si>
  <si>
    <t>李国云</t>
  </si>
  <si>
    <t>安福县金田乡欧田水电站</t>
  </si>
  <si>
    <t>花田水电站</t>
  </si>
  <si>
    <t>朱明生</t>
  </si>
  <si>
    <t>安福县金田乡花田水电站</t>
  </si>
  <si>
    <t>13879664770</t>
  </si>
  <si>
    <t>富潭水电站</t>
  </si>
  <si>
    <t>岳国学</t>
  </si>
  <si>
    <t>安福县金田乡富潭水电站</t>
  </si>
  <si>
    <t>13823174427</t>
  </si>
  <si>
    <t>洲湖水</t>
  </si>
  <si>
    <t>江安水电站</t>
  </si>
  <si>
    <t>刘 炜</t>
  </si>
  <si>
    <t>彭坊乡人民政府</t>
  </si>
  <si>
    <t>刘木生</t>
  </si>
  <si>
    <t>安福县彭坊乡理坊水电站</t>
  </si>
  <si>
    <t>18979632368</t>
  </si>
  <si>
    <t>江北水电站</t>
  </si>
  <si>
    <t>安福县彭坊乡江北水电站</t>
  </si>
  <si>
    <t>寄岭水电站</t>
  </si>
  <si>
    <t>周春根</t>
  </si>
  <si>
    <t>安福县彭坊乡寄岭水电站</t>
  </si>
  <si>
    <t>13970637939</t>
  </si>
  <si>
    <t>陈山水电站</t>
  </si>
  <si>
    <t>安福县彭坊乡陈山水电站</t>
  </si>
  <si>
    <t>垅下水电站</t>
  </si>
  <si>
    <t>刘全云</t>
  </si>
  <si>
    <t>安福县彭坊乡垅下水电站</t>
  </si>
  <si>
    <t>1607961938</t>
  </si>
  <si>
    <t>官田水电站</t>
  </si>
  <si>
    <t>安福县彭坊乡官田水电站</t>
  </si>
  <si>
    <t>13507968376</t>
  </si>
  <si>
    <t>双田水电站</t>
  </si>
  <si>
    <t>魏 麟</t>
  </si>
  <si>
    <t>山庄乡人民政府</t>
  </si>
  <si>
    <t>综治办
副主任</t>
  </si>
  <si>
    <t>肖克亮</t>
  </si>
  <si>
    <t>安福县山庄乡双田水电站</t>
  </si>
  <si>
    <t>13979678636</t>
  </si>
  <si>
    <t>严台水电站</t>
  </si>
  <si>
    <t>严云松</t>
  </si>
  <si>
    <t>安福县山庄乡严台水电站</t>
  </si>
  <si>
    <t>15970207068</t>
  </si>
  <si>
    <t>李小兵</t>
  </si>
  <si>
    <t>安福县山庄乡黄田水电站</t>
  </si>
  <si>
    <t>13970454853</t>
  </si>
  <si>
    <t>荷溪水电站</t>
  </si>
  <si>
    <t>伍泉生</t>
  </si>
  <si>
    <t>安福县山庄乡荷溪水电站</t>
  </si>
  <si>
    <t>15949623996</t>
  </si>
  <si>
    <t>邹 晔</t>
  </si>
  <si>
    <t>洲湖镇人民政府</t>
  </si>
  <si>
    <t>邹光伟</t>
  </si>
  <si>
    <t>安福县北山水电站</t>
  </si>
  <si>
    <t>13979626066</t>
  </si>
  <si>
    <t>同江水</t>
  </si>
  <si>
    <t>伏陂水电站</t>
  </si>
  <si>
    <t>黄初阳</t>
  </si>
  <si>
    <t>赤谷乡人民政府</t>
  </si>
  <si>
    <t>安福县赤谷乡伏陂水电站</t>
  </si>
  <si>
    <t>13970611199</t>
  </si>
  <si>
    <t>2018年丰城市农村水电安全生产“双主体”责任落实情况表</t>
  </si>
  <si>
    <t>丰城市</t>
  </si>
  <si>
    <t>清丰山溪秀富水</t>
  </si>
  <si>
    <t>潘桥    水电站</t>
  </si>
  <si>
    <t>责任 公司</t>
  </si>
  <si>
    <t>丰城市丰东灌区管理局潘桥分局</t>
  </si>
  <si>
    <t>杨勇平</t>
  </si>
  <si>
    <t>分局长</t>
  </si>
  <si>
    <t>丰城市潘桥水电有限责任公司</t>
  </si>
  <si>
    <t>揭师兵</t>
  </si>
  <si>
    <t>潘桥  水库</t>
  </si>
  <si>
    <t>清丰山溪</t>
  </si>
  <si>
    <t>紫云山  水电站</t>
  </si>
  <si>
    <t>丰城市丰东灌区管理局紫云山分局</t>
  </si>
  <si>
    <t>鄢前进</t>
  </si>
  <si>
    <t>丰城市紫云山水电有限责任公司</t>
  </si>
  <si>
    <t>朱新洪</t>
  </si>
  <si>
    <t>紫云山水库</t>
  </si>
  <si>
    <t>新余坊  水电站</t>
  </si>
  <si>
    <t>紫云山总干渠</t>
  </si>
  <si>
    <t>清丰山溪石江水</t>
  </si>
  <si>
    <t>黄金    水电站</t>
  </si>
  <si>
    <t>丰城市黄金水电有限责任公司</t>
  </si>
  <si>
    <t>黄金  水库</t>
  </si>
  <si>
    <t>清丰山溪富水</t>
  </si>
  <si>
    <t>攸洛    水电站</t>
  </si>
  <si>
    <t>丰城市丰东灌区管理局攸洛分局</t>
  </si>
  <si>
    <t>宋春泉</t>
  </si>
  <si>
    <t>丰城市攸洛水电有限责任公司</t>
  </si>
  <si>
    <t>攸洛  水库</t>
  </si>
  <si>
    <t>清丰山溪荷湖水</t>
  </si>
  <si>
    <t>上炉田  水电站</t>
  </si>
  <si>
    <t>普通 合伙</t>
  </si>
  <si>
    <t>丰城市荷湖乡人民政府</t>
  </si>
  <si>
    <t>宗晓云</t>
  </si>
  <si>
    <t>丰城市新峰
水电二站</t>
  </si>
  <si>
    <t>谢友根</t>
  </si>
  <si>
    <t>荷湖乡</t>
  </si>
  <si>
    <t>下炉田  水电站</t>
  </si>
  <si>
    <t>周明宇</t>
  </si>
  <si>
    <t>丰城市希望下炉田电站</t>
  </si>
  <si>
    <t>黄小华</t>
  </si>
  <si>
    <t>新峰    水电站</t>
  </si>
  <si>
    <t>丰城市新峰
水电站</t>
  </si>
  <si>
    <t>翁顺泉</t>
  </si>
  <si>
    <t>甘井一级水电站</t>
  </si>
  <si>
    <t>丰城市甘井水
电一站</t>
  </si>
  <si>
    <t>邱冬根</t>
  </si>
  <si>
    <t>甘井二级水电站</t>
  </si>
  <si>
    <t>丰城市甘井水
电二站</t>
  </si>
  <si>
    <t>石垄    水电站</t>
  </si>
  <si>
    <t>丰城市荷湖石垄
水电站</t>
  </si>
  <si>
    <t>杜家    水电站</t>
  </si>
  <si>
    <t>周翔</t>
  </si>
  <si>
    <t>丰城市杜家
水电站</t>
  </si>
  <si>
    <t>陈  群</t>
  </si>
  <si>
    <t>坳上    水电站</t>
  </si>
  <si>
    <t>丰城市荷湖乡坳上水电站</t>
  </si>
  <si>
    <t>范国保</t>
  </si>
  <si>
    <t>王岩洲  水电站</t>
  </si>
  <si>
    <t>黎晓明</t>
  </si>
  <si>
    <t xml:space="preserve">副乡长 </t>
  </si>
  <si>
    <t>丰城市王岩洲
水电站</t>
  </si>
  <si>
    <t>杜明如</t>
  </si>
  <si>
    <t>新丰    水电站</t>
  </si>
  <si>
    <t>丰城市希望新丰
电厂</t>
  </si>
  <si>
    <t>范国根</t>
  </si>
  <si>
    <t>新湾    水电站</t>
  </si>
  <si>
    <t>丰城市荷湖乡新湾水电站</t>
  </si>
  <si>
    <t>黄喜元</t>
  </si>
  <si>
    <t>长河    水电站</t>
  </si>
  <si>
    <t>葛光辉</t>
  </si>
  <si>
    <t xml:space="preserve">人大主席 </t>
  </si>
  <si>
    <t>丰城市长河
水力发电站</t>
  </si>
  <si>
    <t>长河二级水电站</t>
  </si>
  <si>
    <t>丰城市长河
水力发电贰站</t>
  </si>
  <si>
    <t>清丰山溪鸡龙山水</t>
  </si>
  <si>
    <t>魏家一级水电站</t>
  </si>
  <si>
    <t>丰城市希望魏家壹站</t>
  </si>
  <si>
    <t>魏家二级水电站</t>
  </si>
  <si>
    <t>丰城市希望魏家贰站</t>
  </si>
  <si>
    <t>清丰山溪石枧河</t>
  </si>
  <si>
    <t>刘家湾  水电站</t>
  </si>
  <si>
    <t>丰城市荷湖乡刘家湾水电站</t>
  </si>
  <si>
    <t>曾琴香</t>
  </si>
  <si>
    <t>刘家湾二级水电站</t>
  </si>
  <si>
    <t>陈辉</t>
  </si>
  <si>
    <t>丰城市刘家湾第二水电站</t>
  </si>
  <si>
    <t>陈桂花</t>
  </si>
  <si>
    <t>大港湾  水电站</t>
  </si>
  <si>
    <t>丰城市大港湾
水电站</t>
  </si>
  <si>
    <t>刘爱国</t>
  </si>
  <si>
    <t>自力    水电站</t>
  </si>
  <si>
    <t>丰城市自力
水电站</t>
  </si>
  <si>
    <t>熊定丰</t>
  </si>
  <si>
    <t>阴家陂  水电站</t>
  </si>
  <si>
    <t>丰城市石江乡人民政府</t>
  </si>
  <si>
    <t>聂根兵</t>
  </si>
  <si>
    <t>丰城市石江乡阴家陂水电站</t>
  </si>
  <si>
    <t>徐华斌</t>
  </si>
  <si>
    <t>石江乡</t>
  </si>
  <si>
    <t>赣江    蜜蜂街水</t>
  </si>
  <si>
    <t>上舍    水电站</t>
  </si>
  <si>
    <t>丰城市石江乡阴家陂水电二站</t>
  </si>
  <si>
    <t>魏秋平</t>
  </si>
  <si>
    <t>抚河    园坊水</t>
  </si>
  <si>
    <t>园坊    水电站</t>
  </si>
  <si>
    <t>丰城市秀市镇人民政府</t>
  </si>
  <si>
    <t>李乐</t>
  </si>
  <si>
    <t>丰城市园坊
水电站</t>
  </si>
  <si>
    <t>曾文杭</t>
  </si>
  <si>
    <t>秀市镇</t>
  </si>
  <si>
    <t>所在县（市、区）</t>
  </si>
  <si>
    <t>安全生产（含防汛）主体责任</t>
  </si>
  <si>
    <t>安全生产（含防汛）监管责任</t>
  </si>
  <si>
    <t>水库电站防汛技术责任</t>
  </si>
  <si>
    <t>水库电站防汛巡查责任</t>
  </si>
  <si>
    <t>地方政府</t>
  </si>
  <si>
    <t>行业主管部门</t>
  </si>
  <si>
    <t>2018年南城县农村水电安全生产“双主体”责任落实情况表</t>
  </si>
  <si>
    <t>所在河流</t>
  </si>
  <si>
    <t>投产年份</t>
  </si>
  <si>
    <t>所有制形式</t>
  </si>
  <si>
    <t>装机容量</t>
  </si>
  <si>
    <t>坝高</t>
  </si>
  <si>
    <t>水库</t>
  </si>
  <si>
    <t>库容</t>
  </si>
  <si>
    <t>（kW）</t>
  </si>
  <si>
    <t>（m）</t>
  </si>
  <si>
    <t>（万m3）</t>
  </si>
  <si>
    <t>南城县</t>
  </si>
  <si>
    <t>盱江支流泷油水</t>
  </si>
  <si>
    <t>高桥一级水电站</t>
  </si>
  <si>
    <t>1×100+1×160</t>
  </si>
  <si>
    <t>南城县株良镇人民政府</t>
  </si>
  <si>
    <t>程志辉</t>
  </si>
  <si>
    <t>袁建福</t>
  </si>
  <si>
    <t>高桥二级水电站</t>
  </si>
  <si>
    <t>1×320</t>
  </si>
  <si>
    <t>高桥三级水电站</t>
  </si>
  <si>
    <t>1×100+1×75</t>
  </si>
  <si>
    <t>盱江支流云口桥水</t>
  </si>
  <si>
    <t>茅店水电站</t>
  </si>
  <si>
    <t>2×320</t>
  </si>
  <si>
    <t>邱团勇</t>
  </si>
  <si>
    <t>三江实业有限责任公司</t>
  </si>
  <si>
    <t>马勇山</t>
  </si>
  <si>
    <t>斗妖水电站</t>
  </si>
  <si>
    <t>高泉</t>
  </si>
  <si>
    <t>南城县株良红米丘发电站</t>
  </si>
  <si>
    <t>艾建平</t>
  </si>
  <si>
    <t>吴家山水电站</t>
  </si>
  <si>
    <t>1×250+1×400</t>
  </si>
  <si>
    <t>黄建辉</t>
  </si>
  <si>
    <t>徐国昌</t>
  </si>
  <si>
    <t>黎滩河支流竺由水</t>
  </si>
  <si>
    <t>丁陂水电站</t>
  </si>
  <si>
    <t>2×125</t>
  </si>
  <si>
    <t>南城县龙湖镇人民政府</t>
  </si>
  <si>
    <t>蔡建军</t>
  </si>
  <si>
    <t>夏小林</t>
  </si>
  <si>
    <t>黎滩河支流风洲水</t>
  </si>
  <si>
    <t>苦竹平水电站</t>
  </si>
  <si>
    <t>1×160+1×250</t>
  </si>
  <si>
    <t>胡梅芬</t>
  </si>
  <si>
    <t>南城县昌平水电有限责任公司</t>
  </si>
  <si>
    <t>陈春发</t>
  </si>
  <si>
    <t>申甫南山电站</t>
  </si>
  <si>
    <t>3×250+2×125</t>
  </si>
  <si>
    <t>包志琦</t>
  </si>
  <si>
    <t>申甫发电有限公司</t>
  </si>
  <si>
    <t>李建民</t>
  </si>
  <si>
    <t>盱江支流芦家水</t>
  </si>
  <si>
    <t>(200+300+320)</t>
  </si>
  <si>
    <t>南城县里塔镇人民政府</t>
  </si>
  <si>
    <t>周志华</t>
  </si>
  <si>
    <t>曾银根</t>
  </si>
  <si>
    <t>盱江支流廖坊水</t>
  </si>
  <si>
    <t>双港口水电站</t>
  </si>
  <si>
    <t>1×125+1×75</t>
  </si>
  <si>
    <t>谢小兰</t>
  </si>
  <si>
    <t>镇党委委员</t>
  </si>
  <si>
    <t>李硕</t>
  </si>
  <si>
    <t>王坊水电站</t>
  </si>
  <si>
    <t>2×200</t>
  </si>
  <si>
    <t>江仰勤</t>
  </si>
  <si>
    <t>曾民辉</t>
  </si>
  <si>
    <t>盱江支流水南水</t>
  </si>
  <si>
    <t>徐坊水电站</t>
  </si>
  <si>
    <t>2×100</t>
  </si>
  <si>
    <t>过初良</t>
  </si>
  <si>
    <t>县政协主席</t>
  </si>
  <si>
    <t>杨友根</t>
  </si>
  <si>
    <t>抚河芦河支流沙洲水</t>
  </si>
  <si>
    <t>2×160</t>
  </si>
  <si>
    <t>南城县沙洲镇人民政府</t>
  </si>
  <si>
    <t>张勇龙</t>
  </si>
  <si>
    <t>南城华能实业有限公司</t>
  </si>
  <si>
    <t>汪干劲</t>
  </si>
  <si>
    <t>抚河芦河支流水口水</t>
  </si>
  <si>
    <t>沙洲水口水电站</t>
  </si>
  <si>
    <t>南城县沙洲镇水电站</t>
  </si>
  <si>
    <t>江海清</t>
  </si>
  <si>
    <t>盱江支流麻源水</t>
  </si>
  <si>
    <t>麻源水电站</t>
  </si>
  <si>
    <t>2×400</t>
  </si>
  <si>
    <t>南城县建昌镇人民政府</t>
  </si>
  <si>
    <t>王三平</t>
  </si>
  <si>
    <t>占玉坤</t>
  </si>
  <si>
    <t>抚河支流黎滩河水</t>
  </si>
  <si>
    <t>8×320</t>
  </si>
  <si>
    <t>南城县天井源乡人民政府</t>
  </si>
  <si>
    <t>刘星</t>
  </si>
  <si>
    <t>抚河港口支流鄱阳水</t>
  </si>
  <si>
    <t>张家锻水电站</t>
  </si>
  <si>
    <t>1×125+1×100</t>
  </si>
  <si>
    <t>南城县万坊镇人民政府</t>
  </si>
  <si>
    <t>方云川</t>
  </si>
  <si>
    <t>黎春龙</t>
  </si>
  <si>
    <t>抚河水系黎滩河</t>
  </si>
  <si>
    <t>洪门水电站</t>
  </si>
  <si>
    <t>国家电投集团江西电力有限公司</t>
  </si>
  <si>
    <t>刘中德</t>
  </si>
  <si>
    <t>曾小宁</t>
  </si>
  <si>
    <t>双溪水电站</t>
  </si>
  <si>
    <t>德兴市双盘发电有限责任公司</t>
  </si>
  <si>
    <t>章华林</t>
  </si>
  <si>
    <t>德兴市人民政府</t>
  </si>
  <si>
    <t>王青海</t>
  </si>
  <si>
    <t>市委常委、副市长</t>
  </si>
  <si>
    <t>德兴市水利局</t>
  </si>
  <si>
    <t>徐金忠</t>
  </si>
  <si>
    <t>祝永文</t>
  </si>
  <si>
    <t>王光忠</t>
  </si>
  <si>
    <t>盘石山水电站</t>
  </si>
  <si>
    <t>德兴市大茅山镇</t>
  </si>
  <si>
    <t>刘国清</t>
  </si>
  <si>
    <t>祝永根</t>
  </si>
  <si>
    <t>龙过渠水电站</t>
  </si>
  <si>
    <t>金建龙</t>
  </si>
  <si>
    <t>陈金星</t>
  </si>
  <si>
    <t>二级主任科员</t>
  </si>
  <si>
    <t>杨文强</t>
  </si>
  <si>
    <t>潜泽水电站</t>
  </si>
  <si>
    <t>桥底水电站</t>
  </si>
  <si>
    <t>昄大水</t>
  </si>
  <si>
    <t>舒长寿</t>
  </si>
  <si>
    <t>毛荣浪</t>
  </si>
  <si>
    <t>王唐英</t>
  </si>
  <si>
    <t>董兴付</t>
  </si>
  <si>
    <t>邱有良</t>
  </si>
  <si>
    <t>陶华明</t>
  </si>
  <si>
    <t>程林文</t>
  </si>
  <si>
    <t>自然资源所所长</t>
  </si>
  <si>
    <t>朱福泉</t>
  </si>
  <si>
    <t>胡  旋</t>
  </si>
  <si>
    <t>余晶</t>
  </si>
  <si>
    <t>郑焱</t>
  </si>
  <si>
    <t>程雷云</t>
  </si>
  <si>
    <t>便民服务中心主任</t>
  </si>
  <si>
    <t>程栋林</t>
  </si>
  <si>
    <t>江西饶兴实业有限公司</t>
  </si>
  <si>
    <t>海口镇人民政府</t>
  </si>
  <si>
    <t>杜昊泽</t>
  </si>
  <si>
    <t>党委副书记、镇长</t>
  </si>
  <si>
    <t>董向东</t>
  </si>
  <si>
    <t>汪波</t>
  </si>
  <si>
    <t>陈泺涵</t>
  </si>
  <si>
    <t>俞大雄</t>
  </si>
  <si>
    <t>万村乡人民政府</t>
  </si>
  <si>
    <t>王  翔</t>
  </si>
  <si>
    <t>何国宏</t>
  </si>
  <si>
    <t>甘洲萍</t>
  </si>
  <si>
    <t>瓦源村委会</t>
  </si>
  <si>
    <t>叶雪城</t>
  </si>
  <si>
    <t>李  遇</t>
  </si>
  <si>
    <t>组织委员 </t>
  </si>
  <si>
    <t>李诗清</t>
  </si>
  <si>
    <t>沙畈村委会</t>
  </si>
  <si>
    <t>应德生</t>
  </si>
  <si>
    <t>唐翠英</t>
  </si>
  <si>
    <t>吴浩楠</t>
  </si>
  <si>
    <t>王诗予</t>
  </si>
  <si>
    <t>广材山一级电站</t>
  </si>
  <si>
    <t>吴俊池</t>
  </si>
  <si>
    <t>广材山电站</t>
  </si>
  <si>
    <t>储德明</t>
  </si>
  <si>
    <t>绕二水电站（英冬电站）</t>
  </si>
  <si>
    <t>王才文</t>
  </si>
  <si>
    <t>洎水</t>
  </si>
  <si>
    <t>余国平</t>
  </si>
  <si>
    <t>董灶林</t>
  </si>
  <si>
    <t>新营三村</t>
  </si>
  <si>
    <t>舒礼宋</t>
  </si>
  <si>
    <t>叶雪成</t>
  </si>
  <si>
    <t>红山社区</t>
  </si>
  <si>
    <t>丁华胜</t>
  </si>
  <si>
    <t>信江,饶河,乐安河,洎水河,</t>
  </si>
  <si>
    <t>德兴市银城南墩水电站</t>
  </si>
  <si>
    <t>银城街道办事处</t>
  </si>
  <si>
    <t>王春</t>
  </si>
  <si>
    <t>街道办主任</t>
  </si>
  <si>
    <t>乐安河建节水</t>
  </si>
  <si>
    <t>虞一龙</t>
  </si>
  <si>
    <t>黄柏乡水务站</t>
  </si>
  <si>
    <t>张泽根</t>
  </si>
  <si>
    <t>胡国富</t>
  </si>
  <si>
    <t>余效星</t>
  </si>
  <si>
    <t>2.9m</t>
  </si>
  <si>
    <t>黄颖洁</t>
  </si>
  <si>
    <t>花桥镇政府水务站</t>
  </si>
  <si>
    <t>肖滢</t>
  </si>
  <si>
    <t>渔塘村委会</t>
  </si>
  <si>
    <t>叶林生</t>
  </si>
  <si>
    <t>刘  治</t>
  </si>
  <si>
    <t>黄柏洋村委会</t>
  </si>
  <si>
    <t>祝有富</t>
  </si>
  <si>
    <t>张俊达</t>
  </si>
  <si>
    <t>园林居委会</t>
  </si>
  <si>
    <t>王克成</t>
  </si>
  <si>
    <t>汪樟水</t>
  </si>
  <si>
    <t>李  毅</t>
  </si>
  <si>
    <t>昭林村委会</t>
  </si>
  <si>
    <t>祝水有</t>
  </si>
  <si>
    <t>德兴市榔口   电站</t>
  </si>
  <si>
    <t>王文辉</t>
  </si>
  <si>
    <t>大茅山镇人民政府</t>
  </si>
  <si>
    <t>程祥根</t>
  </si>
  <si>
    <t>德兴市榔口电站</t>
  </si>
  <si>
    <t>德兴市龙头山乡大坑水电站</t>
  </si>
  <si>
    <t>毛林卫</t>
  </si>
  <si>
    <t>童村电站</t>
  </si>
  <si>
    <t>德兴市童村电站</t>
  </si>
  <si>
    <t>周早根</t>
  </si>
  <si>
    <t>德兴市龙头山乡古井头力源水电站</t>
  </si>
  <si>
    <t>吉漫</t>
  </si>
  <si>
    <t>德兴市天利实业有限公司</t>
  </si>
  <si>
    <t>支盈杰</t>
  </si>
  <si>
    <t>王理</t>
  </si>
  <si>
    <t>德兴市龙头山乡高港电站</t>
  </si>
  <si>
    <t>商贤贵</t>
  </si>
  <si>
    <t>李映春</t>
  </si>
  <si>
    <t>金坑电站</t>
  </si>
  <si>
    <t>江西省德兴市龙头山金坑电站</t>
  </si>
  <si>
    <t>陈延发</t>
  </si>
  <si>
    <t>蒋志如</t>
  </si>
  <si>
    <t>便民服务大厅主任</t>
  </si>
  <si>
    <t>德兴市古井头老虎口发电站</t>
  </si>
  <si>
    <t>李迎春</t>
  </si>
  <si>
    <t>舒俊民</t>
  </si>
  <si>
    <t>行政执法大队队长</t>
  </si>
  <si>
    <t>李工林</t>
  </si>
  <si>
    <t>董春发</t>
  </si>
  <si>
    <t>蔡文云</t>
  </si>
  <si>
    <t>姜全胜</t>
  </si>
  <si>
    <t>廖培成</t>
  </si>
  <si>
    <t>季子力</t>
  </si>
  <si>
    <t>德兴市银泰发电有限公司</t>
  </si>
  <si>
    <t>张兴忠</t>
  </si>
  <si>
    <t>上天岭水电站</t>
  </si>
  <si>
    <t>程  平</t>
  </si>
  <si>
    <t>龙头山乡人民政府</t>
  </si>
  <si>
    <t>三源水电站</t>
  </si>
  <si>
    <t>张振华</t>
  </si>
  <si>
    <t>路安水电站</t>
  </si>
  <si>
    <t>董  文</t>
  </si>
  <si>
    <t>黄春明</t>
  </si>
  <si>
    <t>董维维</t>
  </si>
  <si>
    <t>执法大队长</t>
  </si>
  <si>
    <t>金龙潭水电站</t>
  </si>
  <si>
    <t>华丰电站</t>
  </si>
  <si>
    <t>大茅山风景名胜区管委会</t>
  </si>
  <si>
    <t>赵晓龙</t>
  </si>
  <si>
    <t>余彦泽</t>
  </si>
  <si>
    <t>中棚桥电站</t>
  </si>
  <si>
    <t>原梧风洞水电站</t>
  </si>
  <si>
    <t>原梧风洞一级水电站</t>
  </si>
  <si>
    <t>13803594673</t>
  </si>
  <si>
    <t>15079339995</t>
  </si>
  <si>
    <t>18720383010</t>
  </si>
  <si>
    <t>15070369766</t>
  </si>
  <si>
    <t>13970358364</t>
  </si>
  <si>
    <t>13879390128</t>
  </si>
  <si>
    <t>15807931210</t>
  </si>
  <si>
    <t>18720568914</t>
  </si>
  <si>
    <t>13426633926</t>
  </si>
  <si>
    <t>13576306260</t>
  </si>
  <si>
    <t>15946838991</t>
  </si>
  <si>
    <t>320</t>
  </si>
  <si>
    <t>570</t>
  </si>
  <si>
    <t>375</t>
  </si>
  <si>
    <t>13870346603</t>
  </si>
  <si>
    <t>250</t>
  </si>
  <si>
    <t>13576324188</t>
  </si>
  <si>
    <t>13979325227</t>
  </si>
  <si>
    <t>张家山水库发电站</t>
  </si>
  <si>
    <t>河道圩堤管护中心</t>
  </si>
  <si>
    <t>程双喜</t>
  </si>
  <si>
    <t>章昊</t>
  </si>
  <si>
    <t>县委常委、部长</t>
  </si>
  <si>
    <t>吴子武</t>
  </si>
  <si>
    <t>张家山水库</t>
  </si>
  <si>
    <t>程继贫</t>
  </si>
  <si>
    <t>草籽湾电站</t>
  </si>
  <si>
    <t>苏桥乡人民政府</t>
  </si>
  <si>
    <t>曹云峰</t>
  </si>
  <si>
    <t>陈光辉</t>
  </si>
  <si>
    <t>珠山（港口）电站</t>
  </si>
  <si>
    <t>陈营镇人民政府</t>
  </si>
  <si>
    <t>黄福俊</t>
  </si>
  <si>
    <t>程留飞</t>
  </si>
  <si>
    <t>刘家埠电站</t>
  </si>
  <si>
    <t>汪家乡人民政府</t>
  </si>
  <si>
    <t>王卫国</t>
  </si>
  <si>
    <t>钟梁</t>
  </si>
  <si>
    <t>统战部部长</t>
  </si>
  <si>
    <t>珠田电站</t>
  </si>
  <si>
    <t>珠田乡人民政府</t>
  </si>
  <si>
    <t>曹庆</t>
  </si>
  <si>
    <t>县人武部</t>
  </si>
  <si>
    <t>信江-木溪</t>
  </si>
  <si>
    <t>河道水库管护中心</t>
  </si>
  <si>
    <t>余干县政府</t>
  </si>
  <si>
    <t>何为</t>
  </si>
  <si>
    <t>0793-3398599</t>
  </si>
  <si>
    <t>余干县水利局</t>
  </si>
  <si>
    <t>江星才</t>
  </si>
  <si>
    <t>党组成员、总工程师</t>
  </si>
  <si>
    <t>信江-大山</t>
  </si>
  <si>
    <t>刘晖</t>
  </si>
  <si>
    <t>繆慧珍</t>
  </si>
  <si>
    <t>周鹏</t>
  </si>
  <si>
    <t>森林公园管委会主任、镇长</t>
  </si>
  <si>
    <t>广丰区水利局</t>
  </si>
  <si>
    <t>朱继安</t>
  </si>
  <si>
    <t>徐华庆</t>
  </si>
  <si>
    <t>管灵</t>
  </si>
  <si>
    <t>徐  晖</t>
  </si>
  <si>
    <t>纪工委书记、镇纪委书记</t>
  </si>
  <si>
    <t>森林公园党工委书记、镇书记</t>
  </si>
  <si>
    <t>李意金</t>
  </si>
  <si>
    <t>上饶市广丰区铜钹山水电有限公司</t>
  </si>
  <si>
    <t>吕海水</t>
  </si>
  <si>
    <t>林奕红</t>
  </si>
  <si>
    <t>管委会副主任、主任科员</t>
  </si>
  <si>
    <t>叶敬友</t>
  </si>
  <si>
    <t>党委委员`常务副镇长</t>
  </si>
  <si>
    <t>毛剑强</t>
  </si>
  <si>
    <t>王小敏</t>
  </si>
  <si>
    <t>徐真水</t>
  </si>
  <si>
    <t>方迪水</t>
  </si>
  <si>
    <t>叶厥胃</t>
  </si>
  <si>
    <t>郑超超</t>
  </si>
  <si>
    <t>罗光福</t>
  </si>
  <si>
    <t>吴广平</t>
  </si>
  <si>
    <t>杨志凯</t>
  </si>
  <si>
    <t>张保森</t>
  </si>
  <si>
    <t>交溪水电站</t>
  </si>
  <si>
    <t>张世忠</t>
  </si>
  <si>
    <t>上饶市广丰区小丰水电开发有限公司</t>
  </si>
  <si>
    <t>广丰区小丰水电开发公司</t>
  </si>
  <si>
    <t>陈俊杰</t>
  </si>
  <si>
    <t>上饶市广丰区绿源水电开发有限公司</t>
  </si>
  <si>
    <t>陈克彬</t>
  </si>
  <si>
    <t>管委会农综办主任</t>
  </si>
  <si>
    <t>周春香</t>
  </si>
  <si>
    <t>江西华源水电开发有限公司</t>
  </si>
  <si>
    <t>徐达炉</t>
  </si>
  <si>
    <t>俞方勤</t>
  </si>
  <si>
    <t>森林公园党工委副书记、镇副书记</t>
  </si>
  <si>
    <t>张林露</t>
  </si>
  <si>
    <t>江西信意发电有限公司</t>
  </si>
  <si>
    <t>徐信意</t>
  </si>
  <si>
    <t>吕睿</t>
  </si>
  <si>
    <t>陈地峻</t>
  </si>
  <si>
    <t>邱位林</t>
  </si>
  <si>
    <t>上饶市广丰区杨柳发电有限公司</t>
  </si>
  <si>
    <t>吕垚</t>
  </si>
  <si>
    <t>沈玮璟</t>
  </si>
  <si>
    <t>朱少强</t>
  </si>
  <si>
    <t>程潇雅</t>
  </si>
  <si>
    <t>徐智红</t>
  </si>
  <si>
    <t>曾卫民</t>
  </si>
  <si>
    <t>周胜炉</t>
  </si>
  <si>
    <t>俞璐</t>
  </si>
  <si>
    <t>上饶市广丰区六都水电开发有限公司</t>
  </si>
  <si>
    <t>严卫华</t>
  </si>
  <si>
    <t>王艳</t>
  </si>
  <si>
    <t>何  敏</t>
  </si>
  <si>
    <t>张建民</t>
  </si>
  <si>
    <t>徐狄芳</t>
  </si>
  <si>
    <t>周伟敏</t>
  </si>
  <si>
    <t>党工委委员、街道副主任</t>
  </si>
  <si>
    <t>郑若忠</t>
  </si>
  <si>
    <t>广丰县前山水电开发有限公司</t>
  </si>
  <si>
    <t>排山镇</t>
  </si>
  <si>
    <t>朱祥贵</t>
  </si>
  <si>
    <t>徐信才</t>
  </si>
  <si>
    <t>关胜所</t>
  </si>
  <si>
    <t>项少杰</t>
  </si>
  <si>
    <t>俞坤新</t>
  </si>
  <si>
    <t>镇党委委员、副镇长</t>
  </si>
  <si>
    <t>关胜灌区管理所</t>
  </si>
  <si>
    <t>林少华</t>
  </si>
  <si>
    <t>饶英丰</t>
  </si>
  <si>
    <t>吕雄平</t>
  </si>
  <si>
    <t>王益啟</t>
  </si>
  <si>
    <t>王仁超</t>
  </si>
  <si>
    <t>镇党委委员，人武部长</t>
  </si>
  <si>
    <t>李湖君</t>
  </si>
  <si>
    <t>连春宝</t>
  </si>
  <si>
    <t>虎形水电站</t>
  </si>
  <si>
    <t>周云水</t>
  </si>
  <si>
    <t>吴杰林</t>
  </si>
  <si>
    <t>余雪金</t>
  </si>
  <si>
    <t>叶协芳</t>
  </si>
  <si>
    <t>吕文</t>
  </si>
  <si>
    <t>叶为波</t>
  </si>
  <si>
    <t>广信区</t>
  </si>
  <si>
    <t>广信区政府</t>
  </si>
  <si>
    <t>黄华雄</t>
  </si>
  <si>
    <t>广信区水利局</t>
  </si>
  <si>
    <t>韩 峰</t>
  </si>
  <si>
    <t>王建平</t>
  </si>
  <si>
    <t>刘水根</t>
  </si>
  <si>
    <t>陈茂清</t>
  </si>
  <si>
    <t>宁清根</t>
  </si>
  <si>
    <t>郑琼</t>
  </si>
  <si>
    <t>吴淑芬</t>
  </si>
  <si>
    <t>周修田</t>
  </si>
  <si>
    <t>刘晓星</t>
  </si>
  <si>
    <t>海洲能源开发有限公司</t>
  </si>
  <si>
    <t>刘 萍</t>
  </si>
  <si>
    <t>李小荣</t>
  </si>
  <si>
    <t>陈群英</t>
  </si>
  <si>
    <t>徐良玮</t>
  </si>
  <si>
    <t>七级职员</t>
  </si>
  <si>
    <t>熊家水口电站</t>
  </si>
  <si>
    <t>陈立庆</t>
  </si>
  <si>
    <t>郑增乐</t>
  </si>
  <si>
    <t>张宗敏</t>
  </si>
  <si>
    <t>区水资源保护中心主任</t>
  </si>
  <si>
    <t>汪显禄</t>
  </si>
  <si>
    <t>曾钦彬</t>
  </si>
  <si>
    <t>聂长明</t>
  </si>
  <si>
    <t>徐燕国</t>
  </si>
  <si>
    <t>占晓东</t>
  </si>
  <si>
    <t>余大春</t>
  </si>
  <si>
    <t>王  超</t>
  </si>
  <si>
    <t>胡祖锋</t>
  </si>
  <si>
    <t>八级职员</t>
  </si>
  <si>
    <t>刘萍</t>
  </si>
  <si>
    <t>银信水电开发有限公司水口站</t>
  </si>
  <si>
    <t>杨小华</t>
  </si>
  <si>
    <t>杨剑平</t>
  </si>
  <si>
    <t>金岭水电站</t>
  </si>
  <si>
    <t>周旭明</t>
  </si>
  <si>
    <t>李小强</t>
  </si>
  <si>
    <t>吴伟忠</t>
  </si>
  <si>
    <t>程建松</t>
  </si>
  <si>
    <t>徐宗田</t>
  </si>
  <si>
    <t>华昌水电站</t>
  </si>
  <si>
    <t>阙志文</t>
  </si>
  <si>
    <t>陈声旭</t>
  </si>
  <si>
    <t>蔡 琦</t>
  </si>
  <si>
    <t xml:space="preserve"> 徐华翰</t>
  </si>
  <si>
    <t>缪瑞</t>
  </si>
  <si>
    <t>要冬冬</t>
  </si>
  <si>
    <t>周西睿</t>
  </si>
  <si>
    <t>江山（瞿洲）电站</t>
  </si>
  <si>
    <t>温秀花</t>
  </si>
  <si>
    <t>郑乐福</t>
  </si>
  <si>
    <t>叶美媛</t>
  </si>
  <si>
    <t>顾汉磊</t>
  </si>
  <si>
    <t>刘继良</t>
  </si>
  <si>
    <t>石城电站</t>
  </si>
  <si>
    <t>水口关（马路）电站</t>
  </si>
  <si>
    <t>张晓辉</t>
  </si>
  <si>
    <t>江高远</t>
  </si>
  <si>
    <t>桐圩电站</t>
  </si>
  <si>
    <t>张晓红</t>
  </si>
  <si>
    <t>徐光松</t>
  </si>
  <si>
    <t>周炳友</t>
  </si>
  <si>
    <t>游缙杰</t>
  </si>
  <si>
    <t>王俊清</t>
  </si>
  <si>
    <t>恒洲电站</t>
  </si>
  <si>
    <t>吴恒旺</t>
  </si>
  <si>
    <t>方 芳</t>
  </si>
  <si>
    <t>江代彪</t>
  </si>
  <si>
    <t>何世顺</t>
  </si>
  <si>
    <t>宁德饶</t>
  </si>
  <si>
    <t>吴振河</t>
  </si>
  <si>
    <t>黄土岭（叶家）电站</t>
  </si>
  <si>
    <t xml:space="preserve"> 林国臣</t>
  </si>
  <si>
    <t>吴春香</t>
  </si>
  <si>
    <t>顶坂（应家）电站</t>
  </si>
  <si>
    <t>郭介平</t>
  </si>
  <si>
    <t>林国性</t>
  </si>
  <si>
    <t>周汉街</t>
  </si>
  <si>
    <t>光明（甘溪）电站</t>
  </si>
  <si>
    <t>樟溪岭（汪村）电站</t>
  </si>
  <si>
    <t>郑忠伟</t>
  </si>
  <si>
    <t>余远才</t>
  </si>
  <si>
    <t>汤希平</t>
  </si>
  <si>
    <t>凤磨岭电站</t>
  </si>
  <si>
    <t>下洲电站（共大电站）</t>
  </si>
  <si>
    <t>方 东</t>
  </si>
  <si>
    <t>李邦仔</t>
  </si>
  <si>
    <t>邹家兴</t>
  </si>
  <si>
    <t>繆坚毅</t>
  </si>
  <si>
    <t>杨 梅</t>
  </si>
  <si>
    <t>张 宏</t>
  </si>
  <si>
    <t>徐剑滢</t>
  </si>
  <si>
    <t>李 进</t>
  </si>
  <si>
    <t>谢鹏飞</t>
  </si>
  <si>
    <t>三和电站</t>
  </si>
  <si>
    <t>章荷香</t>
  </si>
  <si>
    <t>连 发</t>
  </si>
  <si>
    <t>周天贵</t>
  </si>
  <si>
    <t>方 官</t>
  </si>
  <si>
    <t>攀云电站</t>
  </si>
  <si>
    <t>金塔（攀云）电站</t>
  </si>
  <si>
    <t>西山（双云）电站</t>
  </si>
  <si>
    <t>程茂桂</t>
  </si>
  <si>
    <t>徐国敏</t>
  </si>
  <si>
    <t>潘玲君</t>
  </si>
  <si>
    <t>周圩口（花厅）电站</t>
  </si>
  <si>
    <t>巫宏福</t>
  </si>
  <si>
    <t>湖东水电站</t>
  </si>
  <si>
    <t>姜丽君</t>
  </si>
  <si>
    <t>郭海萍</t>
  </si>
  <si>
    <t>坂心电站</t>
  </si>
  <si>
    <t>温家（坂心）电站</t>
  </si>
  <si>
    <t>杨志洪</t>
  </si>
  <si>
    <t>新岗坂心电站</t>
  </si>
  <si>
    <t>蔡琦</t>
  </si>
  <si>
    <t>郑玉梅</t>
  </si>
  <si>
    <t>石孔电站（二级电站）</t>
  </si>
  <si>
    <t>郑梅仙</t>
  </si>
  <si>
    <t>马眼（西洲）水电站</t>
  </si>
  <si>
    <t>梅福英</t>
  </si>
  <si>
    <t>陈陶帅</t>
  </si>
  <si>
    <t>郑圣设</t>
  </si>
  <si>
    <t>曾志炎</t>
  </si>
  <si>
    <t>茶坪一级</t>
  </si>
  <si>
    <t>茶坪二级</t>
  </si>
  <si>
    <t>信江大地水</t>
  </si>
  <si>
    <t>吴成水</t>
  </si>
  <si>
    <t>林 云</t>
  </si>
  <si>
    <t>冯  鸿</t>
  </si>
  <si>
    <t>崇山一级水电站</t>
  </si>
  <si>
    <t>\</t>
  </si>
  <si>
    <t>郭道滨</t>
  </si>
  <si>
    <t>横峰县水利局</t>
  </si>
  <si>
    <t>陈高武</t>
  </si>
  <si>
    <t>朱勤生</t>
  </si>
  <si>
    <t>崇山二级水电站</t>
  </si>
  <si>
    <t>水竹湾水电站</t>
  </si>
  <si>
    <t>姚兴龙</t>
  </si>
  <si>
    <t>平港水电站</t>
  </si>
  <si>
    <t>叶丹阳</t>
  </si>
  <si>
    <t>东汪水电站</t>
  </si>
  <si>
    <t>山黄水电站</t>
  </si>
  <si>
    <t>葛源镇</t>
  </si>
  <si>
    <t>葛源镇水务站</t>
  </si>
  <si>
    <t>万彧</t>
  </si>
  <si>
    <t>溪畈水电站</t>
  </si>
  <si>
    <t>黄源（坝后）水电站</t>
  </si>
  <si>
    <t>横峰县水资源管理中心</t>
  </si>
  <si>
    <t>廖志军</t>
  </si>
  <si>
    <t>邱双凤</t>
  </si>
  <si>
    <t>上下坂一级水电站</t>
  </si>
  <si>
    <t>陈根泉</t>
  </si>
  <si>
    <t>下坊水电站（满团水电站）</t>
  </si>
  <si>
    <t>龙门畈乡</t>
  </si>
  <si>
    <t>李翔</t>
  </si>
  <si>
    <t>龙门畈乡水务站</t>
  </si>
  <si>
    <t>梅良凯</t>
  </si>
  <si>
    <t>霞阳水电站</t>
  </si>
  <si>
    <t>张滕</t>
  </si>
  <si>
    <t>青板乡</t>
  </si>
  <si>
    <t>徐峰</t>
  </si>
  <si>
    <t>李云</t>
  </si>
  <si>
    <t>半山源水电站</t>
  </si>
  <si>
    <t>徐影军</t>
  </si>
  <si>
    <t>牛场水电站</t>
  </si>
  <si>
    <t>汪家岭水电站</t>
  </si>
  <si>
    <t>汪振洲</t>
  </si>
  <si>
    <t>白水坝水电站</t>
  </si>
  <si>
    <t>姚家乡</t>
  </si>
  <si>
    <t>林志贤</t>
  </si>
  <si>
    <t>姚家乡水务站</t>
  </si>
  <si>
    <t>林宗绿</t>
  </si>
  <si>
    <t>郑兴忠</t>
  </si>
  <si>
    <t>上下坂二级水电站</t>
  </si>
  <si>
    <t>李清华</t>
  </si>
  <si>
    <t>黄栗坑水电站</t>
  </si>
  <si>
    <t>金龙生</t>
  </si>
  <si>
    <t>明鑫水电有限公司</t>
  </si>
  <si>
    <t>军民电站</t>
  </si>
  <si>
    <t>鄱阳县军民水库管理局水电站</t>
  </si>
  <si>
    <t>孙亚莉</t>
  </si>
  <si>
    <t>鄱阳县同心湖景区管理委员会</t>
  </si>
  <si>
    <t>万两喜</t>
  </si>
  <si>
    <t>鄱阳县水利局</t>
  </si>
  <si>
    <t>吴卫国</t>
  </si>
  <si>
    <t>吴干</t>
  </si>
  <si>
    <t>大源河电站</t>
  </si>
  <si>
    <t>枧田街乡</t>
  </si>
  <si>
    <t>鄱阳县水资源保护中心</t>
  </si>
  <si>
    <t>江光明</t>
  </si>
  <si>
    <t>黄灯亮</t>
  </si>
  <si>
    <t>红岩电站</t>
  </si>
  <si>
    <t>鄱阳县合水水电开发有限公司</t>
  </si>
  <si>
    <t>余志伍</t>
  </si>
  <si>
    <t>谢家滩镇</t>
  </si>
  <si>
    <t>胡磊</t>
  </si>
  <si>
    <t>磨剑湾电站</t>
  </si>
  <si>
    <t>响水滩河</t>
  </si>
  <si>
    <t>响水滩电站</t>
  </si>
  <si>
    <t>鄱阳县鼎诚水电开发有限公司</t>
  </si>
  <si>
    <t>响水滩乡</t>
  </si>
  <si>
    <t>夏式伟</t>
  </si>
  <si>
    <t>鄱阳县金盘岭镇梅岭水力发电站</t>
  </si>
  <si>
    <t>金盘岭镇</t>
  </si>
  <si>
    <t>万腾飞</t>
  </si>
  <si>
    <t>黄家电站</t>
  </si>
  <si>
    <t>鄱阳县田畈街镇黄家水电站</t>
  </si>
  <si>
    <t>田畈街镇</t>
  </si>
  <si>
    <t>刘永传</t>
  </si>
  <si>
    <t>郭沪君</t>
  </si>
  <si>
    <t>林松</t>
  </si>
  <si>
    <t>铅山县水利局</t>
  </si>
  <si>
    <t>彭绍辉</t>
  </si>
  <si>
    <t>何怀国</t>
  </si>
  <si>
    <t>周丕杰</t>
  </si>
  <si>
    <t>华勤仁</t>
  </si>
  <si>
    <t>周德俊</t>
  </si>
  <si>
    <t>蒋健</t>
  </si>
  <si>
    <t>高店水库电站</t>
  </si>
  <si>
    <t>国家电投集团江西电力有限公司铅山分公司</t>
  </si>
  <si>
    <t>尹慧勇</t>
  </si>
  <si>
    <t>铅山县人民政府</t>
  </si>
  <si>
    <t>杨善新</t>
  </si>
  <si>
    <t>国电投江西铅山分公司副总经理</t>
  </si>
  <si>
    <t>胡力</t>
  </si>
  <si>
    <t>发电部主任</t>
  </si>
  <si>
    <t>张文贵</t>
  </si>
  <si>
    <t>林国辉</t>
  </si>
  <si>
    <t>方  超</t>
  </si>
  <si>
    <t>危炳忠</t>
  </si>
  <si>
    <t>胡唤晓</t>
  </si>
  <si>
    <t>张祥忠</t>
  </si>
  <si>
    <t>朱剑</t>
  </si>
  <si>
    <t>杨力尧</t>
  </si>
  <si>
    <t>张正良</t>
  </si>
  <si>
    <t>江西水投铅山县分公司</t>
  </si>
  <si>
    <t>吴涛</t>
  </si>
  <si>
    <t>罗贤斌</t>
  </si>
  <si>
    <t>铅山县石垅水电站</t>
  </si>
  <si>
    <t>裴海水</t>
  </si>
  <si>
    <t>黄贤军</t>
  </si>
  <si>
    <t>国家电投江西铅山分公司总工</t>
  </si>
  <si>
    <t>洪国艳</t>
  </si>
  <si>
    <t>王云杰</t>
  </si>
  <si>
    <t>宋祥琳</t>
  </si>
  <si>
    <t>邓龙腾</t>
  </si>
  <si>
    <t>姚少萍</t>
  </si>
  <si>
    <t>徐慧姝</t>
  </si>
  <si>
    <t>吴辉明</t>
  </si>
  <si>
    <t>程忠申</t>
  </si>
  <si>
    <t>吉飞</t>
  </si>
  <si>
    <t>林良平</t>
  </si>
  <si>
    <t>张文饶</t>
  </si>
  <si>
    <t>刘光松</t>
  </si>
  <si>
    <t>孔  露</t>
  </si>
  <si>
    <t>程仁明</t>
  </si>
  <si>
    <t>铅山县葛仙山乡晶鑫水电站</t>
  </si>
  <si>
    <t>孙德平</t>
  </si>
  <si>
    <t>蔡学瑞</t>
  </si>
  <si>
    <t>张贤富</t>
  </si>
  <si>
    <t>林怡超</t>
  </si>
  <si>
    <t>张纲新</t>
  </si>
  <si>
    <t>刘建勋</t>
  </si>
  <si>
    <t>铅山县太源畲族乡石垅港水电站</t>
  </si>
  <si>
    <t>雷申贤</t>
  </si>
  <si>
    <t>陈聚忠</t>
  </si>
  <si>
    <t>上饶市聚源实业有限责任公司</t>
  </si>
  <si>
    <t>童河华</t>
  </si>
  <si>
    <t>县水资源保护中心主任</t>
  </si>
  <si>
    <t>蔡卫东</t>
  </si>
  <si>
    <t>水库安全员</t>
  </si>
  <si>
    <t>傅忠才</t>
  </si>
  <si>
    <t>铅山县桐子岭水库管理站</t>
  </si>
  <si>
    <t>周  彦</t>
  </si>
  <si>
    <t>冯祥洪</t>
  </si>
  <si>
    <t>铅山县勇波水电站</t>
  </si>
  <si>
    <t>艾永德</t>
  </si>
  <si>
    <t>吴辉</t>
  </si>
  <si>
    <t>童瑛</t>
  </si>
  <si>
    <t>张鹏飞</t>
  </si>
  <si>
    <t>郑礼英</t>
  </si>
  <si>
    <t>冯昕迪</t>
  </si>
  <si>
    <t>程普文</t>
  </si>
  <si>
    <t>肖春玉</t>
  </si>
  <si>
    <t>四毛坪溪</t>
  </si>
  <si>
    <t>四毛坪三级水电站</t>
  </si>
  <si>
    <t>江东源溪</t>
  </si>
  <si>
    <t>外江东水电站</t>
  </si>
  <si>
    <t>信江干流</t>
  </si>
  <si>
    <t>三清山金沙水电站</t>
  </si>
  <si>
    <t>占凌波</t>
  </si>
  <si>
    <t>三清乡</t>
  </si>
  <si>
    <t>三清山农工部</t>
  </si>
  <si>
    <t>吴灵芳</t>
  </si>
  <si>
    <t>姜作军</t>
  </si>
  <si>
    <t>陈至荣</t>
  </si>
  <si>
    <t>饶河昄大水</t>
  </si>
  <si>
    <t>三清山大源水电站</t>
  </si>
  <si>
    <t>港首办事处</t>
  </si>
  <si>
    <t>邵  正</t>
  </si>
  <si>
    <t>三清山汾水水电站</t>
  </si>
  <si>
    <t>该坝落差大</t>
  </si>
  <si>
    <t>三清山黄旦水电站</t>
  </si>
  <si>
    <t>吴仁河</t>
  </si>
  <si>
    <t>枫林镇</t>
  </si>
  <si>
    <t>丁  峰</t>
  </si>
  <si>
    <t>该电站有两个坝，坝1蓄水量1225m³，坝2蓄水量1442m³.合计0.2667万立方</t>
  </si>
  <si>
    <t>三清山龙潭水电站</t>
  </si>
  <si>
    <t>王茂金</t>
  </si>
  <si>
    <t>三清山南奥水电站</t>
  </si>
  <si>
    <t>钟永河</t>
  </si>
  <si>
    <t>三清山南源水电站</t>
  </si>
  <si>
    <t>杨岳海</t>
  </si>
  <si>
    <t>2015年取水许可证到期，2016、2017、2018、2019年违法取水，2019年8月被勒令停止发电。</t>
  </si>
  <si>
    <t>信江提坞水</t>
  </si>
  <si>
    <t>王  信</t>
  </si>
  <si>
    <t>陈锋</t>
  </si>
  <si>
    <t>玉山县水利局</t>
  </si>
  <si>
    <t>占晋泉</t>
  </si>
  <si>
    <t>周瑶</t>
  </si>
  <si>
    <t>毛春陆</t>
  </si>
  <si>
    <t>范贤发</t>
  </si>
  <si>
    <t>花腮林</t>
  </si>
  <si>
    <t>方少文</t>
  </si>
  <si>
    <t>张国强</t>
  </si>
  <si>
    <t>郑宇</t>
  </si>
  <si>
    <t>杨  卫</t>
  </si>
  <si>
    <t>杨剑锐</t>
  </si>
  <si>
    <t>苏小云</t>
  </si>
  <si>
    <t>杨子青</t>
  </si>
  <si>
    <t>祝庆河</t>
  </si>
  <si>
    <t>程玉芬</t>
  </si>
  <si>
    <t>谢国海</t>
  </si>
  <si>
    <t>关水电站</t>
  </si>
  <si>
    <t>李林康</t>
  </si>
  <si>
    <t>王双利</t>
  </si>
  <si>
    <t>李清</t>
  </si>
  <si>
    <t>徐小慧</t>
  </si>
  <si>
    <t>刘李栋石</t>
  </si>
  <si>
    <t>张兆清</t>
  </si>
  <si>
    <t>顾利芬</t>
  </si>
  <si>
    <t>文成镇街道办</t>
  </si>
  <si>
    <t>王小荷</t>
  </si>
  <si>
    <t>张炳华</t>
  </si>
  <si>
    <t>何亦民</t>
  </si>
  <si>
    <t>连士庆</t>
  </si>
  <si>
    <t>徐敬</t>
  </si>
  <si>
    <t>500/1</t>
  </si>
  <si>
    <t>新峡电站</t>
  </si>
  <si>
    <t>占章松</t>
  </si>
  <si>
    <t>舒越</t>
  </si>
  <si>
    <t>上饶市</t>
    <phoneticPr fontId="10" type="noConversion"/>
  </si>
  <si>
    <t>玉山县</t>
    <phoneticPr fontId="10" type="noConversion"/>
  </si>
  <si>
    <t>信江流口水</t>
  </si>
  <si>
    <t>县水资源保护中心</t>
  </si>
  <si>
    <t>陈志华</t>
  </si>
  <si>
    <t>李  青</t>
  </si>
  <si>
    <t>舒彪</t>
  </si>
  <si>
    <t>红旗闸坝枢纽水电站（红旗水轮泵站）</t>
  </si>
  <si>
    <t>刘明</t>
  </si>
  <si>
    <t>饶河乐安河曹溪水</t>
  </si>
  <si>
    <t>刘家湾水电站</t>
  </si>
  <si>
    <t>郑晓政</t>
  </si>
  <si>
    <t>汪丰良</t>
  </si>
  <si>
    <t>许文新</t>
  </si>
  <si>
    <t>鲁贤福</t>
  </si>
  <si>
    <t>信江葛溪河马安水</t>
  </si>
  <si>
    <t>弋阳县碓头岭水库发电站</t>
  </si>
  <si>
    <t>林建新</t>
  </si>
  <si>
    <t>黄保旗</t>
  </si>
  <si>
    <t>林丽莉</t>
  </si>
  <si>
    <t>饶河乐安河梅溪水</t>
  </si>
  <si>
    <t>弋阳县漆工镇半山水电站</t>
  </si>
  <si>
    <t>漆工镇人民政府</t>
  </si>
  <si>
    <t>谢志斌</t>
  </si>
  <si>
    <t>弋阳县尚德水电有限公司</t>
  </si>
  <si>
    <t>三县岭镇人民政府</t>
  </si>
  <si>
    <t>任  威</t>
  </si>
  <si>
    <t>信江双港河洪山水</t>
  </si>
  <si>
    <t>弋阳县乐辜水电开发有限公司</t>
  </si>
  <si>
    <t>项正财</t>
  </si>
  <si>
    <t>叠山镇人民政府</t>
  </si>
  <si>
    <t>陈智斌</t>
  </si>
  <si>
    <t>鲁  田</t>
  </si>
  <si>
    <t>弋阳县弋江镇下葛坝电站</t>
  </si>
  <si>
    <t>弋江镇人民政府</t>
  </si>
  <si>
    <t>龚佳俊</t>
  </si>
  <si>
    <t>徐树发</t>
  </si>
  <si>
    <t>汪家坪电站</t>
  </si>
  <si>
    <t>吴国城</t>
  </si>
  <si>
    <t>旭光乡人民政府</t>
  </si>
  <si>
    <t>童丽娟</t>
  </si>
  <si>
    <t>15279329322‬</t>
  </si>
  <si>
    <t>叶  青</t>
  </si>
  <si>
    <t>河长办专职副主任</t>
  </si>
  <si>
    <t>毛金祥</t>
  </si>
  <si>
    <t>四级主任科员</t>
  </si>
  <si>
    <t>弋阳县告头五一坝水电站</t>
  </si>
  <si>
    <t>全长安</t>
  </si>
  <si>
    <t>弋阳县团结水电站</t>
  </si>
  <si>
    <t>圭峰镇人民政府</t>
  </si>
  <si>
    <t>钟志亮</t>
  </si>
  <si>
    <t>信江双港河</t>
  </si>
  <si>
    <t>弋阳县叠山镇罗家排水力发电站</t>
  </si>
  <si>
    <t>江洪波</t>
  </si>
  <si>
    <t>王茂生</t>
  </si>
  <si>
    <t>许训忠</t>
  </si>
  <si>
    <t>三县岭镇水务站</t>
  </si>
  <si>
    <t>张三水</t>
  </si>
  <si>
    <t>吴龙喜</t>
  </si>
  <si>
    <t>弋阳县港口电站</t>
  </si>
  <si>
    <t>叶春香</t>
  </si>
  <si>
    <t>港口镇人民政府</t>
  </si>
  <si>
    <t>张小文</t>
  </si>
  <si>
    <t>弋阳县蒋坊碑水电站</t>
  </si>
  <si>
    <t>陈礼秋</t>
  </si>
  <si>
    <t>信江葛溪河樟树墩水</t>
  </si>
  <si>
    <t>陈长开</t>
  </si>
  <si>
    <t>刘俐敏</t>
  </si>
  <si>
    <t>陈冬福</t>
  </si>
  <si>
    <t>弋阳县上葛坝电站</t>
  </si>
  <si>
    <t>张腾</t>
  </si>
  <si>
    <t>葛溪乡人民政府</t>
  </si>
  <si>
    <t>黄  冠</t>
  </si>
  <si>
    <t>錾山水电站</t>
  </si>
  <si>
    <t>弋阳县錾山水电站</t>
  </si>
  <si>
    <t>徐年华</t>
  </si>
  <si>
    <t>信江葛溪河东源山水</t>
  </si>
  <si>
    <t>东源山电站</t>
  </si>
  <si>
    <t>弋阳县东源水力发电站</t>
  </si>
  <si>
    <t>林  红</t>
  </si>
  <si>
    <t>漆工镇水务站</t>
  </si>
  <si>
    <t>周洪水</t>
  </si>
  <si>
    <t>曾庆明</t>
  </si>
  <si>
    <t>婺源县城市公用服务有限公司</t>
  </si>
  <si>
    <t>王  宇</t>
  </si>
  <si>
    <t>程兆云</t>
  </si>
  <si>
    <t>婺源县水利局</t>
  </si>
  <si>
    <t>孙镜标</t>
  </si>
  <si>
    <t xml:space="preserve">王静霞  </t>
  </si>
  <si>
    <t>余新久</t>
  </si>
  <si>
    <t>葛藤洲水电站</t>
  </si>
  <si>
    <t>婺源县葛藤洲水电站</t>
  </si>
  <si>
    <t>大鄣山乡人民政府</t>
  </si>
  <si>
    <t>汪涌</t>
  </si>
  <si>
    <t>洪  毅</t>
  </si>
  <si>
    <t>县河长办专职副主任</t>
  </si>
  <si>
    <t>鄣宏水电站</t>
  </si>
  <si>
    <t>婺源县鄣宏水电站</t>
  </si>
  <si>
    <t>程根明</t>
  </si>
  <si>
    <t>常务</t>
  </si>
  <si>
    <t>庄林水电站</t>
  </si>
  <si>
    <t>婺源县三源水电开发有限责任公司</t>
  </si>
  <si>
    <t>江  波</t>
  </si>
  <si>
    <t>赋春镇人民政府</t>
  </si>
  <si>
    <t>何龙</t>
  </si>
  <si>
    <t>县水利局党组成员</t>
  </si>
  <si>
    <t>洪兆林</t>
  </si>
  <si>
    <t>戴任龙</t>
  </si>
  <si>
    <t>婺源县银河水电站</t>
  </si>
  <si>
    <t>戴桂欣</t>
  </si>
  <si>
    <t>大塘坞水电站</t>
  </si>
  <si>
    <t>婺源县水利局水资源保护中心</t>
  </si>
  <si>
    <t>白江华</t>
  </si>
  <si>
    <t>大塘坞水力发电站</t>
  </si>
  <si>
    <t>吴志庆</t>
  </si>
  <si>
    <t>婺源县星江水电开发有限公司</t>
  </si>
  <si>
    <t>紫阳镇人民政府</t>
  </si>
  <si>
    <t>蔡志焕</t>
  </si>
  <si>
    <t>胡伟平</t>
  </si>
  <si>
    <t>祝远亮</t>
  </si>
  <si>
    <t>婺源县许村水电站</t>
  </si>
  <si>
    <t>胡雪芹</t>
  </si>
  <si>
    <t>许村镇人民政府</t>
  </si>
  <si>
    <t>方  俊</t>
  </si>
  <si>
    <t>方  烨</t>
  </si>
  <si>
    <t>胡新河</t>
  </si>
  <si>
    <t>婺源县洙村水电站</t>
  </si>
  <si>
    <t>程好务</t>
  </si>
  <si>
    <t>婺源县中洲水电站</t>
  </si>
  <si>
    <t>楼玉珍</t>
  </si>
  <si>
    <t>婺源县大源水电站</t>
  </si>
  <si>
    <t>程菊芳</t>
  </si>
  <si>
    <t>江国华</t>
  </si>
  <si>
    <t>黄卫林</t>
  </si>
  <si>
    <t>浙岭水电站</t>
  </si>
  <si>
    <t>婺源县浙岭电站</t>
  </si>
  <si>
    <t>戴观法</t>
  </si>
  <si>
    <t>浙源乡人民政府</t>
  </si>
  <si>
    <t>程承浩</t>
  </si>
  <si>
    <t>叶  晗</t>
  </si>
  <si>
    <t>婺源县上河水电有限公司</t>
  </si>
  <si>
    <t>秋口镇人民政府</t>
  </si>
  <si>
    <t>俞日平</t>
  </si>
  <si>
    <t xml:space="preserve">
洪  霞</t>
  </si>
  <si>
    <t xml:space="preserve">
15216079813</t>
  </si>
  <si>
    <t xml:space="preserve">婺源县三源水电有限责任公司 </t>
  </si>
  <si>
    <t>詹焕祥</t>
  </si>
  <si>
    <t>胡建国</t>
  </si>
  <si>
    <t>洪  霞</t>
  </si>
  <si>
    <t>婺源县港头水电有限公司</t>
  </si>
  <si>
    <t>程晓民</t>
  </si>
  <si>
    <t>王玄发</t>
  </si>
  <si>
    <t>侯孝荣</t>
  </si>
  <si>
    <t>婺源县江湾水电有限公司</t>
  </si>
  <si>
    <t>江湾镇人民政府</t>
  </si>
  <si>
    <t>党委委员
纪委书记</t>
  </si>
  <si>
    <t>胡日午</t>
  </si>
  <si>
    <t>洪凯诚</t>
  </si>
  <si>
    <t>江西婺源程村水电有限责任公司</t>
  </si>
  <si>
    <t>李观炜</t>
  </si>
  <si>
    <t>俞文星</t>
  </si>
  <si>
    <t>党委委员
武装部长</t>
  </si>
  <si>
    <t>胡林森</t>
  </si>
  <si>
    <t>婺源县汪口电站</t>
  </si>
  <si>
    <t>俞友伟</t>
  </si>
  <si>
    <t>汪口电站</t>
  </si>
  <si>
    <t>俞振标</t>
  </si>
  <si>
    <t>赖国彬</t>
  </si>
  <si>
    <t>婺源县江源水电开发有限公司</t>
  </si>
  <si>
    <t>余新丁</t>
  </si>
  <si>
    <t>婺源县钟吕水电发展有限公司</t>
  </si>
  <si>
    <t>婺源县济溪水电站</t>
  </si>
  <si>
    <t>潘加富</t>
  </si>
  <si>
    <t>邱润华</t>
  </si>
  <si>
    <t>江湾水电站</t>
  </si>
  <si>
    <t>程学研</t>
  </si>
  <si>
    <t>余同旺</t>
  </si>
  <si>
    <t>婺源县晓起水电有限公司</t>
  </si>
  <si>
    <t>汪文华</t>
  </si>
  <si>
    <t>婺源县国营珍珠山垦殖场电站</t>
  </si>
  <si>
    <t>珍珠山乡人民政府</t>
  </si>
  <si>
    <t>余  辉</t>
  </si>
  <si>
    <t>黄焰华</t>
  </si>
  <si>
    <t>叶森源</t>
  </si>
  <si>
    <t>段莘一级水电站</t>
  </si>
  <si>
    <t>江西婺源长莘水电有限责任公司</t>
  </si>
  <si>
    <t>段莘乡人民政府</t>
  </si>
  <si>
    <t>孙鑫伟</t>
  </si>
  <si>
    <t>综合行政执法大队大队长</t>
  </si>
  <si>
    <t>朱利华</t>
  </si>
  <si>
    <t>婺源县水资源保护中心</t>
  </si>
  <si>
    <t>吴义开</t>
  </si>
  <si>
    <t>詹炳森</t>
  </si>
  <si>
    <t>五里亭二级水电站</t>
  </si>
  <si>
    <t>沱川水电站</t>
  </si>
  <si>
    <t>婺源县沱川水电站</t>
  </si>
  <si>
    <t>沱川乡人民政府</t>
  </si>
  <si>
    <t>汪  鹏</t>
  </si>
  <si>
    <t xml:space="preserve">
常务副乡长</t>
  </si>
  <si>
    <t>吴爱林</t>
  </si>
  <si>
    <t>婺源县小沱水电站</t>
  </si>
  <si>
    <t>王  坚</t>
  </si>
  <si>
    <t>婺源县朱锦水电站</t>
  </si>
  <si>
    <t>俞八斤</t>
  </si>
  <si>
    <t>金  敏</t>
  </si>
  <si>
    <t>港口三级水电站</t>
  </si>
  <si>
    <t>婺源县港口发电有限责任公司</t>
  </si>
  <si>
    <t>溪头乡人民政府</t>
  </si>
  <si>
    <t>戴锦铭</t>
  </si>
  <si>
    <t>江中阳</t>
  </si>
  <si>
    <t>溪源水电站</t>
  </si>
  <si>
    <t>洪国忠</t>
  </si>
  <si>
    <t>婺源县建洪水电有限责任公司</t>
  </si>
  <si>
    <t>郑  波</t>
  </si>
  <si>
    <t>俞丽虹</t>
  </si>
  <si>
    <t>汪国胜</t>
  </si>
  <si>
    <t>婺源伟辉生态能源开发有限公司</t>
  </si>
  <si>
    <t>思口镇人民政府</t>
  </si>
  <si>
    <t>程仁寿</t>
  </si>
  <si>
    <t>程启新</t>
  </si>
  <si>
    <t>俞国庆</t>
  </si>
  <si>
    <t>漳村水电站</t>
  </si>
  <si>
    <t>婺源县漳村实业有限公司</t>
  </si>
  <si>
    <t>俞华辉</t>
  </si>
  <si>
    <t>俞学平</t>
  </si>
  <si>
    <t>婺源县清华水电站开发有限公司</t>
  </si>
  <si>
    <t>清华镇人民政府</t>
  </si>
  <si>
    <t>李偲钦</t>
  </si>
  <si>
    <t>镇党委副书记</t>
  </si>
  <si>
    <t>清华水库工程管理站</t>
  </si>
  <si>
    <t>董  星</t>
  </si>
  <si>
    <t>李庆新</t>
  </si>
  <si>
    <t>15179398666</t>
  </si>
  <si>
    <t>饶河清华水</t>
  </si>
  <si>
    <t>昌江南河</t>
  </si>
  <si>
    <t>饶河赋春水</t>
  </si>
  <si>
    <t>饶河官桥水</t>
  </si>
  <si>
    <t>饶河江湾水</t>
  </si>
  <si>
    <t>饶河段莘水</t>
  </si>
  <si>
    <t>饶河溪头水</t>
  </si>
  <si>
    <r>
      <t>水库
库容
（万M</t>
    </r>
    <r>
      <rPr>
        <b/>
        <vertAlign val="superscript"/>
        <sz val="14"/>
        <color rgb="FF000000"/>
        <rFont val="宋体"/>
        <family val="3"/>
        <charset val="134"/>
      </rPr>
      <t>3</t>
    </r>
    <r>
      <rPr>
        <b/>
        <sz val="14"/>
        <color rgb="FF000000"/>
        <rFont val="宋体"/>
        <family val="3"/>
        <charset val="134"/>
      </rPr>
      <t>）</t>
    </r>
  </si>
  <si>
    <t>彭家电站</t>
    <phoneticPr fontId="10" type="noConversion"/>
  </si>
  <si>
    <t>高铁经济试验区</t>
  </si>
  <si>
    <t>社发局</t>
  </si>
  <si>
    <t>灵湖水电站</t>
  </si>
  <si>
    <t>灵溪街道办事处</t>
  </si>
  <si>
    <t>吴俞晨</t>
  </si>
  <si>
    <t>党工委委员、武装部部长</t>
  </si>
  <si>
    <t>姚德全</t>
  </si>
  <si>
    <t>15979349134</t>
  </si>
  <si>
    <t>上饶市</t>
    <phoneticPr fontId="10" type="noConversion"/>
  </si>
  <si>
    <t>集体</t>
    <phoneticPr fontId="10" type="noConversion"/>
  </si>
  <si>
    <t>局长</t>
    <phoneticPr fontId="10" type="noConversion"/>
  </si>
  <si>
    <t>副局长</t>
    <phoneticPr fontId="10" type="noConversion"/>
  </si>
  <si>
    <t>副局长</t>
    <phoneticPr fontId="10" type="noConversion"/>
  </si>
  <si>
    <t>二级主任科员</t>
    <phoneticPr fontId="10" type="noConversion"/>
  </si>
  <si>
    <t>王城辉</t>
  </si>
  <si>
    <t>七一灌区水资源保护中心</t>
  </si>
  <si>
    <t>625/2</t>
  </si>
  <si>
    <t xml:space="preserve"> 2005 年12月</t>
  </si>
  <si>
    <t>1270/3</t>
  </si>
  <si>
    <t>王宅灌区水资源保护中心</t>
  </si>
  <si>
    <t>柯 杨</t>
  </si>
  <si>
    <t>谢仁财</t>
  </si>
  <si>
    <t>2005 年10月</t>
  </si>
  <si>
    <t>横街镇政府
（大坝部分）</t>
  </si>
  <si>
    <t>必姆镇政府
（厂房部分）</t>
  </si>
  <si>
    <t>市防办主任</t>
  </si>
  <si>
    <t>水利局副局</t>
  </si>
  <si>
    <t>昄大乡政府水务站</t>
  </si>
  <si>
    <t>陈小根</t>
  </si>
  <si>
    <t>昄大村委会</t>
  </si>
  <si>
    <t>李静</t>
  </si>
  <si>
    <t>水利局副局长</t>
  </si>
  <si>
    <t>徐新</t>
  </si>
  <si>
    <t>程光华</t>
  </si>
  <si>
    <t>15070335177</t>
  </si>
  <si>
    <t>吴土生</t>
  </si>
  <si>
    <t>罗来云</t>
  </si>
  <si>
    <t>山坑二级电站</t>
  </si>
  <si>
    <t>山坑一级电站</t>
  </si>
  <si>
    <t>廖枝进</t>
  </si>
  <si>
    <t>程向前</t>
  </si>
  <si>
    <t>王新民</t>
  </si>
  <si>
    <t>张林财</t>
  </si>
  <si>
    <t>程存有</t>
  </si>
  <si>
    <t>程存林</t>
  </si>
  <si>
    <t>苏开乐</t>
  </si>
  <si>
    <t>华丰水电站</t>
  </si>
  <si>
    <t>张辉荣</t>
  </si>
  <si>
    <t>东风桥电站</t>
  </si>
  <si>
    <t>廖枝根</t>
  </si>
  <si>
    <t>县人大常委会副主任</t>
    <phoneticPr fontId="10" type="noConversion"/>
  </si>
  <si>
    <t>经济开发区</t>
    <phoneticPr fontId="10" type="noConversion"/>
  </si>
  <si>
    <t>上饶市2023年农村水电安全生产双主体责任及水库电站防汛责任情况表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</si>
</sst>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0.000"/>
    <numFmt numFmtId="177" formatCode="0.00;_냿"/>
    <numFmt numFmtId="178" formatCode="0_);\(0\)"/>
    <numFmt numFmtId="179" formatCode="#&quot;年&quot;"/>
    <numFmt numFmtId="180" formatCode="0.0_);\(0.0\)"/>
    <numFmt numFmtId="181" formatCode="0_);[Red]\(0\)"/>
    <numFmt numFmtId="182" formatCode="0_ "/>
    <numFmt numFmtId="183" formatCode="_ &quot;￥&quot;* #,##0.00_ ;_ &quot;￥&quot;* \-#,##0.00_ ;_ &quot;￥&quot;* &quot;-&quot;??_ ;_ @_ "/>
    <numFmt numFmtId="184" formatCode="0.00_ "/>
    <numFmt numFmtId="185" formatCode="#0"/>
    <numFmt numFmtId="186" formatCode="#0.00"/>
    <numFmt numFmtId="187" formatCode="0.0_ "/>
  </numFmts>
  <fonts count="64">
    <font>
      <sz val="12"/>
      <name val="宋体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8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name val="宋体"/>
      <family val="3"/>
      <charset val="134"/>
    </font>
    <font>
      <b/>
      <sz val="14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  <scheme val="major"/>
    </font>
    <font>
      <sz val="8"/>
      <color indexed="10"/>
      <name val="宋体"/>
      <family val="3"/>
      <charset val="134"/>
    </font>
    <font>
      <sz val="8"/>
      <name val="Times New Roman"/>
      <family val="1"/>
    </font>
    <font>
      <sz val="8"/>
      <color rgb="FFFF0000"/>
      <name val="宋体"/>
      <family val="3"/>
      <charset val="134"/>
    </font>
    <font>
      <sz val="8"/>
      <color rgb="FF00B0F0"/>
      <name val="宋体"/>
      <family val="3"/>
      <charset val="134"/>
    </font>
    <font>
      <sz val="16"/>
      <name val="宋体"/>
      <family val="3"/>
      <charset val="134"/>
    </font>
    <font>
      <sz val="8"/>
      <color indexed="14"/>
      <name val="宋体"/>
      <family val="3"/>
      <charset val="134"/>
    </font>
    <font>
      <b/>
      <sz val="18"/>
      <name val="宋体"/>
      <family val="3"/>
      <charset val="134"/>
    </font>
    <font>
      <sz val="9"/>
      <name val="Times New Roman"/>
      <family val="1"/>
    </font>
    <font>
      <sz val="10.5"/>
      <name val="宋体"/>
      <family val="3"/>
      <charset val="134"/>
    </font>
    <font>
      <sz val="10.5"/>
      <color indexed="8"/>
      <name val="宋体"/>
      <family val="3"/>
      <charset val="134"/>
    </font>
    <font>
      <sz val="10.5"/>
      <color indexed="8"/>
      <name val="Times New Roman"/>
      <family val="1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Arial"/>
      <family val="2"/>
    </font>
    <font>
      <sz val="12"/>
      <color indexed="14"/>
      <name val="宋体"/>
      <family val="3"/>
      <charset val="134"/>
    </font>
    <font>
      <sz val="12"/>
      <color indexed="12"/>
      <name val="宋体"/>
      <family val="3"/>
      <charset val="134"/>
    </font>
    <font>
      <sz val="10"/>
      <color indexed="14"/>
      <name val="宋体"/>
      <family val="3"/>
      <charset val="134"/>
    </font>
    <font>
      <sz val="10"/>
      <name val="Times New Roman"/>
      <family val="1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rgb="FF000000"/>
      <name val="宋体"/>
      <family val="3"/>
      <charset val="134"/>
    </font>
    <font>
      <sz val="8"/>
      <name val="仿宋_GB2312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Helv"/>
    </font>
    <font>
      <sz val="10"/>
      <color indexed="8"/>
      <name val="Arial"/>
      <family val="2"/>
    </font>
    <font>
      <vertAlign val="superscript"/>
      <sz val="8"/>
      <name val="宋体"/>
      <family val="3"/>
      <charset val="134"/>
    </font>
    <font>
      <vertAlign val="superscript"/>
      <sz val="10"/>
      <name val="宋体"/>
      <family val="3"/>
      <charset val="134"/>
    </font>
    <font>
      <sz val="10.5"/>
      <name val="仿宋_GB2312"/>
      <family val="3"/>
      <charset val="134"/>
    </font>
    <font>
      <sz val="12"/>
      <name val="宋体"/>
      <family val="3"/>
      <charset val="134"/>
    </font>
    <font>
      <sz val="9"/>
      <color rgb="FF000000"/>
      <name val="仿宋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vertAlign val="superscript"/>
      <sz val="14"/>
      <color rgb="FF000000"/>
      <name val="宋体"/>
      <family val="3"/>
      <charset val="134"/>
    </font>
    <font>
      <sz val="9"/>
      <color rgb="FF000000"/>
      <name val="仿宋_GB2312"/>
      <family val="3"/>
      <charset val="134"/>
    </font>
    <font>
      <sz val="9"/>
      <color rgb="FF000000"/>
      <name val="simsun"/>
      <charset val="134"/>
    </font>
    <font>
      <sz val="10"/>
      <color rgb="FF000000"/>
      <name val="宋体"/>
      <family val="3"/>
      <charset val="134"/>
      <scheme val="minor"/>
    </font>
    <font>
      <sz val="11"/>
      <color rgb="FF000000"/>
      <name val="simsun"/>
      <charset val="134"/>
    </font>
    <font>
      <sz val="10.5"/>
      <color rgb="FF00000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rgb="FF000000"/>
      <name val="新宋体"/>
      <family val="3"/>
      <charset val="134"/>
    </font>
    <font>
      <sz val="12"/>
      <color rgb="FF00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81">
    <xf numFmtId="0" fontId="0" fillId="0" borderId="0">
      <alignment vertical="center"/>
    </xf>
    <xf numFmtId="0" fontId="42" fillId="0" borderId="0"/>
    <xf numFmtId="0" fontId="42" fillId="0" borderId="0"/>
    <xf numFmtId="0" fontId="48" fillId="0" borderId="0"/>
    <xf numFmtId="0" fontId="40" fillId="0" borderId="0"/>
    <xf numFmtId="0" fontId="42" fillId="0" borderId="0"/>
    <xf numFmtId="0" fontId="43" fillId="0" borderId="0"/>
    <xf numFmtId="0" fontId="42" fillId="0" borderId="0"/>
    <xf numFmtId="0" fontId="40" fillId="0" borderId="0"/>
    <xf numFmtId="0" fontId="40" fillId="0" borderId="0"/>
    <xf numFmtId="0" fontId="48" fillId="0" borderId="0"/>
    <xf numFmtId="0" fontId="48" fillId="0" borderId="0"/>
    <xf numFmtId="0" fontId="48" fillId="0" borderId="0"/>
    <xf numFmtId="0" fontId="40" fillId="0" borderId="0"/>
    <xf numFmtId="0" fontId="40" fillId="0" borderId="0"/>
    <xf numFmtId="0" fontId="40" fillId="0" borderId="0"/>
    <xf numFmtId="0" fontId="48" fillId="0" borderId="0">
      <alignment vertical="center"/>
    </xf>
    <xf numFmtId="0" fontId="39" fillId="0" borderId="0">
      <alignment vertical="center"/>
    </xf>
    <xf numFmtId="0" fontId="40" fillId="0" borderId="0"/>
    <xf numFmtId="0" fontId="40" fillId="0" borderId="0"/>
    <xf numFmtId="0" fontId="40" fillId="0" borderId="0"/>
    <xf numFmtId="183" fontId="48" fillId="0" borderId="0" applyFont="0" applyFill="0" applyBorder="0" applyAlignment="0" applyProtection="0">
      <alignment vertical="center"/>
    </xf>
    <xf numFmtId="0" fontId="48" fillId="0" borderId="0">
      <protection locked="0"/>
    </xf>
    <xf numFmtId="0" fontId="40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0" fillId="0" borderId="0"/>
    <xf numFmtId="0" fontId="40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39" fillId="0" borderId="0">
      <alignment vertical="center"/>
    </xf>
    <xf numFmtId="0" fontId="42" fillId="0" borderId="0"/>
    <xf numFmtId="0" fontId="48" fillId="0" borderId="0"/>
    <xf numFmtId="0" fontId="48" fillId="0" borderId="0"/>
    <xf numFmtId="0" fontId="39" fillId="0" borderId="0">
      <alignment vertical="center"/>
    </xf>
    <xf numFmtId="0" fontId="40" fillId="0" borderId="0"/>
    <xf numFmtId="0" fontId="39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8" fillId="0" borderId="0"/>
    <xf numFmtId="0" fontId="42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10" fillId="0" borderId="0">
      <alignment vertical="center"/>
    </xf>
    <xf numFmtId="0" fontId="48" fillId="0" borderId="0" applyProtection="0"/>
    <xf numFmtId="0" fontId="48" fillId="0" borderId="0"/>
    <xf numFmtId="0" fontId="34" fillId="0" borderId="0">
      <alignment vertical="center"/>
    </xf>
    <xf numFmtId="0" fontId="40" fillId="0" borderId="0"/>
    <xf numFmtId="0" fontId="39" fillId="0" borderId="0">
      <alignment vertical="center"/>
    </xf>
    <xf numFmtId="0" fontId="48" fillId="0" borderId="0">
      <alignment vertical="center"/>
    </xf>
    <xf numFmtId="0" fontId="40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4" fillId="0" borderId="0"/>
    <xf numFmtId="0" fontId="48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0" borderId="0"/>
    <xf numFmtId="0" fontId="41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34" fillId="0" borderId="0">
      <alignment vertical="center"/>
    </xf>
    <xf numFmtId="0" fontId="41" fillId="0" borderId="0">
      <alignment vertical="center"/>
    </xf>
    <xf numFmtId="0" fontId="34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protection locked="0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</cellStyleXfs>
  <cellXfs count="6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4" fillId="0" borderId="0" xfId="0" applyFont="1" applyFill="1" applyAlignment="1"/>
    <xf numFmtId="0" fontId="7" fillId="0" borderId="4" xfId="0" applyFont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 applyProtection="1">
      <alignment horizontal="center" vertical="center" wrapText="1"/>
    </xf>
    <xf numFmtId="0" fontId="7" fillId="0" borderId="1" xfId="72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181" fontId="7" fillId="0" borderId="1" xfId="51" applyNumberFormat="1" applyFont="1" applyFill="1" applyBorder="1" applyAlignment="1">
      <alignment horizontal="center" vertical="center" wrapText="1"/>
    </xf>
    <xf numFmtId="181" fontId="16" fillId="0" borderId="1" xfId="0" applyNumberFormat="1" applyFont="1" applyFill="1" applyBorder="1" applyAlignment="1">
      <alignment horizontal="center" vertical="center" wrapText="1"/>
    </xf>
    <xf numFmtId="181" fontId="16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49" fontId="6" fillId="0" borderId="1" xfId="41" applyNumberFormat="1" applyFont="1" applyFill="1" applyBorder="1" applyAlignment="1" applyProtection="1">
      <alignment horizontal="center" vertical="center" wrapText="1"/>
    </xf>
    <xf numFmtId="49" fontId="16" fillId="0" borderId="1" xfId="41" applyNumberFormat="1" applyFont="1" applyFill="1" applyBorder="1" applyAlignment="1" applyProtection="1">
      <alignment horizontal="center" vertical="center" wrapText="1"/>
    </xf>
    <xf numFmtId="49" fontId="16" fillId="0" borderId="5" xfId="5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7" fillId="0" borderId="5" xfId="5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5" xfId="51" applyNumberFormat="1" applyFont="1" applyFill="1" applyBorder="1" applyAlignment="1">
      <alignment horizontal="center" vertical="center" wrapText="1"/>
    </xf>
    <xf numFmtId="49" fontId="17" fillId="0" borderId="1" xfId="41" applyNumberFormat="1" applyFont="1" applyFill="1" applyBorder="1" applyAlignment="1" applyProtection="1">
      <alignment horizontal="center" vertical="center" wrapText="1"/>
    </xf>
    <xf numFmtId="49" fontId="7" fillId="0" borderId="1" xfId="41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7" fillId="0" borderId="1" xfId="51" applyFont="1" applyFill="1" applyBorder="1" applyAlignment="1" applyProtection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6" fillId="0" borderId="1" xfId="5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1" xfId="51" applyNumberFormat="1" applyFont="1" applyFill="1" applyBorder="1" applyAlignment="1" applyProtection="1">
      <alignment horizontal="center" vertical="center" wrapText="1"/>
    </xf>
    <xf numFmtId="0" fontId="23" fillId="0" borderId="1" xfId="5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2" fillId="0" borderId="1" xfId="51" applyFont="1" applyFill="1" applyBorder="1" applyAlignment="1" applyProtection="1">
      <alignment horizontal="center" vertical="center" wrapText="1"/>
    </xf>
    <xf numFmtId="0" fontId="23" fillId="0" borderId="4" xfId="51" applyFont="1" applyFill="1" applyBorder="1" applyAlignment="1" applyProtection="1">
      <alignment horizontal="left" vertical="center" wrapText="1"/>
    </xf>
    <xf numFmtId="0" fontId="23" fillId="0" borderId="4" xfId="51" applyFont="1" applyFill="1" applyBorder="1" applyAlignment="1" applyProtection="1">
      <alignment horizontal="center" vertical="center" wrapText="1"/>
    </xf>
    <xf numFmtId="0" fontId="23" fillId="0" borderId="1" xfId="51" applyFont="1" applyFill="1" applyBorder="1" applyAlignment="1" applyProtection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51" applyFont="1" applyBorder="1" applyAlignment="1">
      <alignment horizontal="center" vertical="center"/>
    </xf>
    <xf numFmtId="0" fontId="22" fillId="0" borderId="0" xfId="51" applyFont="1" applyAlignment="1">
      <alignment vertical="center"/>
    </xf>
    <xf numFmtId="0" fontId="22" fillId="0" borderId="0" xfId="51" applyFont="1" applyBorder="1" applyAlignment="1">
      <alignment vertical="center"/>
    </xf>
    <xf numFmtId="0" fontId="22" fillId="0" borderId="0" xfId="0" applyFont="1" applyBorder="1">
      <alignment vertical="center"/>
    </xf>
    <xf numFmtId="0" fontId="24" fillId="0" borderId="0" xfId="51" applyNumberFormat="1" applyFont="1" applyFill="1" applyBorder="1" applyAlignment="1" applyProtection="1">
      <alignment horizontal="center" vertical="center" wrapText="1"/>
    </xf>
    <xf numFmtId="0" fontId="23" fillId="0" borderId="0" xfId="51" applyFont="1" applyFill="1" applyBorder="1" applyAlignment="1" applyProtection="1">
      <alignment horizontal="center" vertical="center" wrapText="1"/>
    </xf>
    <xf numFmtId="0" fontId="22" fillId="0" borderId="0" xfId="5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2" fillId="3" borderId="4" xfId="48" applyFont="1" applyFill="1" applyBorder="1" applyAlignment="1" applyProtection="1">
      <alignment horizontal="center" vertical="center" wrapText="1"/>
    </xf>
    <xf numFmtId="0" fontId="2" fillId="3" borderId="1" xfId="48" applyFont="1" applyFill="1" applyBorder="1" applyAlignment="1" applyProtection="1">
      <alignment horizontal="center" vertical="center" wrapText="1"/>
    </xf>
    <xf numFmtId="0" fontId="2" fillId="3" borderId="3" xfId="48" applyFont="1" applyFill="1" applyBorder="1" applyAlignment="1" applyProtection="1">
      <alignment horizontal="center" vertical="center" wrapText="1"/>
    </xf>
    <xf numFmtId="0" fontId="2" fillId="3" borderId="2" xfId="48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48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3" borderId="11" xfId="48" applyFont="1" applyFill="1" applyBorder="1" applyAlignment="1" applyProtection="1">
      <alignment horizontal="center" vertical="center" wrapText="1"/>
    </xf>
    <xf numFmtId="0" fontId="2" fillId="3" borderId="7" xfId="48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48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3" borderId="1" xfId="48" applyNumberFormat="1" applyFont="1" applyFill="1" applyBorder="1" applyAlignment="1" applyProtection="1">
      <alignment horizontal="center" vertical="center" wrapText="1"/>
    </xf>
    <xf numFmtId="49" fontId="2" fillId="3" borderId="2" xfId="48" applyNumberFormat="1" applyFont="1" applyFill="1" applyBorder="1" applyAlignment="1" applyProtection="1">
      <alignment horizontal="center" vertical="center" wrapText="1"/>
    </xf>
    <xf numFmtId="49" fontId="2" fillId="3" borderId="4" xfId="48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vertical="center"/>
    </xf>
    <xf numFmtId="0" fontId="2" fillId="3" borderId="1" xfId="48" applyFont="1" applyFill="1" applyBorder="1" applyAlignment="1" applyProtection="1">
      <alignment vertical="center" wrapText="1"/>
    </xf>
    <xf numFmtId="0" fontId="22" fillId="3" borderId="1" xfId="80" applyFont="1" applyFill="1" applyBorder="1" applyAlignment="1" applyProtection="1">
      <alignment horizontal="justify" vertical="center" wrapText="1"/>
    </xf>
    <xf numFmtId="0" fontId="26" fillId="3" borderId="1" xfId="48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180" fontId="0" fillId="0" borderId="0" xfId="0" applyNumberFormat="1" applyFont="1" applyFill="1">
      <alignment vertical="center"/>
    </xf>
    <xf numFmtId="0" fontId="2" fillId="0" borderId="0" xfId="0" applyFont="1" applyFill="1" applyBorder="1">
      <alignment vertical="center"/>
    </xf>
    <xf numFmtId="0" fontId="10" fillId="0" borderId="1" xfId="5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57" fontId="2" fillId="0" borderId="1" xfId="62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58" applyFont="1" applyFill="1" applyBorder="1" applyAlignment="1">
      <alignment horizontal="center" vertical="center"/>
    </xf>
    <xf numFmtId="0" fontId="10" fillId="0" borderId="11" xfId="58" applyFont="1" applyFill="1" applyBorder="1" applyAlignment="1">
      <alignment horizontal="center" vertical="center" wrapText="1"/>
    </xf>
    <xf numFmtId="0" fontId="10" fillId="0" borderId="1" xfId="43" applyFont="1" applyFill="1" applyBorder="1" applyAlignment="1">
      <alignment horizontal="center" vertical="center" wrapText="1"/>
    </xf>
    <xf numFmtId="0" fontId="10" fillId="0" borderId="7" xfId="33" applyFont="1" applyFill="1" applyBorder="1" applyAlignment="1">
      <alignment horizontal="center" vertical="center" wrapText="1"/>
    </xf>
    <xf numFmtId="0" fontId="10" fillId="0" borderId="1" xfId="33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1" xfId="58" applyFont="1" applyFill="1" applyBorder="1" applyAlignment="1" applyProtection="1">
      <alignment horizontal="center" vertical="center" wrapText="1"/>
    </xf>
    <xf numFmtId="0" fontId="10" fillId="0" borderId="7" xfId="58" applyFont="1" applyFill="1" applyBorder="1" applyAlignment="1" applyProtection="1">
      <alignment horizontal="center" vertical="center" wrapText="1"/>
    </xf>
    <xf numFmtId="0" fontId="31" fillId="0" borderId="1" xfId="0" applyFont="1" applyFill="1" applyBorder="1">
      <alignment vertical="center"/>
    </xf>
    <xf numFmtId="0" fontId="10" fillId="0" borderId="1" xfId="58" applyFont="1" applyFill="1" applyBorder="1" applyAlignment="1">
      <alignment horizontal="center" vertical="center"/>
    </xf>
    <xf numFmtId="57" fontId="12" fillId="0" borderId="1" xfId="12" applyNumberFormat="1" applyFont="1" applyBorder="1" applyAlignment="1">
      <alignment horizontal="center" vertical="center" wrapText="1"/>
    </xf>
    <xf numFmtId="57" fontId="12" fillId="0" borderId="1" xfId="12" applyNumberFormat="1" applyFont="1" applyFill="1" applyBorder="1" applyAlignment="1">
      <alignment horizontal="center" vertical="center" wrapText="1"/>
    </xf>
    <xf numFmtId="57" fontId="12" fillId="4" borderId="1" xfId="51" applyNumberFormat="1" applyFont="1" applyFill="1" applyBorder="1" applyAlignment="1" applyProtection="1">
      <alignment horizontal="center" vertical="center" wrapText="1"/>
    </xf>
    <xf numFmtId="57" fontId="32" fillId="0" borderId="13" xfId="47" applyNumberFormat="1" applyFont="1" applyFill="1" applyBorder="1" applyAlignment="1">
      <alignment horizontal="center" vertical="center" wrapText="1"/>
    </xf>
    <xf numFmtId="57" fontId="32" fillId="0" borderId="14" xfId="47" applyNumberFormat="1" applyFont="1" applyFill="1" applyBorder="1" applyAlignment="1">
      <alignment horizontal="center" vertical="center" wrapText="1"/>
    </xf>
    <xf numFmtId="0" fontId="32" fillId="0" borderId="14" xfId="47" applyFont="1" applyFill="1" applyBorder="1" applyAlignment="1">
      <alignment horizontal="center" vertical="center" wrapText="1"/>
    </xf>
    <xf numFmtId="57" fontId="2" fillId="0" borderId="14" xfId="47" applyNumberFormat="1" applyFont="1" applyFill="1" applyBorder="1" applyAlignment="1">
      <alignment horizontal="center" vertical="center" wrapText="1"/>
    </xf>
    <xf numFmtId="57" fontId="32" fillId="0" borderId="15" xfId="47" applyNumberFormat="1" applyFont="1" applyFill="1" applyBorder="1" applyAlignment="1">
      <alignment horizontal="center" vertical="center" wrapText="1"/>
    </xf>
    <xf numFmtId="0" fontId="32" fillId="0" borderId="15" xfId="47" applyFont="1" applyFill="1" applyBorder="1" applyAlignment="1">
      <alignment horizontal="center" vertical="center" wrapText="1"/>
    </xf>
    <xf numFmtId="0" fontId="2" fillId="0" borderId="15" xfId="47" applyFont="1" applyFill="1" applyBorder="1" applyAlignment="1">
      <alignment horizontal="center" vertical="center" wrapText="1"/>
    </xf>
    <xf numFmtId="0" fontId="2" fillId="4" borderId="1" xfId="5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7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11" fillId="0" borderId="1" xfId="44" applyFont="1" applyBorder="1" applyAlignment="1">
      <alignment horizontal="center" vertical="center" wrapText="1"/>
    </xf>
    <xf numFmtId="0" fontId="11" fillId="0" borderId="1" xfId="34" applyFont="1" applyBorder="1" applyAlignment="1">
      <alignment horizontal="center" vertical="center" wrapText="1"/>
    </xf>
    <xf numFmtId="0" fontId="11" fillId="0" borderId="1" xfId="75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31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49" fontId="2" fillId="0" borderId="7" xfId="51" applyNumberFormat="1" applyFont="1" applyFill="1" applyBorder="1" applyAlignment="1">
      <alignment horizontal="center" vertical="center" wrapText="1"/>
    </xf>
    <xf numFmtId="0" fontId="11" fillId="0" borderId="7" xfId="49" applyFont="1" applyBorder="1" applyAlignment="1">
      <alignment horizontal="center" vertical="center" wrapText="1"/>
    </xf>
    <xf numFmtId="0" fontId="11" fillId="0" borderId="7" xfId="44" applyFont="1" applyBorder="1" applyAlignment="1">
      <alignment horizontal="center" vertical="center" wrapText="1"/>
    </xf>
    <xf numFmtId="0" fontId="11" fillId="0" borderId="7" xfId="34" applyFont="1" applyBorder="1" applyAlignment="1">
      <alignment horizontal="center" vertical="center" wrapText="1"/>
    </xf>
    <xf numFmtId="0" fontId="11" fillId="0" borderId="7" xfId="75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7" xfId="31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1" fillId="0" borderId="1" xfId="25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0" fontId="2" fillId="0" borderId="1" xfId="76" applyNumberFormat="1" applyFont="1" applyFill="1" applyBorder="1" applyAlignment="1">
      <alignment horizontal="center" vertical="center" wrapText="1"/>
    </xf>
    <xf numFmtId="182" fontId="2" fillId="0" borderId="1" xfId="76" applyNumberFormat="1" applyFont="1" applyFill="1" applyBorder="1" applyAlignment="1">
      <alignment horizontal="center" vertical="center" wrapText="1"/>
    </xf>
    <xf numFmtId="49" fontId="2" fillId="0" borderId="1" xfId="76" applyNumberFormat="1" applyFont="1" applyFill="1" applyBorder="1" applyAlignment="1">
      <alignment horizontal="center" vertical="center" wrapText="1"/>
    </xf>
    <xf numFmtId="0" fontId="11" fillId="0" borderId="7" xfId="25" applyFont="1" applyBorder="1" applyAlignment="1">
      <alignment horizontal="center" vertical="center" wrapText="1"/>
    </xf>
    <xf numFmtId="0" fontId="11" fillId="0" borderId="7" xfId="11" applyFont="1" applyBorder="1" applyAlignment="1">
      <alignment horizontal="center" vertical="center" wrapText="1"/>
    </xf>
    <xf numFmtId="49" fontId="2" fillId="0" borderId="7" xfId="76" applyNumberFormat="1" applyFont="1" applyFill="1" applyBorder="1" applyAlignment="1">
      <alignment horizontal="center" vertical="center" wrapText="1"/>
    </xf>
    <xf numFmtId="184" fontId="2" fillId="0" borderId="1" xfId="76" applyNumberFormat="1" applyFont="1" applyFill="1" applyBorder="1" applyAlignment="1">
      <alignment horizontal="center" vertical="center" wrapText="1"/>
    </xf>
    <xf numFmtId="0" fontId="2" fillId="0" borderId="7" xfId="76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1" xfId="51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1" applyFont="1" applyFill="1" applyBorder="1" applyAlignment="1" applyProtection="1">
      <alignment horizontal="center" vertical="center" wrapText="1"/>
    </xf>
    <xf numFmtId="0" fontId="13" fillId="0" borderId="1" xfId="5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2" xfId="51" applyNumberFormat="1" applyFont="1" applyFill="1" applyBorder="1" applyAlignment="1" applyProtection="1">
      <alignment horizontal="center" vertical="center" wrapText="1"/>
    </xf>
    <xf numFmtId="0" fontId="13" fillId="0" borderId="4" xfId="51" applyNumberFormat="1" applyFont="1" applyFill="1" applyBorder="1" applyAlignment="1" applyProtection="1">
      <alignment horizontal="center" vertical="center" wrapText="1"/>
    </xf>
    <xf numFmtId="0" fontId="13" fillId="0" borderId="1" xfId="24" applyFont="1" applyFill="1" applyBorder="1" applyAlignment="1">
      <alignment horizontal="center" vertical="center" wrapText="1"/>
    </xf>
    <xf numFmtId="0" fontId="13" fillId="0" borderId="1" xfId="27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51" applyNumberFormat="1" applyFont="1" applyBorder="1" applyAlignment="1">
      <alignment horizontal="center" vertical="center" wrapText="1"/>
    </xf>
    <xf numFmtId="49" fontId="13" fillId="0" borderId="1" xfId="51" applyNumberFormat="1" applyFont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13" fillId="0" borderId="1" xfId="51" applyNumberFormat="1" applyFont="1" applyBorder="1" applyAlignment="1">
      <alignment horizontal="center" vertical="center"/>
    </xf>
    <xf numFmtId="0" fontId="13" fillId="0" borderId="1" xfId="51" applyFont="1" applyBorder="1" applyAlignment="1">
      <alignment horizontal="center" vertical="center"/>
    </xf>
    <xf numFmtId="2" fontId="13" fillId="0" borderId="1" xfId="51" applyNumberFormat="1" applyFont="1" applyBorder="1" applyAlignment="1">
      <alignment horizontal="center" vertical="center" wrapText="1"/>
    </xf>
    <xf numFmtId="0" fontId="13" fillId="4" borderId="1" xfId="4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51" applyFont="1" applyFill="1" applyBorder="1" applyAlignment="1">
      <alignment horizontal="center" vertical="center"/>
    </xf>
    <xf numFmtId="0" fontId="2" fillId="4" borderId="0" xfId="0" applyFont="1" applyFill="1" applyAlignment="1"/>
    <xf numFmtId="182" fontId="0" fillId="0" borderId="0" xfId="0" applyNumberForma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2" fillId="0" borderId="7" xfId="51" applyFont="1" applyFill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182" fontId="2" fillId="0" borderId="1" xfId="51" applyNumberFormat="1" applyFont="1" applyFill="1" applyBorder="1" applyAlignment="1">
      <alignment horizontal="center" vertical="center" wrapText="1"/>
    </xf>
    <xf numFmtId="182" fontId="9" fillId="0" borderId="1" xfId="51" applyNumberFormat="1" applyFont="1" applyFill="1" applyBorder="1" applyAlignment="1">
      <alignment horizontal="center" vertical="center" wrapText="1"/>
    </xf>
    <xf numFmtId="182" fontId="2" fillId="0" borderId="7" xfId="51" applyNumberFormat="1" applyFont="1" applyFill="1" applyBorder="1" applyAlignment="1">
      <alignment horizontal="center" vertical="center" wrapText="1"/>
    </xf>
    <xf numFmtId="182" fontId="9" fillId="0" borderId="7" xfId="51" applyNumberFormat="1" applyFont="1" applyFill="1" applyBorder="1" applyAlignment="1">
      <alignment horizontal="center" vertical="center" wrapText="1"/>
    </xf>
    <xf numFmtId="0" fontId="2" fillId="0" borderId="5" xfId="5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51" applyFont="1" applyFill="1" applyBorder="1" applyAlignment="1">
      <alignment horizontal="center" vertical="center" wrapText="1"/>
    </xf>
    <xf numFmtId="0" fontId="34" fillId="0" borderId="2" xfId="5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4" borderId="0" xfId="51" applyFont="1" applyFill="1" applyBorder="1" applyAlignment="1">
      <alignment horizontal="center" vertical="center"/>
    </xf>
    <xf numFmtId="0" fontId="2" fillId="0" borderId="4" xfId="5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5" fillId="0" borderId="0" xfId="0" applyFont="1" applyFill="1" applyAlignment="1"/>
    <xf numFmtId="0" fontId="7" fillId="0" borderId="8" xfId="77" applyFont="1" applyFill="1" applyBorder="1" applyAlignment="1">
      <alignment horizontal="center" vertical="center" wrapText="1"/>
    </xf>
    <xf numFmtId="0" fontId="35" fillId="0" borderId="8" xfId="77" applyFont="1" applyFill="1" applyBorder="1" applyAlignment="1">
      <alignment horizontal="center" vertical="center" wrapText="1"/>
    </xf>
    <xf numFmtId="0" fontId="35" fillId="0" borderId="1" xfId="77" applyFont="1" applyFill="1" applyBorder="1" applyAlignment="1">
      <alignment horizontal="center" vertical="center" wrapText="1"/>
    </xf>
    <xf numFmtId="0" fontId="7" fillId="0" borderId="1" xfId="77" applyFont="1" applyFill="1" applyBorder="1" applyAlignment="1">
      <alignment horizontal="center" vertical="center" wrapText="1"/>
    </xf>
    <xf numFmtId="0" fontId="7" fillId="0" borderId="8" xfId="77" applyFont="1" applyBorder="1" applyAlignment="1">
      <alignment horizontal="center" vertical="center" wrapText="1"/>
    </xf>
    <xf numFmtId="0" fontId="7" fillId="0" borderId="1" xfId="77" applyFont="1" applyBorder="1" applyAlignment="1">
      <alignment horizontal="center" vertical="center" wrapText="1"/>
    </xf>
    <xf numFmtId="184" fontId="7" fillId="0" borderId="1" xfId="77" applyNumberFormat="1" applyFont="1" applyFill="1" applyBorder="1" applyAlignment="1">
      <alignment horizontal="center" vertical="center" wrapText="1"/>
    </xf>
    <xf numFmtId="57" fontId="7" fillId="0" borderId="1" xfId="77" applyNumberFormat="1" applyFont="1" applyBorder="1" applyAlignment="1">
      <alignment horizontal="center" vertical="center" wrapText="1"/>
    </xf>
    <xf numFmtId="0" fontId="16" fillId="0" borderId="1" xfId="77" applyFont="1" applyFill="1" applyBorder="1" applyAlignment="1">
      <alignment horizontal="center" vertical="center" wrapText="1"/>
    </xf>
    <xf numFmtId="49" fontId="7" fillId="0" borderId="1" xfId="77" applyNumberFormat="1" applyFont="1" applyBorder="1" applyAlignment="1">
      <alignment horizontal="center" vertical="center" wrapText="1"/>
    </xf>
    <xf numFmtId="49" fontId="7" fillId="0" borderId="1" xfId="77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8" xfId="77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54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 shrinkToFit="1"/>
    </xf>
    <xf numFmtId="187" fontId="35" fillId="0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42" applyFont="1" applyFill="1" applyBorder="1" applyAlignment="1">
      <alignment horizontal="center" vertical="center" wrapText="1"/>
    </xf>
    <xf numFmtId="0" fontId="7" fillId="3" borderId="1" xfId="57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35" fillId="3" borderId="8" xfId="77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16" xfId="77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35" fillId="0" borderId="1" xfId="77" applyFont="1" applyBorder="1" applyAlignment="1">
      <alignment horizontal="center" vertical="center" wrapText="1"/>
    </xf>
    <xf numFmtId="49" fontId="35" fillId="0" borderId="1" xfId="77" applyNumberFormat="1" applyFont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1" xfId="51" applyFont="1" applyFill="1" applyBorder="1" applyAlignment="1">
      <alignment horizontal="center" vertical="center" wrapText="1"/>
    </xf>
    <xf numFmtId="182" fontId="35" fillId="0" borderId="1" xfId="0" applyNumberFormat="1" applyFont="1" applyFill="1" applyBorder="1" applyAlignment="1">
      <alignment horizontal="center" vertical="center" wrapText="1"/>
    </xf>
    <xf numFmtId="0" fontId="35" fillId="0" borderId="1" xfId="51" applyFont="1" applyFill="1" applyBorder="1" applyAlignment="1" applyProtection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0" fontId="6" fillId="0" borderId="2" xfId="23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86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2" xfId="51" applyFont="1" applyFill="1" applyBorder="1" applyAlignment="1" applyProtection="1">
      <alignment horizontal="center" vertical="center" wrapText="1"/>
    </xf>
    <xf numFmtId="177" fontId="7" fillId="0" borderId="1" xfId="51" applyNumberFormat="1" applyFont="1" applyFill="1" applyBorder="1" applyAlignment="1">
      <alignment horizontal="center" vertical="center" wrapText="1"/>
    </xf>
    <xf numFmtId="0" fontId="7" fillId="0" borderId="1" xfId="23" applyFont="1" applyFill="1" applyBorder="1" applyAlignment="1">
      <alignment horizontal="center" vertical="center" wrapText="1" shrinkToFit="1"/>
    </xf>
    <xf numFmtId="0" fontId="7" fillId="4" borderId="1" xfId="7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 wrapText="1" shrinkToFit="1"/>
    </xf>
    <xf numFmtId="185" fontId="7" fillId="0" borderId="1" xfId="0" applyNumberFormat="1" applyFont="1" applyFill="1" applyBorder="1" applyAlignment="1">
      <alignment horizontal="center" vertical="center" wrapText="1"/>
    </xf>
    <xf numFmtId="0" fontId="7" fillId="0" borderId="1" xfId="23" applyFont="1" applyFill="1" applyBorder="1" applyAlignment="1">
      <alignment horizontal="center" vertical="center" wrapText="1"/>
    </xf>
    <xf numFmtId="0" fontId="7" fillId="0" borderId="1" xfId="23" applyFont="1" applyFill="1" applyBorder="1" applyAlignment="1">
      <alignment horizontal="center" vertical="center"/>
    </xf>
    <xf numFmtId="0" fontId="7" fillId="4" borderId="1" xfId="5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/>
    <xf numFmtId="0" fontId="14" fillId="0" borderId="1" xfId="23" applyFont="1" applyFill="1" applyBorder="1" applyAlignment="1">
      <alignment horizontal="center" vertical="center"/>
    </xf>
    <xf numFmtId="0" fontId="14" fillId="0" borderId="1" xfId="23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6" fillId="4" borderId="1" xfId="0" applyFont="1" applyFill="1" applyBorder="1" applyAlignment="1"/>
    <xf numFmtId="0" fontId="6" fillId="0" borderId="1" xfId="23" applyFont="1" applyFill="1" applyBorder="1"/>
    <xf numFmtId="0" fontId="6" fillId="0" borderId="1" xfId="2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72" applyFont="1" applyBorder="1" applyAlignment="1">
      <alignment horizontal="center" vertical="center" wrapText="1"/>
    </xf>
    <xf numFmtId="0" fontId="7" fillId="0" borderId="7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7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2" xfId="23" applyFont="1" applyFill="1" applyBorder="1" applyAlignment="1">
      <alignment horizontal="center" vertical="center" wrapText="1" shrinkToFit="1"/>
    </xf>
    <xf numFmtId="0" fontId="6" fillId="0" borderId="2" xfId="57" applyFont="1" applyFill="1" applyBorder="1" applyAlignment="1">
      <alignment horizontal="center" vertical="center" wrapText="1" shrinkToFit="1"/>
    </xf>
    <xf numFmtId="0" fontId="7" fillId="0" borderId="4" xfId="57" applyFont="1" applyFill="1" applyBorder="1" applyAlignment="1">
      <alignment horizontal="center" vertical="center" wrapText="1" shrinkToFit="1"/>
    </xf>
    <xf numFmtId="0" fontId="7" fillId="0" borderId="1" xfId="57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right" vertical="center"/>
    </xf>
    <xf numFmtId="0" fontId="7" fillId="0" borderId="4" xfId="71" applyFont="1" applyFill="1" applyBorder="1" applyAlignment="1" applyProtection="1">
      <alignment horizontal="center" vertical="center" wrapText="1"/>
      <protection locked="0"/>
    </xf>
    <xf numFmtId="0" fontId="7" fillId="0" borderId="4" xfId="57" applyFont="1" applyFill="1" applyBorder="1" applyAlignment="1">
      <alignment horizontal="center" vertical="center" wrapText="1"/>
    </xf>
    <xf numFmtId="185" fontId="7" fillId="0" borderId="4" xfId="57" applyNumberFormat="1" applyFont="1" applyFill="1" applyBorder="1" applyAlignment="1">
      <alignment horizontal="center" vertical="center" wrapText="1" shrinkToFit="1"/>
    </xf>
    <xf numFmtId="0" fontId="7" fillId="0" borderId="1" xfId="71" applyFont="1" applyFill="1" applyBorder="1" applyAlignment="1" applyProtection="1">
      <alignment horizontal="center" vertical="center" wrapText="1"/>
      <protection locked="0"/>
    </xf>
    <xf numFmtId="0" fontId="7" fillId="0" borderId="1" xfId="57" applyFont="1" applyFill="1" applyBorder="1" applyAlignment="1">
      <alignment horizontal="center" vertical="center" wrapText="1"/>
    </xf>
    <xf numFmtId="185" fontId="7" fillId="0" borderId="1" xfId="57" applyNumberFormat="1" applyFont="1" applyFill="1" applyBorder="1" applyAlignment="1">
      <alignment horizontal="center" vertical="center" wrapText="1" shrinkToFit="1"/>
    </xf>
    <xf numFmtId="0" fontId="7" fillId="0" borderId="1" xfId="71" applyFont="1" applyFill="1" applyBorder="1" applyAlignment="1">
      <alignment horizontal="center" vertical="center" wrapText="1"/>
    </xf>
    <xf numFmtId="0" fontId="7" fillId="0" borderId="2" xfId="57" applyFont="1" applyFill="1" applyBorder="1" applyAlignment="1">
      <alignment horizontal="center" vertical="center" wrapText="1" shrinkToFit="1"/>
    </xf>
    <xf numFmtId="0" fontId="7" fillId="0" borderId="2" xfId="71" applyFont="1" applyFill="1" applyBorder="1" applyAlignment="1">
      <alignment horizontal="center" vertical="center" wrapText="1"/>
    </xf>
    <xf numFmtId="0" fontId="7" fillId="0" borderId="2" xfId="57" applyFont="1" applyFill="1" applyBorder="1" applyAlignment="1">
      <alignment horizontal="center" vertical="center" wrapText="1"/>
    </xf>
    <xf numFmtId="185" fontId="7" fillId="0" borderId="2" xfId="57" applyNumberFormat="1" applyFont="1" applyFill="1" applyBorder="1" applyAlignment="1">
      <alignment horizontal="center" vertical="center" wrapText="1" shrinkToFi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4" xfId="71" applyFont="1" applyFill="1" applyBorder="1" applyAlignment="1">
      <alignment horizontal="center" vertical="center" wrapText="1"/>
    </xf>
    <xf numFmtId="0" fontId="7" fillId="0" borderId="1" xfId="29" applyFont="1" applyBorder="1" applyAlignment="1">
      <alignment horizontal="center" vertical="center" wrapText="1"/>
    </xf>
    <xf numFmtId="0" fontId="7" fillId="3" borderId="1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186" fontId="7" fillId="0" borderId="4" xfId="57" applyNumberFormat="1" applyFont="1" applyFill="1" applyBorder="1" applyAlignment="1">
      <alignment horizontal="center" vertical="center" wrapText="1" shrinkToFit="1"/>
    </xf>
    <xf numFmtId="176" fontId="7" fillId="0" borderId="4" xfId="57" applyNumberFormat="1" applyFont="1" applyFill="1" applyBorder="1" applyAlignment="1">
      <alignment horizontal="center" vertical="center" wrapText="1" shrinkToFit="1"/>
    </xf>
    <xf numFmtId="186" fontId="7" fillId="0" borderId="1" xfId="57" applyNumberFormat="1" applyFont="1" applyFill="1" applyBorder="1" applyAlignment="1">
      <alignment horizontal="center" vertical="center" wrapText="1" shrinkToFit="1"/>
    </xf>
    <xf numFmtId="176" fontId="7" fillId="0" borderId="1" xfId="57" applyNumberFormat="1" applyFont="1" applyFill="1" applyBorder="1" applyAlignment="1">
      <alignment horizontal="center" vertical="center" wrapText="1" shrinkToFit="1"/>
    </xf>
    <xf numFmtId="185" fontId="7" fillId="0" borderId="3" xfId="57" applyNumberFormat="1" applyFont="1" applyFill="1" applyBorder="1" applyAlignment="1">
      <alignment horizontal="center" vertical="center" wrapText="1" shrinkToFit="1"/>
    </xf>
    <xf numFmtId="186" fontId="7" fillId="0" borderId="2" xfId="57" applyNumberFormat="1" applyFont="1" applyFill="1" applyBorder="1" applyAlignment="1">
      <alignment horizontal="center" vertical="center" wrapText="1" shrinkToFit="1"/>
    </xf>
    <xf numFmtId="176" fontId="7" fillId="0" borderId="2" xfId="57" applyNumberFormat="1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181" fontId="14" fillId="0" borderId="1" xfId="57" applyNumberFormat="1" applyFont="1" applyFill="1" applyBorder="1" applyAlignment="1">
      <alignment vertical="center" wrapText="1" shrinkToFit="1"/>
    </xf>
    <xf numFmtId="0" fontId="14" fillId="0" borderId="1" xfId="0" applyFont="1" applyFill="1" applyBorder="1" applyAlignment="1">
      <alignment horizontal="center" vertical="center"/>
    </xf>
    <xf numFmtId="181" fontId="14" fillId="0" borderId="1" xfId="57" applyNumberFormat="1" applyFont="1" applyFill="1" applyBorder="1" applyAlignment="1">
      <alignment horizontal="center" vertical="center" wrapText="1" shrinkToFit="1"/>
    </xf>
    <xf numFmtId="181" fontId="19" fillId="0" borderId="1" xfId="57" applyNumberFormat="1" applyFont="1" applyFill="1" applyBorder="1" applyAlignment="1">
      <alignment vertical="center" wrapText="1" shrinkToFit="1"/>
    </xf>
    <xf numFmtId="181" fontId="7" fillId="0" borderId="1" xfId="57" applyNumberFormat="1" applyFont="1" applyFill="1" applyBorder="1" applyAlignment="1">
      <alignment vertical="center" wrapText="1" shrinkToFit="1"/>
    </xf>
    <xf numFmtId="0" fontId="7" fillId="0" borderId="4" xfId="5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3" borderId="1" xfId="23" applyFont="1" applyFill="1" applyBorder="1" applyAlignment="1">
      <alignment horizontal="center" vertical="center" wrapText="1" shrinkToFit="1"/>
    </xf>
    <xf numFmtId="49" fontId="7" fillId="0" borderId="1" xfId="2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6" fillId="0" borderId="2" xfId="8" applyFont="1" applyFill="1" applyBorder="1" applyAlignment="1">
      <alignment horizontal="center" vertical="center" wrapText="1" shrinkToFit="1"/>
    </xf>
    <xf numFmtId="0" fontId="7" fillId="3" borderId="1" xfId="8" applyFont="1" applyFill="1" applyBorder="1" applyAlignment="1">
      <alignment horizontal="center" vertical="center" wrapText="1" shrinkToFit="1"/>
    </xf>
    <xf numFmtId="0" fontId="7" fillId="0" borderId="1" xfId="8" applyFont="1" applyFill="1" applyBorder="1" applyAlignment="1">
      <alignment horizontal="center" vertical="center" wrapText="1" shrinkToFit="1"/>
    </xf>
    <xf numFmtId="0" fontId="7" fillId="3" borderId="1" xfId="8" applyFont="1" applyFill="1" applyBorder="1" applyAlignment="1">
      <alignment horizontal="center" vertical="center"/>
    </xf>
    <xf numFmtId="0" fontId="7" fillId="0" borderId="1" xfId="4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 wrapText="1" shrinkToFit="1"/>
    </xf>
    <xf numFmtId="0" fontId="7" fillId="3" borderId="1" xfId="8" applyNumberFormat="1" applyFont="1" applyFill="1" applyBorder="1" applyAlignment="1">
      <alignment horizontal="center" vertical="center" wrapText="1" shrinkToFit="1"/>
    </xf>
    <xf numFmtId="0" fontId="7" fillId="0" borderId="1" xfId="8" applyNumberFormat="1" applyFont="1" applyFill="1" applyBorder="1" applyAlignment="1">
      <alignment horizontal="center" vertical="center" wrapText="1" shrinkToFit="1"/>
    </xf>
    <xf numFmtId="0" fontId="7" fillId="0" borderId="1" xfId="8" applyFont="1" applyFill="1" applyBorder="1" applyAlignment="1">
      <alignment horizontal="center" vertical="center"/>
    </xf>
    <xf numFmtId="0" fontId="7" fillId="3" borderId="1" xfId="8" applyFont="1" applyFill="1" applyBorder="1" applyAlignment="1">
      <alignment horizontal="center" vertical="center" wrapText="1"/>
    </xf>
    <xf numFmtId="0" fontId="7" fillId="3" borderId="1" xfId="8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7" fillId="3" borderId="1" xfId="40" applyFont="1" applyFill="1" applyBorder="1" applyAlignment="1">
      <alignment horizontal="center" vertical="center" wrapText="1" shrinkToFit="1"/>
    </xf>
    <xf numFmtId="0" fontId="7" fillId="3" borderId="1" xfId="40" applyFont="1" applyFill="1" applyBorder="1" applyAlignment="1">
      <alignment horizontal="center" vertical="center" wrapText="1"/>
    </xf>
    <xf numFmtId="0" fontId="7" fillId="0" borderId="1" xfId="40" applyFont="1" applyFill="1" applyBorder="1" applyAlignment="1">
      <alignment horizontal="center" vertical="center"/>
    </xf>
    <xf numFmtId="0" fontId="7" fillId="3" borderId="1" xfId="40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 wrapText="1"/>
    </xf>
    <xf numFmtId="0" fontId="7" fillId="3" borderId="1" xfId="13" applyFont="1" applyFill="1" applyBorder="1" applyAlignment="1">
      <alignment horizontal="center" vertical="center" wrapText="1" shrinkToFit="1"/>
    </xf>
    <xf numFmtId="0" fontId="7" fillId="0" borderId="1" xfId="13" applyFont="1" applyFill="1" applyBorder="1" applyAlignment="1">
      <alignment horizontal="center" vertical="center" wrapText="1" shrinkToFit="1"/>
    </xf>
    <xf numFmtId="0" fontId="7" fillId="3" borderId="1" xfId="19" applyFont="1" applyFill="1" applyBorder="1" applyAlignment="1" applyProtection="1">
      <alignment horizontal="center" vertical="center" wrapText="1"/>
    </xf>
    <xf numFmtId="0" fontId="7" fillId="3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 wrapText="1" shrinkToFit="1"/>
    </xf>
    <xf numFmtId="0" fontId="7" fillId="0" borderId="1" xfId="9" applyFont="1" applyFill="1" applyBorder="1" applyAlignment="1">
      <alignment horizontal="center" vertical="center" wrapText="1" shrinkToFit="1"/>
    </xf>
    <xf numFmtId="0" fontId="7" fillId="0" borderId="1" xfId="9" applyFont="1" applyFill="1" applyBorder="1" applyAlignment="1">
      <alignment horizontal="center" vertical="center" wrapText="1"/>
    </xf>
    <xf numFmtId="0" fontId="7" fillId="3" borderId="1" xfId="9" applyFont="1" applyFill="1" applyBorder="1" applyAlignment="1">
      <alignment horizontal="center" vertical="center" wrapText="1" shrinkToFit="1"/>
    </xf>
    <xf numFmtId="0" fontId="7" fillId="0" borderId="1" xfId="20" applyFont="1" applyFill="1" applyBorder="1" applyAlignment="1">
      <alignment horizontal="center" vertical="center" wrapText="1" shrinkToFit="1"/>
    </xf>
    <xf numFmtId="0" fontId="7" fillId="0" borderId="1" xfId="40" applyFont="1" applyFill="1" applyBorder="1" applyAlignment="1">
      <alignment horizontal="center" vertical="center" wrapText="1"/>
    </xf>
    <xf numFmtId="0" fontId="7" fillId="3" borderId="1" xfId="20" applyFont="1" applyFill="1" applyBorder="1" applyAlignment="1">
      <alignment horizontal="center" vertical="center" wrapText="1" shrinkToFit="1"/>
    </xf>
    <xf numFmtId="0" fontId="7" fillId="0" borderId="1" xfId="19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 shrinkToFit="1"/>
    </xf>
    <xf numFmtId="49" fontId="7" fillId="3" borderId="1" xfId="9" applyNumberFormat="1" applyFont="1" applyFill="1" applyBorder="1" applyAlignment="1">
      <alignment horizontal="center" vertical="center" wrapText="1" shrinkToFit="1"/>
    </xf>
    <xf numFmtId="0" fontId="7" fillId="3" borderId="1" xfId="40" applyNumberFormat="1" applyFont="1" applyFill="1" applyBorder="1" applyAlignment="1">
      <alignment horizontal="center" vertical="center" wrapText="1" shrinkToFit="1"/>
    </xf>
    <xf numFmtId="49" fontId="7" fillId="3" borderId="1" xfId="40" applyNumberFormat="1" applyFont="1" applyFill="1" applyBorder="1" applyAlignment="1">
      <alignment horizontal="center" vertical="center" wrapText="1" shrinkToFit="1"/>
    </xf>
    <xf numFmtId="0" fontId="7" fillId="0" borderId="1" xfId="40" applyNumberFormat="1" applyFont="1" applyFill="1" applyBorder="1" applyAlignment="1">
      <alignment horizontal="center" vertical="center" wrapText="1" shrinkToFit="1"/>
    </xf>
    <xf numFmtId="49" fontId="7" fillId="0" borderId="1" xfId="40" applyNumberFormat="1" applyFont="1" applyFill="1" applyBorder="1" applyAlignment="1">
      <alignment horizontal="center" vertical="center" wrapText="1" shrinkToFit="1"/>
    </xf>
    <xf numFmtId="0" fontId="7" fillId="3" borderId="1" xfId="14" applyFont="1" applyFill="1" applyBorder="1" applyAlignment="1" applyProtection="1">
      <alignment horizontal="center" vertical="center" wrapText="1"/>
    </xf>
    <xf numFmtId="49" fontId="7" fillId="3" borderId="1" xfId="13" applyNumberFormat="1" applyFont="1" applyFill="1" applyBorder="1" applyAlignment="1">
      <alignment horizontal="center" vertical="center" wrapText="1" shrinkToFit="1"/>
    </xf>
    <xf numFmtId="0" fontId="7" fillId="0" borderId="1" xfId="14" applyFont="1" applyFill="1" applyBorder="1" applyAlignment="1" applyProtection="1">
      <alignment horizontal="center" vertical="center" wrapText="1"/>
    </xf>
    <xf numFmtId="49" fontId="7" fillId="0" borderId="1" xfId="13" applyNumberFormat="1" applyFont="1" applyFill="1" applyBorder="1" applyAlignment="1">
      <alignment horizontal="center" vertical="center" wrapText="1" shrinkToFit="1"/>
    </xf>
    <xf numFmtId="0" fontId="7" fillId="0" borderId="1" xfId="37" applyFont="1" applyFill="1" applyBorder="1" applyAlignment="1" applyProtection="1">
      <alignment horizontal="center" vertical="center" wrapText="1"/>
    </xf>
    <xf numFmtId="0" fontId="7" fillId="3" borderId="1" xfId="28" applyFont="1" applyFill="1" applyBorder="1" applyAlignment="1">
      <alignment horizontal="center" vertical="center" wrapText="1" shrinkToFit="1"/>
    </xf>
    <xf numFmtId="49" fontId="7" fillId="0" borderId="1" xfId="28" applyNumberFormat="1" applyFont="1" applyFill="1" applyBorder="1" applyAlignment="1">
      <alignment horizontal="center" vertical="center" wrapText="1" shrinkToFit="1"/>
    </xf>
    <xf numFmtId="0" fontId="7" fillId="0" borderId="1" xfId="18" applyFont="1" applyFill="1" applyBorder="1" applyAlignment="1" applyProtection="1">
      <alignment horizontal="center" vertical="center" wrapText="1"/>
    </xf>
    <xf numFmtId="49" fontId="7" fillId="0" borderId="1" xfId="9" applyNumberFormat="1" applyFont="1" applyFill="1" applyBorder="1" applyAlignment="1">
      <alignment horizontal="center" vertical="center" wrapText="1" shrinkToFit="1"/>
    </xf>
    <xf numFmtId="0" fontId="7" fillId="0" borderId="1" xfId="27" applyFont="1" applyFill="1" applyBorder="1" applyAlignment="1" applyProtection="1">
      <alignment horizontal="center" vertical="center" wrapText="1"/>
    </xf>
    <xf numFmtId="0" fontId="7" fillId="3" borderId="1" xfId="27" applyFont="1" applyFill="1" applyBorder="1" applyAlignment="1" applyProtection="1">
      <alignment horizontal="center" vertical="center" wrapText="1"/>
    </xf>
    <xf numFmtId="0" fontId="7" fillId="3" borderId="1" xfId="18" applyFont="1" applyFill="1" applyBorder="1" applyAlignment="1" applyProtection="1">
      <alignment horizontal="center" vertical="center" wrapText="1"/>
    </xf>
    <xf numFmtId="0" fontId="7" fillId="0" borderId="1" xfId="39" applyFont="1" applyFill="1" applyBorder="1" applyAlignment="1" applyProtection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 shrinkToFit="1"/>
    </xf>
    <xf numFmtId="49" fontId="7" fillId="0" borderId="1" xfId="4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49" fontId="7" fillId="0" borderId="1" xfId="57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60" applyFont="1" applyFill="1" applyBorder="1" applyAlignment="1">
      <alignment horizontal="center" vertical="center"/>
    </xf>
    <xf numFmtId="0" fontId="7" fillId="0" borderId="0" xfId="65" applyFont="1" applyFill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15" fillId="0" borderId="1" xfId="51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" xfId="56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56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56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9" xfId="56" applyFont="1" applyFill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51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8" fillId="0" borderId="0" xfId="0" applyFont="1">
      <alignment vertical="center"/>
    </xf>
    <xf numFmtId="0" fontId="7" fillId="0" borderId="1" xfId="56" applyFont="1" applyBorder="1" applyAlignment="1">
      <alignment horizontal="center" vertical="center" wrapText="1"/>
    </xf>
    <xf numFmtId="0" fontId="15" fillId="0" borderId="1" xfId="56" applyFont="1" applyFill="1" applyBorder="1" applyAlignment="1">
      <alignment horizontal="center" vertical="center" wrapText="1"/>
    </xf>
    <xf numFmtId="49" fontId="15" fillId="0" borderId="1" xfId="56" applyNumberFormat="1" applyFont="1" applyFill="1" applyBorder="1" applyAlignment="1">
      <alignment horizontal="center" vertical="center" wrapText="1"/>
    </xf>
    <xf numFmtId="0" fontId="15" fillId="0" borderId="1" xfId="56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37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0" fillId="4" borderId="24" xfId="57" applyFont="1" applyFill="1" applyBorder="1" applyAlignment="1">
      <alignment horizontal="center" vertical="center" wrapText="1"/>
    </xf>
    <xf numFmtId="0" fontId="50" fillId="0" borderId="24" xfId="0" applyFont="1" applyFill="1" applyBorder="1">
      <alignment vertical="center"/>
    </xf>
    <xf numFmtId="0" fontId="50" fillId="0" borderId="2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4" xfId="0" applyFont="1" applyFill="1" applyBorder="1">
      <alignment vertical="center"/>
    </xf>
    <xf numFmtId="0" fontId="51" fillId="0" borderId="24" xfId="0" applyFont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 wrapText="1"/>
    </xf>
    <xf numFmtId="0" fontId="50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0" fillId="4" borderId="25" xfId="57" applyFont="1" applyFill="1" applyBorder="1" applyAlignment="1">
      <alignment horizontal="center" vertical="center" wrapText="1"/>
    </xf>
    <xf numFmtId="49" fontId="57" fillId="3" borderId="26" xfId="0" applyNumberFormat="1" applyFont="1" applyFill="1" applyBorder="1" applyAlignment="1">
      <alignment horizontal="center" vertical="center"/>
    </xf>
    <xf numFmtId="49" fontId="57" fillId="3" borderId="25" xfId="0" applyNumberFormat="1" applyFont="1" applyFill="1" applyBorder="1" applyAlignment="1">
      <alignment horizontal="center" vertical="center"/>
    </xf>
    <xf numFmtId="0" fontId="50" fillId="3" borderId="25" xfId="0" applyFont="1" applyFill="1" applyBorder="1" applyAlignment="1">
      <alignment vertical="center"/>
    </xf>
    <xf numFmtId="0" fontId="50" fillId="3" borderId="25" xfId="0" applyFont="1" applyFill="1" applyBorder="1" applyAlignment="1">
      <alignment horizontal="center" vertical="center"/>
    </xf>
    <xf numFmtId="49" fontId="57" fillId="3" borderId="6" xfId="0" applyNumberFormat="1" applyFont="1" applyFill="1" applyBorder="1" applyAlignment="1">
      <alignment horizontal="center" vertical="center"/>
    </xf>
    <xf numFmtId="0" fontId="50" fillId="3" borderId="24" xfId="0" applyFont="1" applyFill="1" applyBorder="1" applyAlignment="1">
      <alignment vertical="center"/>
    </xf>
    <xf numFmtId="0" fontId="50" fillId="3" borderId="24" xfId="0" applyFont="1" applyFill="1" applyBorder="1" applyAlignment="1">
      <alignment horizontal="center" vertical="center"/>
    </xf>
    <xf numFmtId="49" fontId="57" fillId="3" borderId="24" xfId="0" applyNumberFormat="1" applyFont="1" applyFill="1" applyBorder="1" applyAlignment="1">
      <alignment horizontal="center" vertical="center"/>
    </xf>
    <xf numFmtId="49" fontId="57" fillId="0" borderId="24" xfId="0" applyNumberFormat="1" applyFont="1" applyBorder="1" applyAlignment="1">
      <alignment horizontal="center" vertical="center"/>
    </xf>
    <xf numFmtId="49" fontId="57" fillId="0" borderId="6" xfId="0" applyNumberFormat="1" applyFont="1" applyBorder="1" applyAlignment="1">
      <alignment horizontal="center" vertical="center"/>
    </xf>
    <xf numFmtId="0" fontId="51" fillId="4" borderId="24" xfId="57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49" fontId="59" fillId="0" borderId="24" xfId="0" applyNumberFormat="1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horizontal="center" vertical="center"/>
    </xf>
    <xf numFmtId="49" fontId="62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49" fontId="51" fillId="3" borderId="24" xfId="0" applyNumberFormat="1" applyFont="1" applyFill="1" applyBorder="1" applyAlignment="1">
      <alignment horizontal="center" vertical="center" wrapText="1"/>
    </xf>
    <xf numFmtId="0" fontId="51" fillId="3" borderId="24" xfId="0" applyFont="1" applyFill="1" applyBorder="1" applyAlignment="1">
      <alignment horizontal="center" vertical="center"/>
    </xf>
    <xf numFmtId="0" fontId="51" fillId="3" borderId="24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left" vertical="center" wrapText="1"/>
    </xf>
    <xf numFmtId="0" fontId="58" fillId="4" borderId="24" xfId="57" applyFont="1" applyFill="1" applyBorder="1" applyAlignment="1">
      <alignment horizontal="center" vertical="center" wrapText="1"/>
    </xf>
    <xf numFmtId="0" fontId="50" fillId="0" borderId="24" xfId="57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3" borderId="2" xfId="42" applyFont="1" applyFill="1" applyBorder="1" applyAlignment="1">
      <alignment horizontal="center" vertical="center" wrapText="1"/>
    </xf>
    <xf numFmtId="0" fontId="7" fillId="3" borderId="3" xfId="4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2" xfId="51" applyNumberFormat="1" applyFont="1" applyFill="1" applyBorder="1" applyAlignment="1" applyProtection="1">
      <alignment horizontal="center" vertical="center" wrapText="1"/>
    </xf>
    <xf numFmtId="0" fontId="13" fillId="0" borderId="4" xfId="51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0" fillId="5" borderId="2" xfId="0" applyFont="1" applyFill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5" borderId="2" xfId="48" applyFont="1" applyFill="1" applyBorder="1" applyAlignment="1" applyProtection="1">
      <alignment horizontal="center" vertical="center" wrapText="1"/>
    </xf>
    <xf numFmtId="0" fontId="2" fillId="5" borderId="4" xfId="48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49" fontId="54" fillId="0" borderId="1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57" fontId="3" fillId="0" borderId="27" xfId="0" applyNumberFormat="1" applyFont="1" applyFill="1" applyBorder="1" applyAlignment="1">
      <alignment horizontal="center" vertical="center" wrapText="1"/>
    </xf>
    <xf numFmtId="57" fontId="3" fillId="0" borderId="2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1">
    <cellStyle name="_ET_STYLE_NoName_00_" xfId="77"/>
    <cellStyle name="0,0 NA  2 2" xfId="73"/>
    <cellStyle name="0,0_x000d__x000a_NA_x000d__x000a_" xfId="72"/>
    <cellStyle name="0,0_x000d__x000a_NA_x000d__x000a_ 2" xfId="71"/>
    <cellStyle name="常规" xfId="0" builtinId="0"/>
    <cellStyle name="常规 10" xfId="32"/>
    <cellStyle name="常规 10 2" xfId="29"/>
    <cellStyle name="常规 10 2 2 2" xfId="70"/>
    <cellStyle name="常规 11" xfId="68"/>
    <cellStyle name="常规 11 2" xfId="24"/>
    <cellStyle name="常规 12" xfId="67"/>
    <cellStyle name="常规 13" xfId="69"/>
    <cellStyle name="常规 15" xfId="66"/>
    <cellStyle name="常规 16" xfId="64"/>
    <cellStyle name="常规 17" xfId="61"/>
    <cellStyle name="常规 18" xfId="46"/>
    <cellStyle name="常规 19" xfId="59"/>
    <cellStyle name="常规 2" xfId="57"/>
    <cellStyle name="常规 2 2" xfId="42"/>
    <cellStyle name="常规 2 3" xfId="35"/>
    <cellStyle name="常规 2 4" xfId="74"/>
    <cellStyle name="常规 2 8" xfId="10"/>
    <cellStyle name="常规 2 8 2" xfId="22"/>
    <cellStyle name="常规 2 9" xfId="30"/>
    <cellStyle name="常规 20" xfId="65"/>
    <cellStyle name="常规 21" xfId="63"/>
    <cellStyle name="常规 22" xfId="60"/>
    <cellStyle name="常规 23" xfId="45"/>
    <cellStyle name="常规 28" xfId="79"/>
    <cellStyle name="常规 28 2" xfId="50"/>
    <cellStyle name="常规 29" xfId="78"/>
    <cellStyle name="常规 3" xfId="36"/>
    <cellStyle name="常规 4" xfId="56"/>
    <cellStyle name="常规 5" xfId="53"/>
    <cellStyle name="常规 59" xfId="26"/>
    <cellStyle name="常规 6" xfId="52"/>
    <cellStyle name="常规 60" xfId="55"/>
    <cellStyle name="常规 7" xfId="16"/>
    <cellStyle name="常规 8" xfId="38"/>
    <cellStyle name="常规 9" xfId="17"/>
    <cellStyle name="常规_2014" xfId="48"/>
    <cellStyle name="常规_2014_11" xfId="80"/>
    <cellStyle name="常规_Sheet1" xfId="51"/>
    <cellStyle name="常规_Sheet1 11 2" xfId="19"/>
    <cellStyle name="常规_Sheet1 2" xfId="27"/>
    <cellStyle name="常规_Sheet1 3" xfId="18"/>
    <cellStyle name="常规_Sheet1 4" xfId="37"/>
    <cellStyle name="常规_Sheet1 5" xfId="14"/>
    <cellStyle name="常规_Sheet1 6" xfId="39"/>
    <cellStyle name="常规_Sheet1_1" xfId="41"/>
    <cellStyle name="常规_Sheet1_1_Sheet1_4" xfId="1"/>
    <cellStyle name="常规_Sheet1_1_Sheet1_5" xfId="7"/>
    <cellStyle name="常规_Sheet1_1_Sheet1_6" xfId="2"/>
    <cellStyle name="常规_Sheet1_22" xfId="62"/>
    <cellStyle name="常规_Sheet1_24" xfId="47"/>
    <cellStyle name="常规_Sheet1_25" xfId="58"/>
    <cellStyle name="常规_Sheet1_38" xfId="43"/>
    <cellStyle name="常规_Sheet1_39" xfId="33"/>
    <cellStyle name="常规_Sheet1_42" xfId="49"/>
    <cellStyle name="常规_Sheet1_43" xfId="44"/>
    <cellStyle name="常规_Sheet1_44" xfId="34"/>
    <cellStyle name="常规_Sheet1_45" xfId="75"/>
    <cellStyle name="常规_Sheet1_46" xfId="3"/>
    <cellStyle name="常规_Sheet1_47" xfId="31"/>
    <cellStyle name="常规_Sheet1_48" xfId="25"/>
    <cellStyle name="常规_Sheet1_49" xfId="11"/>
    <cellStyle name="常规_Sheet1_50" xfId="76"/>
    <cellStyle name="常规_Sheet1_54" xfId="12"/>
    <cellStyle name="常规_抚州市农村水电“双主体责任”落实情况表(正式改)" xfId="8"/>
    <cellStyle name="常规_抚州市农村水电“双主体责任”落实情况表(正式改) 10 2" xfId="40"/>
    <cellStyle name="常规_抚州市农村水电“双主体责任”落实情况表(正式改) 2" xfId="20"/>
    <cellStyle name="常规_抚州市农村水电“双主体责任”落实情况表(正式改) 21" xfId="4"/>
    <cellStyle name="常规_抚州市农村水电“双主体责任”落实情况表(正式改) 3" xfId="28"/>
    <cellStyle name="常规_抚州市农村水电“双主体责任”落实情况表(正式改) 4" xfId="9"/>
    <cellStyle name="常规_抚州市农村水电“双主体责任”落实情况表(正式改) 5" xfId="13"/>
    <cellStyle name="常规_机组" xfId="6"/>
    <cellStyle name="常规Sheet138" xfId="5"/>
    <cellStyle name="常规抚州市农村水电“双主体责任”落实情况表(正式改) 21" xfId="15"/>
    <cellStyle name="货币" xfId="21" builtinId="4"/>
    <cellStyle name="样式 1" xfId="23"/>
    <cellStyle name="样式 1 2" xfId="54"/>
  </cellStyles>
  <dxfs count="0"/>
  <tableStyles count="0" defaultTableStyle="TableStyleMedium2" defaultPivotStyle="PivotStyleLight16"/>
  <colors>
    <mruColors>
      <color rgb="FF000000"/>
      <color rgb="FFFF00FF"/>
      <color rgb="FF00B0F0"/>
      <color rgb="FF333333"/>
      <color rgb="FFFFFF00"/>
      <color rgb="FFFF0000"/>
      <color rgb="FFFFC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sqref="A1:XFD1"/>
    </sheetView>
  </sheetViews>
  <sheetFormatPr defaultColWidth="9" defaultRowHeight="18.75"/>
  <cols>
    <col min="1" max="1" width="3.5" style="485" customWidth="1"/>
    <col min="2" max="2" width="6.25" style="485" customWidth="1"/>
    <col min="3" max="3" width="6.625" style="485" customWidth="1"/>
    <col min="4" max="4" width="6.5" style="485" customWidth="1"/>
    <col min="5" max="5" width="9.5" style="485" customWidth="1"/>
    <col min="6" max="6" width="4.875" style="485" customWidth="1"/>
    <col min="7" max="7" width="5.375" style="485" customWidth="1"/>
    <col min="8" max="8" width="7" style="485" customWidth="1"/>
    <col min="9" max="9" width="5.75" style="485" customWidth="1"/>
    <col min="10" max="10" width="7.875" style="485" customWidth="1"/>
    <col min="11" max="11" width="9" style="485"/>
    <col min="12" max="12" width="7.875" style="485" customWidth="1"/>
    <col min="13" max="13" width="9" style="485"/>
    <col min="14" max="14" width="10.125" style="485" customWidth="1"/>
    <col min="15" max="15" width="7.75" style="485" customWidth="1"/>
    <col min="16" max="16" width="10.875" style="485" customWidth="1"/>
    <col min="17" max="17" width="4.625" style="485" customWidth="1"/>
    <col min="18" max="16384" width="9" style="485"/>
  </cols>
  <sheetData>
    <row r="1" spans="1:17" s="1" customFormat="1" ht="27.95" customHeight="1">
      <c r="A1" s="556" t="s">
        <v>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</row>
    <row r="2" spans="1:17" s="483" customFormat="1" ht="24" customHeight="1">
      <c r="A2" s="550" t="s">
        <v>1</v>
      </c>
      <c r="B2" s="550" t="s">
        <v>2</v>
      </c>
      <c r="C2" s="550" t="s">
        <v>3</v>
      </c>
      <c r="D2" s="550" t="s">
        <v>4</v>
      </c>
      <c r="E2" s="550" t="s">
        <v>5</v>
      </c>
      <c r="F2" s="550" t="s">
        <v>6</v>
      </c>
      <c r="G2" s="550" t="s">
        <v>7</v>
      </c>
      <c r="H2" s="550" t="s">
        <v>8</v>
      </c>
      <c r="I2" s="550" t="s">
        <v>9</v>
      </c>
      <c r="J2" s="550" t="s">
        <v>10</v>
      </c>
      <c r="K2" s="553" t="s">
        <v>11</v>
      </c>
      <c r="L2" s="553"/>
      <c r="M2" s="553"/>
      <c r="N2" s="557" t="s">
        <v>12</v>
      </c>
      <c r="O2" s="558"/>
      <c r="P2" s="559"/>
      <c r="Q2" s="550" t="s">
        <v>13</v>
      </c>
    </row>
    <row r="3" spans="1:17" s="483" customFormat="1" ht="24" customHeigh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3" t="s">
        <v>14</v>
      </c>
      <c r="L3" s="553" t="s">
        <v>15</v>
      </c>
      <c r="M3" s="553" t="s">
        <v>16</v>
      </c>
      <c r="N3" s="550" t="s">
        <v>14</v>
      </c>
      <c r="O3" s="550" t="s">
        <v>15</v>
      </c>
      <c r="P3" s="550" t="s">
        <v>17</v>
      </c>
      <c r="Q3" s="551"/>
    </row>
    <row r="4" spans="1:17" s="483" customFormat="1" ht="24" customHeight="1">
      <c r="A4" s="552"/>
      <c r="B4" s="552"/>
      <c r="C4" s="552"/>
      <c r="D4" s="552"/>
      <c r="E4" s="552"/>
      <c r="F4" s="552"/>
      <c r="G4" s="552"/>
      <c r="H4" s="552"/>
      <c r="I4" s="552"/>
      <c r="J4" s="552"/>
      <c r="K4" s="553"/>
      <c r="L4" s="554"/>
      <c r="M4" s="554"/>
      <c r="N4" s="555"/>
      <c r="O4" s="555"/>
      <c r="P4" s="555"/>
      <c r="Q4" s="552"/>
    </row>
    <row r="5" spans="1:17" s="483" customFormat="1" ht="24" customHeight="1">
      <c r="A5" s="19">
        <v>1</v>
      </c>
      <c r="B5" s="19" t="s">
        <v>18</v>
      </c>
      <c r="C5" s="19" t="s">
        <v>19</v>
      </c>
      <c r="D5" s="19" t="s">
        <v>20</v>
      </c>
      <c r="E5" s="19" t="s">
        <v>21</v>
      </c>
      <c r="F5" s="19">
        <v>1995</v>
      </c>
      <c r="G5" s="19" t="s">
        <v>22</v>
      </c>
      <c r="H5" s="19">
        <v>130</v>
      </c>
      <c r="I5" s="19">
        <v>21</v>
      </c>
      <c r="J5" s="19">
        <v>4709.8</v>
      </c>
      <c r="K5" s="455" t="s">
        <v>23</v>
      </c>
      <c r="L5" s="455" t="s">
        <v>24</v>
      </c>
      <c r="M5" s="455" t="s">
        <v>25</v>
      </c>
      <c r="N5" s="19" t="s">
        <v>26</v>
      </c>
      <c r="O5" s="19" t="s">
        <v>27</v>
      </c>
      <c r="P5" s="19">
        <v>13677096608</v>
      </c>
      <c r="Q5" s="19"/>
    </row>
    <row r="6" spans="1:17" s="483" customFormat="1" ht="24" customHeight="1">
      <c r="A6" s="19">
        <v>2</v>
      </c>
      <c r="B6" s="455" t="s">
        <v>18</v>
      </c>
      <c r="C6" s="455" t="s">
        <v>28</v>
      </c>
      <c r="D6" s="455" t="s">
        <v>29</v>
      </c>
      <c r="E6" s="455" t="s">
        <v>30</v>
      </c>
      <c r="F6" s="455">
        <v>1978</v>
      </c>
      <c r="G6" s="455" t="s">
        <v>22</v>
      </c>
      <c r="H6" s="455">
        <v>5000</v>
      </c>
      <c r="I6" s="455">
        <v>5</v>
      </c>
      <c r="J6" s="455">
        <v>540</v>
      </c>
      <c r="K6" s="455" t="s">
        <v>31</v>
      </c>
      <c r="L6" s="455" t="s">
        <v>32</v>
      </c>
      <c r="M6" s="455" t="s">
        <v>25</v>
      </c>
      <c r="N6" s="455" t="s">
        <v>30</v>
      </c>
      <c r="O6" s="455" t="s">
        <v>33</v>
      </c>
      <c r="P6" s="455">
        <v>15170065733</v>
      </c>
      <c r="Q6" s="455"/>
    </row>
    <row r="7" spans="1:17" s="484" customFormat="1" ht="24" customHeight="1">
      <c r="A7" s="19">
        <v>3</v>
      </c>
      <c r="B7" s="486" t="s">
        <v>18</v>
      </c>
      <c r="C7" s="486" t="s">
        <v>34</v>
      </c>
      <c r="D7" s="486" t="s">
        <v>35</v>
      </c>
      <c r="E7" s="486" t="s">
        <v>36</v>
      </c>
      <c r="F7" s="487">
        <v>1971</v>
      </c>
      <c r="G7" s="459" t="s">
        <v>22</v>
      </c>
      <c r="H7" s="487">
        <v>285</v>
      </c>
      <c r="I7" s="487">
        <v>35.4</v>
      </c>
      <c r="J7" s="487">
        <v>831.85</v>
      </c>
      <c r="K7" s="459" t="s">
        <v>37</v>
      </c>
      <c r="L7" s="459" t="s">
        <v>38</v>
      </c>
      <c r="M7" s="459" t="s">
        <v>39</v>
      </c>
      <c r="N7" s="459" t="s">
        <v>40</v>
      </c>
      <c r="O7" s="459" t="s">
        <v>41</v>
      </c>
      <c r="P7" s="488" t="s">
        <v>42</v>
      </c>
      <c r="Q7" s="33"/>
    </row>
    <row r="8" spans="1:17" s="484" customFormat="1" ht="24" customHeight="1">
      <c r="A8" s="19">
        <v>4</v>
      </c>
      <c r="B8" s="486" t="s">
        <v>18</v>
      </c>
      <c r="C8" s="486" t="s">
        <v>34</v>
      </c>
      <c r="D8" s="486" t="s">
        <v>35</v>
      </c>
      <c r="E8" s="486" t="s">
        <v>43</v>
      </c>
      <c r="F8" s="487">
        <v>1972</v>
      </c>
      <c r="G8" s="459" t="s">
        <v>22</v>
      </c>
      <c r="H8" s="487">
        <v>500</v>
      </c>
      <c r="I8" s="487">
        <v>35.4</v>
      </c>
      <c r="J8" s="487">
        <v>831.85</v>
      </c>
      <c r="K8" s="459" t="s">
        <v>37</v>
      </c>
      <c r="L8" s="459" t="s">
        <v>38</v>
      </c>
      <c r="M8" s="459" t="s">
        <v>39</v>
      </c>
      <c r="N8" s="459" t="s">
        <v>40</v>
      </c>
      <c r="O8" s="459" t="s">
        <v>41</v>
      </c>
      <c r="P8" s="488" t="s">
        <v>42</v>
      </c>
      <c r="Q8" s="33"/>
    </row>
    <row r="9" spans="1:17" s="484" customFormat="1" ht="24" customHeight="1">
      <c r="A9" s="19">
        <v>5</v>
      </c>
      <c r="B9" s="486" t="s">
        <v>18</v>
      </c>
      <c r="C9" s="486" t="s">
        <v>34</v>
      </c>
      <c r="D9" s="486" t="s">
        <v>35</v>
      </c>
      <c r="E9" s="486" t="s">
        <v>44</v>
      </c>
      <c r="F9" s="487">
        <v>1966</v>
      </c>
      <c r="G9" s="459" t="s">
        <v>22</v>
      </c>
      <c r="H9" s="487">
        <v>2000</v>
      </c>
      <c r="I9" s="487">
        <v>35.4</v>
      </c>
      <c r="J9" s="487">
        <v>831.85</v>
      </c>
      <c r="K9" s="459" t="s">
        <v>37</v>
      </c>
      <c r="L9" s="459" t="s">
        <v>38</v>
      </c>
      <c r="M9" s="459" t="s">
        <v>39</v>
      </c>
      <c r="N9" s="459" t="s">
        <v>40</v>
      </c>
      <c r="O9" s="459" t="s">
        <v>41</v>
      </c>
      <c r="P9" s="488" t="s">
        <v>42</v>
      </c>
      <c r="Q9" s="33"/>
    </row>
    <row r="10" spans="1:17" s="484" customFormat="1" ht="24" customHeight="1">
      <c r="A10" s="19">
        <v>6</v>
      </c>
      <c r="B10" s="486" t="s">
        <v>18</v>
      </c>
      <c r="C10" s="486" t="s">
        <v>34</v>
      </c>
      <c r="D10" s="486" t="s">
        <v>35</v>
      </c>
      <c r="E10" s="486" t="s">
        <v>45</v>
      </c>
      <c r="F10" s="487">
        <v>1980</v>
      </c>
      <c r="G10" s="459" t="s">
        <v>22</v>
      </c>
      <c r="H10" s="487">
        <v>100</v>
      </c>
      <c r="I10" s="487">
        <v>35.4</v>
      </c>
      <c r="J10" s="487">
        <v>831.85</v>
      </c>
      <c r="K10" s="459" t="s">
        <v>37</v>
      </c>
      <c r="L10" s="459" t="s">
        <v>38</v>
      </c>
      <c r="M10" s="459" t="s">
        <v>39</v>
      </c>
      <c r="N10" s="459" t="s">
        <v>40</v>
      </c>
      <c r="O10" s="459" t="s">
        <v>41</v>
      </c>
      <c r="P10" s="488" t="s">
        <v>42</v>
      </c>
      <c r="Q10" s="33"/>
    </row>
    <row r="11" spans="1:17" s="484" customFormat="1" ht="24" customHeight="1">
      <c r="A11" s="19">
        <v>7</v>
      </c>
      <c r="B11" s="486" t="s">
        <v>18</v>
      </c>
      <c r="C11" s="486" t="s">
        <v>34</v>
      </c>
      <c r="D11" s="486" t="s">
        <v>46</v>
      </c>
      <c r="E11" s="486" t="s">
        <v>47</v>
      </c>
      <c r="F11" s="487">
        <v>1978</v>
      </c>
      <c r="G11" s="459" t="s">
        <v>48</v>
      </c>
      <c r="H11" s="487">
        <v>320</v>
      </c>
      <c r="I11" s="487">
        <v>0</v>
      </c>
      <c r="J11" s="487">
        <v>0</v>
      </c>
      <c r="K11" s="459" t="s">
        <v>49</v>
      </c>
      <c r="L11" s="459" t="s">
        <v>50</v>
      </c>
      <c r="M11" s="459" t="s">
        <v>51</v>
      </c>
      <c r="N11" s="459" t="s">
        <v>52</v>
      </c>
      <c r="O11" s="459" t="s">
        <v>53</v>
      </c>
      <c r="P11" s="489" t="s">
        <v>54</v>
      </c>
      <c r="Q11" s="33"/>
    </row>
    <row r="12" spans="1:17" s="484" customFormat="1" ht="24" customHeight="1">
      <c r="A12" s="19">
        <v>8</v>
      </c>
      <c r="B12" s="486" t="s">
        <v>18</v>
      </c>
      <c r="C12" s="486" t="s">
        <v>34</v>
      </c>
      <c r="D12" s="486" t="s">
        <v>46</v>
      </c>
      <c r="E12" s="486" t="s">
        <v>55</v>
      </c>
      <c r="F12" s="487">
        <v>1980</v>
      </c>
      <c r="G12" s="459" t="s">
        <v>48</v>
      </c>
      <c r="H12" s="487">
        <v>200</v>
      </c>
      <c r="I12" s="487">
        <v>0</v>
      </c>
      <c r="J12" s="487">
        <v>0</v>
      </c>
      <c r="K12" s="459" t="s">
        <v>56</v>
      </c>
      <c r="L12" s="459" t="s">
        <v>57</v>
      </c>
      <c r="M12" s="459" t="s">
        <v>58</v>
      </c>
      <c r="N12" s="459" t="s">
        <v>59</v>
      </c>
      <c r="O12" s="459" t="s">
        <v>60</v>
      </c>
      <c r="P12" s="488">
        <v>13767178108</v>
      </c>
      <c r="Q12" s="33"/>
    </row>
    <row r="13" spans="1:17" s="484" customFormat="1" ht="24" customHeight="1">
      <c r="A13" s="19">
        <v>9</v>
      </c>
      <c r="B13" s="486" t="s">
        <v>18</v>
      </c>
      <c r="C13" s="486" t="s">
        <v>34</v>
      </c>
      <c r="D13" s="486" t="s">
        <v>46</v>
      </c>
      <c r="E13" s="486" t="s">
        <v>61</v>
      </c>
      <c r="F13" s="487">
        <v>1960</v>
      </c>
      <c r="G13" s="459" t="s">
        <v>62</v>
      </c>
      <c r="H13" s="487">
        <v>700</v>
      </c>
      <c r="I13" s="487">
        <v>3</v>
      </c>
      <c r="J13" s="487">
        <v>75</v>
      </c>
      <c r="K13" s="459" t="s">
        <v>63</v>
      </c>
      <c r="L13" s="459" t="s">
        <v>64</v>
      </c>
      <c r="M13" s="459" t="s">
        <v>65</v>
      </c>
      <c r="N13" s="459" t="s">
        <v>66</v>
      </c>
      <c r="O13" s="459" t="s">
        <v>67</v>
      </c>
      <c r="P13" s="488">
        <v>13707056551</v>
      </c>
      <c r="Q13" s="33"/>
    </row>
    <row r="14" spans="1:17" s="484" customFormat="1" ht="24" customHeight="1">
      <c r="A14" s="19">
        <v>10</v>
      </c>
      <c r="B14" s="486" t="s">
        <v>18</v>
      </c>
      <c r="C14" s="486" t="s">
        <v>34</v>
      </c>
      <c r="D14" s="486" t="s">
        <v>68</v>
      </c>
      <c r="E14" s="486" t="s">
        <v>69</v>
      </c>
      <c r="F14" s="487">
        <v>2005</v>
      </c>
      <c r="G14" s="459" t="s">
        <v>48</v>
      </c>
      <c r="H14" s="487">
        <v>960</v>
      </c>
      <c r="I14" s="487">
        <v>3</v>
      </c>
      <c r="J14" s="487">
        <v>110</v>
      </c>
      <c r="K14" s="459" t="s">
        <v>70</v>
      </c>
      <c r="L14" s="459" t="s">
        <v>71</v>
      </c>
      <c r="M14" s="459" t="s">
        <v>72</v>
      </c>
      <c r="N14" s="459" t="s">
        <v>73</v>
      </c>
      <c r="O14" s="459" t="s">
        <v>74</v>
      </c>
      <c r="P14" s="488">
        <v>13006211111</v>
      </c>
      <c r="Q14" s="33"/>
    </row>
    <row r="15" spans="1:17" s="484" customFormat="1" ht="24" customHeight="1">
      <c r="A15" s="19">
        <v>11</v>
      </c>
      <c r="B15" s="486" t="s">
        <v>18</v>
      </c>
      <c r="C15" s="486" t="s">
        <v>34</v>
      </c>
      <c r="D15" s="486" t="s">
        <v>68</v>
      </c>
      <c r="E15" s="486" t="s">
        <v>75</v>
      </c>
      <c r="F15" s="459">
        <v>2013</v>
      </c>
      <c r="G15" s="459" t="s">
        <v>22</v>
      </c>
      <c r="H15" s="487">
        <v>960</v>
      </c>
      <c r="I15" s="487">
        <v>3</v>
      </c>
      <c r="J15" s="487">
        <v>100</v>
      </c>
      <c r="K15" s="459" t="s">
        <v>76</v>
      </c>
      <c r="L15" s="459" t="s">
        <v>77</v>
      </c>
      <c r="M15" s="459" t="s">
        <v>78</v>
      </c>
      <c r="N15" s="459" t="s">
        <v>79</v>
      </c>
      <c r="O15" s="459" t="s">
        <v>80</v>
      </c>
      <c r="P15" s="488">
        <v>13870637666</v>
      </c>
      <c r="Q15" s="33"/>
    </row>
  </sheetData>
  <mergeCells count="20">
    <mergeCell ref="O3:O4"/>
    <mergeCell ref="P3:P4"/>
    <mergeCell ref="Q2:Q4"/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</mergeCells>
  <phoneticPr fontId="10" type="noConversion"/>
  <pageMargins left="0.75" right="0.75" top="1" bottom="1" header="0.51" footer="0.51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1"/>
  <sheetViews>
    <sheetView topLeftCell="A43" workbookViewId="0">
      <selection activeCell="G52" sqref="G52:G53"/>
    </sheetView>
  </sheetViews>
  <sheetFormatPr defaultColWidth="9" defaultRowHeight="14.25"/>
  <cols>
    <col min="1" max="1" width="4.25" style="105" customWidth="1"/>
    <col min="2" max="3" width="6.75" style="105" customWidth="1"/>
    <col min="4" max="4" width="8" style="105" customWidth="1"/>
    <col min="5" max="5" width="10.75" style="105" customWidth="1"/>
    <col min="6" max="6" width="7.875" style="105" customWidth="1"/>
    <col min="7" max="7" width="7.75" style="105" customWidth="1"/>
    <col min="8" max="8" width="9" style="105"/>
    <col min="9" max="9" width="9" style="105" customWidth="1"/>
    <col min="10" max="10" width="9.875" style="105" customWidth="1"/>
    <col min="11" max="11" width="11.125" style="105" customWidth="1"/>
    <col min="12" max="13" width="9" style="106"/>
    <col min="14" max="14" width="15.75" style="105" customWidth="1"/>
    <col min="15" max="15" width="9" style="106"/>
    <col min="16" max="16" width="14.375" style="107" customWidth="1"/>
    <col min="17" max="17" width="12.25" style="105" customWidth="1"/>
    <col min="18" max="249" width="9" style="105"/>
  </cols>
  <sheetData>
    <row r="1" spans="1:18" s="62" customFormat="1" ht="27.95" customHeight="1">
      <c r="A1" s="584" t="s">
        <v>10659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18" s="65" customFormat="1" ht="12">
      <c r="A2" s="582" t="s">
        <v>1</v>
      </c>
      <c r="B2" s="582" t="s">
        <v>2</v>
      </c>
      <c r="C2" s="582" t="s">
        <v>3</v>
      </c>
      <c r="D2" s="577" t="s">
        <v>4</v>
      </c>
      <c r="E2" s="582" t="s">
        <v>5</v>
      </c>
      <c r="F2" s="577" t="s">
        <v>6</v>
      </c>
      <c r="G2" s="577" t="s">
        <v>7</v>
      </c>
      <c r="H2" s="577" t="s">
        <v>8</v>
      </c>
      <c r="I2" s="577" t="s">
        <v>9</v>
      </c>
      <c r="J2" s="577" t="s">
        <v>5597</v>
      </c>
      <c r="K2" s="580" t="s">
        <v>11</v>
      </c>
      <c r="L2" s="580"/>
      <c r="M2" s="580"/>
      <c r="N2" s="585" t="s">
        <v>12</v>
      </c>
      <c r="O2" s="586"/>
      <c r="P2" s="587"/>
      <c r="Q2" s="582" t="s">
        <v>13</v>
      </c>
    </row>
    <row r="3" spans="1:18" s="65" customFormat="1" ht="12">
      <c r="A3" s="578"/>
      <c r="B3" s="578"/>
      <c r="C3" s="578"/>
      <c r="D3" s="588"/>
      <c r="E3" s="578"/>
      <c r="F3" s="578"/>
      <c r="G3" s="578"/>
      <c r="H3" s="578"/>
      <c r="I3" s="578"/>
      <c r="J3" s="578"/>
      <c r="K3" s="580" t="s">
        <v>14</v>
      </c>
      <c r="L3" s="580" t="s">
        <v>15</v>
      </c>
      <c r="M3" s="580" t="s">
        <v>16</v>
      </c>
      <c r="N3" s="582" t="s">
        <v>14</v>
      </c>
      <c r="O3" s="582" t="s">
        <v>15</v>
      </c>
      <c r="P3" s="582" t="s">
        <v>17</v>
      </c>
      <c r="Q3" s="578"/>
    </row>
    <row r="4" spans="1:18" s="65" customFormat="1" ht="15" customHeight="1">
      <c r="A4" s="579"/>
      <c r="B4" s="579"/>
      <c r="C4" s="579"/>
      <c r="D4" s="589"/>
      <c r="E4" s="579"/>
      <c r="F4" s="579"/>
      <c r="G4" s="579"/>
      <c r="H4" s="579"/>
      <c r="I4" s="579"/>
      <c r="J4" s="579"/>
      <c r="K4" s="580"/>
      <c r="L4" s="581"/>
      <c r="M4" s="581"/>
      <c r="N4" s="583"/>
      <c r="O4" s="583"/>
      <c r="P4" s="583"/>
      <c r="Q4" s="579"/>
    </row>
    <row r="5" spans="1:18" s="100" customFormat="1" ht="26.1" customHeight="1">
      <c r="A5" s="108">
        <v>1</v>
      </c>
      <c r="B5" s="108" t="s">
        <v>10660</v>
      </c>
      <c r="C5" s="108" t="s">
        <v>10661</v>
      </c>
      <c r="D5" s="108" t="s">
        <v>10662</v>
      </c>
      <c r="E5" s="116" t="s">
        <v>10663</v>
      </c>
      <c r="F5" s="109">
        <v>1973.5</v>
      </c>
      <c r="G5" s="109" t="s">
        <v>9657</v>
      </c>
      <c r="H5" s="109">
        <v>250</v>
      </c>
      <c r="I5" s="122" t="s">
        <v>10664</v>
      </c>
      <c r="J5" s="109">
        <v>5265</v>
      </c>
      <c r="K5" s="122" t="s">
        <v>10665</v>
      </c>
      <c r="L5" s="109" t="s">
        <v>10666</v>
      </c>
      <c r="M5" s="10" t="s">
        <v>936</v>
      </c>
      <c r="N5" s="122" t="s">
        <v>10667</v>
      </c>
      <c r="O5" s="109" t="s">
        <v>10668</v>
      </c>
      <c r="P5" s="122" t="s">
        <v>10669</v>
      </c>
      <c r="Q5" s="109"/>
      <c r="R5" s="101"/>
    </row>
    <row r="6" spans="1:18" s="100" customFormat="1" ht="26.1" customHeight="1">
      <c r="A6" s="108">
        <v>2</v>
      </c>
      <c r="B6" s="108" t="s">
        <v>10660</v>
      </c>
      <c r="C6" s="108" t="s">
        <v>10661</v>
      </c>
      <c r="D6" s="109" t="s">
        <v>1054</v>
      </c>
      <c r="E6" s="117" t="s">
        <v>10670</v>
      </c>
      <c r="F6" s="109">
        <v>1971.6</v>
      </c>
      <c r="G6" s="109" t="s">
        <v>9657</v>
      </c>
      <c r="H6" s="109">
        <v>1650</v>
      </c>
      <c r="I6" s="109">
        <v>3.5</v>
      </c>
      <c r="J6" s="109" t="s">
        <v>10671</v>
      </c>
      <c r="K6" s="122" t="s">
        <v>10672</v>
      </c>
      <c r="L6" s="109" t="s">
        <v>10673</v>
      </c>
      <c r="M6" s="109" t="s">
        <v>3466</v>
      </c>
      <c r="N6" s="122" t="s">
        <v>10674</v>
      </c>
      <c r="O6" s="109" t="s">
        <v>10675</v>
      </c>
      <c r="P6" s="122">
        <v>13807012367</v>
      </c>
      <c r="Q6" s="109"/>
      <c r="R6" s="101"/>
    </row>
    <row r="7" spans="1:18" s="100" customFormat="1" ht="26.1" customHeight="1">
      <c r="A7" s="108">
        <v>3</v>
      </c>
      <c r="B7" s="108" t="s">
        <v>10660</v>
      </c>
      <c r="C7" s="108" t="s">
        <v>10661</v>
      </c>
      <c r="D7" s="109" t="s">
        <v>1054</v>
      </c>
      <c r="E7" s="117" t="s">
        <v>10676</v>
      </c>
      <c r="F7" s="109">
        <v>1971.6</v>
      </c>
      <c r="G7" s="109" t="s">
        <v>9657</v>
      </c>
      <c r="H7" s="109">
        <v>375</v>
      </c>
      <c r="I7" s="109">
        <v>3.5</v>
      </c>
      <c r="J7" s="109" t="s">
        <v>10671</v>
      </c>
      <c r="K7" s="122" t="s">
        <v>10672</v>
      </c>
      <c r="L7" s="109" t="s">
        <v>10673</v>
      </c>
      <c r="M7" s="109" t="s">
        <v>3466</v>
      </c>
      <c r="N7" s="122" t="s">
        <v>10674</v>
      </c>
      <c r="O7" s="109" t="s">
        <v>10675</v>
      </c>
      <c r="P7" s="122">
        <v>13807012367</v>
      </c>
      <c r="Q7" s="109"/>
      <c r="R7" s="101"/>
    </row>
    <row r="8" spans="1:18" s="100" customFormat="1" ht="26.1" customHeight="1">
      <c r="A8" s="108">
        <v>4</v>
      </c>
      <c r="B8" s="108" t="s">
        <v>10660</v>
      </c>
      <c r="C8" s="108" t="s">
        <v>10661</v>
      </c>
      <c r="D8" s="109" t="s">
        <v>10677</v>
      </c>
      <c r="E8" s="117" t="s">
        <v>10678</v>
      </c>
      <c r="F8" s="109">
        <v>1975.3</v>
      </c>
      <c r="G8" s="109" t="s">
        <v>9657</v>
      </c>
      <c r="H8" s="109">
        <v>570</v>
      </c>
      <c r="I8" s="122" t="s">
        <v>10679</v>
      </c>
      <c r="J8" s="109">
        <v>2640</v>
      </c>
      <c r="K8" s="122" t="s">
        <v>10672</v>
      </c>
      <c r="L8" s="109" t="s">
        <v>10680</v>
      </c>
      <c r="M8" s="109" t="s">
        <v>953</v>
      </c>
      <c r="N8" s="122" t="s">
        <v>10681</v>
      </c>
      <c r="O8" s="109" t="s">
        <v>10682</v>
      </c>
      <c r="P8" s="122" t="s">
        <v>10683</v>
      </c>
      <c r="Q8" s="109"/>
      <c r="R8" s="101"/>
    </row>
    <row r="9" spans="1:18" s="100" customFormat="1" ht="26.1" customHeight="1">
      <c r="A9" s="108">
        <v>5</v>
      </c>
      <c r="B9" s="108" t="s">
        <v>10660</v>
      </c>
      <c r="C9" s="108" t="s">
        <v>10661</v>
      </c>
      <c r="D9" s="109" t="s">
        <v>10684</v>
      </c>
      <c r="E9" s="117" t="s">
        <v>10685</v>
      </c>
      <c r="F9" s="109">
        <v>1994.3</v>
      </c>
      <c r="G9" s="109" t="s">
        <v>9657</v>
      </c>
      <c r="H9" s="109">
        <v>360</v>
      </c>
      <c r="I9" s="122" t="s">
        <v>10686</v>
      </c>
      <c r="J9" s="109">
        <v>1157</v>
      </c>
      <c r="K9" s="122" t="s">
        <v>10672</v>
      </c>
      <c r="L9" s="109" t="s">
        <v>10687</v>
      </c>
      <c r="M9" s="109" t="s">
        <v>1834</v>
      </c>
      <c r="N9" s="122" t="s">
        <v>10688</v>
      </c>
      <c r="O9" s="109" t="s">
        <v>10689</v>
      </c>
      <c r="P9" s="122">
        <v>13870131211</v>
      </c>
      <c r="Q9" s="109"/>
      <c r="R9" s="101"/>
    </row>
    <row r="10" spans="1:18" s="100" customFormat="1" ht="26.1" customHeight="1">
      <c r="A10" s="108">
        <v>6</v>
      </c>
      <c r="B10" s="108" t="s">
        <v>10660</v>
      </c>
      <c r="C10" s="108" t="s">
        <v>10661</v>
      </c>
      <c r="D10" s="109" t="s">
        <v>10690</v>
      </c>
      <c r="E10" s="117" t="s">
        <v>10691</v>
      </c>
      <c r="F10" s="109">
        <v>1984.3</v>
      </c>
      <c r="G10" s="109" t="s">
        <v>9657</v>
      </c>
      <c r="H10" s="109">
        <v>360</v>
      </c>
      <c r="I10" s="122" t="s">
        <v>10692</v>
      </c>
      <c r="J10" s="109">
        <v>1547</v>
      </c>
      <c r="K10" s="122" t="s">
        <v>10672</v>
      </c>
      <c r="L10" s="109" t="s">
        <v>10693</v>
      </c>
      <c r="M10" s="109" t="s">
        <v>1834</v>
      </c>
      <c r="N10" s="122" t="s">
        <v>10694</v>
      </c>
      <c r="O10" s="109" t="s">
        <v>10695</v>
      </c>
      <c r="P10" s="122">
        <v>15007017168</v>
      </c>
      <c r="Q10" s="109"/>
      <c r="R10" s="101"/>
    </row>
    <row r="11" spans="1:18" s="100" customFormat="1" ht="26.1" customHeight="1">
      <c r="A11" s="108">
        <v>7</v>
      </c>
      <c r="B11" s="108" t="s">
        <v>10660</v>
      </c>
      <c r="C11" s="108" t="s">
        <v>10661</v>
      </c>
      <c r="D11" s="109" t="s">
        <v>10696</v>
      </c>
      <c r="E11" s="117" t="s">
        <v>10697</v>
      </c>
      <c r="F11" s="109">
        <v>1975.2</v>
      </c>
      <c r="G11" s="109" t="s">
        <v>9657</v>
      </c>
      <c r="H11" s="109">
        <v>320</v>
      </c>
      <c r="I11" s="109">
        <v>36</v>
      </c>
      <c r="J11" s="109">
        <v>1321</v>
      </c>
      <c r="K11" s="122" t="s">
        <v>10672</v>
      </c>
      <c r="L11" s="109" t="s">
        <v>10698</v>
      </c>
      <c r="M11" s="109" t="s">
        <v>4452</v>
      </c>
      <c r="N11" s="122" t="s">
        <v>10699</v>
      </c>
      <c r="O11" s="109" t="s">
        <v>10700</v>
      </c>
      <c r="P11" s="122" t="s">
        <v>10701</v>
      </c>
      <c r="Q11" s="109"/>
      <c r="R11" s="101"/>
    </row>
    <row r="12" spans="1:18" s="100" customFormat="1" ht="26.1" customHeight="1">
      <c r="A12" s="108">
        <v>8</v>
      </c>
      <c r="B12" s="108" t="s">
        <v>10660</v>
      </c>
      <c r="C12" s="108" t="s">
        <v>10661</v>
      </c>
      <c r="D12" s="109" t="s">
        <v>10702</v>
      </c>
      <c r="E12" s="117" t="s">
        <v>10703</v>
      </c>
      <c r="F12" s="109">
        <v>1991.9</v>
      </c>
      <c r="G12" s="109" t="s">
        <v>9657</v>
      </c>
      <c r="H12" s="109">
        <v>250</v>
      </c>
      <c r="I12" s="109">
        <v>2.5</v>
      </c>
      <c r="J12" s="109" t="s">
        <v>10671</v>
      </c>
      <c r="K12" s="122" t="s">
        <v>10672</v>
      </c>
      <c r="L12" s="109" t="s">
        <v>10704</v>
      </c>
      <c r="M12" s="109" t="s">
        <v>1079</v>
      </c>
      <c r="N12" s="122" t="s">
        <v>10705</v>
      </c>
      <c r="O12" s="109" t="s">
        <v>10706</v>
      </c>
      <c r="P12" s="122">
        <v>13970168896</v>
      </c>
      <c r="Q12" s="109"/>
      <c r="R12" s="101"/>
    </row>
    <row r="13" spans="1:18" s="100" customFormat="1" ht="26.1" customHeight="1">
      <c r="A13" s="108">
        <v>9</v>
      </c>
      <c r="B13" s="108" t="s">
        <v>10660</v>
      </c>
      <c r="C13" s="108" t="s">
        <v>10661</v>
      </c>
      <c r="D13" s="109" t="s">
        <v>10707</v>
      </c>
      <c r="E13" s="117" t="s">
        <v>10708</v>
      </c>
      <c r="F13" s="109">
        <v>2005.12</v>
      </c>
      <c r="G13" s="109" t="s">
        <v>62</v>
      </c>
      <c r="H13" s="109">
        <v>4000</v>
      </c>
      <c r="I13" s="109">
        <v>31</v>
      </c>
      <c r="J13" s="109">
        <v>243</v>
      </c>
      <c r="K13" s="122" t="s">
        <v>10709</v>
      </c>
      <c r="L13" s="109" t="s">
        <v>10710</v>
      </c>
      <c r="M13" s="109" t="s">
        <v>701</v>
      </c>
      <c r="N13" s="122" t="s">
        <v>10711</v>
      </c>
      <c r="O13" s="109" t="s">
        <v>10712</v>
      </c>
      <c r="P13" s="122" t="s">
        <v>10713</v>
      </c>
      <c r="Q13" s="109"/>
      <c r="R13" s="101"/>
    </row>
    <row r="14" spans="1:18" s="100" customFormat="1" ht="26.1" customHeight="1">
      <c r="A14" s="108">
        <v>10</v>
      </c>
      <c r="B14" s="108" t="s">
        <v>10660</v>
      </c>
      <c r="C14" s="108" t="s">
        <v>10661</v>
      </c>
      <c r="D14" s="109" t="s">
        <v>10707</v>
      </c>
      <c r="E14" s="117" t="s">
        <v>10714</v>
      </c>
      <c r="F14" s="109">
        <v>2005.12</v>
      </c>
      <c r="G14" s="109" t="s">
        <v>62</v>
      </c>
      <c r="H14" s="109">
        <v>640</v>
      </c>
      <c r="I14" s="109">
        <v>16.5</v>
      </c>
      <c r="J14" s="109">
        <v>5</v>
      </c>
      <c r="K14" s="122" t="s">
        <v>10709</v>
      </c>
      <c r="L14" s="109" t="s">
        <v>10715</v>
      </c>
      <c r="M14" s="109" t="s">
        <v>10716</v>
      </c>
      <c r="N14" s="122" t="s">
        <v>10717</v>
      </c>
      <c r="O14" s="109" t="s">
        <v>10718</v>
      </c>
      <c r="P14" s="122" t="s">
        <v>10719</v>
      </c>
      <c r="Q14" s="109"/>
      <c r="R14" s="101"/>
    </row>
    <row r="15" spans="1:18" s="100" customFormat="1" ht="26.1" customHeight="1">
      <c r="A15" s="108">
        <v>11</v>
      </c>
      <c r="B15" s="108" t="s">
        <v>10660</v>
      </c>
      <c r="C15" s="108" t="s">
        <v>10661</v>
      </c>
      <c r="D15" s="109" t="s">
        <v>10720</v>
      </c>
      <c r="E15" s="117" t="s">
        <v>10721</v>
      </c>
      <c r="F15" s="109">
        <v>2006.3</v>
      </c>
      <c r="G15" s="109" t="s">
        <v>62</v>
      </c>
      <c r="H15" s="109">
        <v>2500</v>
      </c>
      <c r="I15" s="109">
        <v>50.5</v>
      </c>
      <c r="J15" s="109">
        <v>555.29999999999995</v>
      </c>
      <c r="K15" s="122" t="s">
        <v>10709</v>
      </c>
      <c r="L15" s="109" t="s">
        <v>10715</v>
      </c>
      <c r="M15" s="109" t="s">
        <v>10716</v>
      </c>
      <c r="N15" s="122" t="s">
        <v>10717</v>
      </c>
      <c r="O15" s="109" t="s">
        <v>10718</v>
      </c>
      <c r="P15" s="122" t="s">
        <v>10719</v>
      </c>
      <c r="Q15" s="109"/>
      <c r="R15" s="101"/>
    </row>
    <row r="16" spans="1:18" s="100" customFormat="1" ht="26.1" customHeight="1">
      <c r="A16" s="108">
        <v>12</v>
      </c>
      <c r="B16" s="108" t="s">
        <v>10660</v>
      </c>
      <c r="C16" s="108" t="s">
        <v>10661</v>
      </c>
      <c r="D16" s="109" t="s">
        <v>10720</v>
      </c>
      <c r="E16" s="117" t="s">
        <v>10722</v>
      </c>
      <c r="F16" s="109">
        <v>2007.3</v>
      </c>
      <c r="G16" s="109" t="s">
        <v>62</v>
      </c>
      <c r="H16" s="109">
        <v>1600</v>
      </c>
      <c r="I16" s="109">
        <v>16</v>
      </c>
      <c r="J16" s="109">
        <v>44</v>
      </c>
      <c r="K16" s="122" t="s">
        <v>10709</v>
      </c>
      <c r="L16" s="109" t="s">
        <v>10715</v>
      </c>
      <c r="M16" s="109" t="s">
        <v>10716</v>
      </c>
      <c r="N16" s="122" t="s">
        <v>10717</v>
      </c>
      <c r="O16" s="109" t="s">
        <v>10718</v>
      </c>
      <c r="P16" s="122" t="s">
        <v>10719</v>
      </c>
      <c r="Q16" s="109"/>
      <c r="R16" s="101"/>
    </row>
    <row r="17" spans="1:18" s="100" customFormat="1" ht="26.1" customHeight="1">
      <c r="A17" s="108">
        <v>13</v>
      </c>
      <c r="B17" s="108" t="s">
        <v>10660</v>
      </c>
      <c r="C17" s="108" t="s">
        <v>10661</v>
      </c>
      <c r="D17" s="109" t="s">
        <v>10720</v>
      </c>
      <c r="E17" s="117" t="s">
        <v>10723</v>
      </c>
      <c r="F17" s="109">
        <v>1988.11</v>
      </c>
      <c r="G17" s="109" t="s">
        <v>982</v>
      </c>
      <c r="H17" s="109">
        <v>1000</v>
      </c>
      <c r="I17" s="109">
        <v>10</v>
      </c>
      <c r="J17" s="109">
        <v>10</v>
      </c>
      <c r="K17" s="122" t="s">
        <v>10709</v>
      </c>
      <c r="L17" s="109" t="s">
        <v>10710</v>
      </c>
      <c r="M17" s="109" t="s">
        <v>701</v>
      </c>
      <c r="N17" s="122" t="s">
        <v>10724</v>
      </c>
      <c r="O17" s="109" t="s">
        <v>10725</v>
      </c>
      <c r="P17" s="122" t="s">
        <v>10726</v>
      </c>
      <c r="Q17" s="109"/>
      <c r="R17" s="101"/>
    </row>
    <row r="18" spans="1:18" s="100" customFormat="1" ht="26.1" customHeight="1">
      <c r="A18" s="108">
        <v>14</v>
      </c>
      <c r="B18" s="108" t="s">
        <v>10660</v>
      </c>
      <c r="C18" s="108" t="s">
        <v>10661</v>
      </c>
      <c r="D18" s="109" t="s">
        <v>10727</v>
      </c>
      <c r="E18" s="118" t="s">
        <v>10728</v>
      </c>
      <c r="F18" s="109">
        <v>1972</v>
      </c>
      <c r="G18" s="109" t="s">
        <v>982</v>
      </c>
      <c r="H18" s="109">
        <v>480</v>
      </c>
      <c r="I18" s="109">
        <v>6</v>
      </c>
      <c r="J18" s="109" t="s">
        <v>10671</v>
      </c>
      <c r="K18" s="122" t="s">
        <v>10709</v>
      </c>
      <c r="L18" s="122" t="s">
        <v>10710</v>
      </c>
      <c r="M18" s="122" t="s">
        <v>701</v>
      </c>
      <c r="N18" s="10" t="s">
        <v>10729</v>
      </c>
      <c r="O18" s="109" t="s">
        <v>10730</v>
      </c>
      <c r="P18" s="122">
        <v>13607011058</v>
      </c>
      <c r="Q18" s="10" t="s">
        <v>135</v>
      </c>
      <c r="R18" s="101"/>
    </row>
    <row r="19" spans="1:18" s="100" customFormat="1" ht="26.1" customHeight="1">
      <c r="A19" s="108">
        <v>15</v>
      </c>
      <c r="B19" s="108" t="s">
        <v>10660</v>
      </c>
      <c r="C19" s="108" t="s">
        <v>10661</v>
      </c>
      <c r="D19" s="109" t="s">
        <v>10727</v>
      </c>
      <c r="E19" s="117" t="s">
        <v>10731</v>
      </c>
      <c r="F19" s="109">
        <v>2005.6</v>
      </c>
      <c r="G19" s="109" t="s">
        <v>62</v>
      </c>
      <c r="H19" s="109">
        <v>2500</v>
      </c>
      <c r="I19" s="109">
        <v>5</v>
      </c>
      <c r="J19" s="109">
        <v>75.599999999999994</v>
      </c>
      <c r="K19" s="122" t="s">
        <v>10732</v>
      </c>
      <c r="L19" s="109" t="s">
        <v>10733</v>
      </c>
      <c r="M19" s="109" t="s">
        <v>118</v>
      </c>
      <c r="N19" s="122" t="s">
        <v>10734</v>
      </c>
      <c r="O19" s="109" t="s">
        <v>1993</v>
      </c>
      <c r="P19" s="122" t="s">
        <v>10735</v>
      </c>
      <c r="Q19" s="132"/>
      <c r="R19" s="101"/>
    </row>
    <row r="20" spans="1:18" s="101" customFormat="1" ht="26.1" customHeight="1">
      <c r="A20" s="108">
        <v>16</v>
      </c>
      <c r="B20" s="108" t="s">
        <v>10660</v>
      </c>
      <c r="C20" s="108" t="s">
        <v>10661</v>
      </c>
      <c r="D20" s="109" t="s">
        <v>10736</v>
      </c>
      <c r="E20" s="117" t="s">
        <v>10737</v>
      </c>
      <c r="F20" s="109">
        <v>2005.6</v>
      </c>
      <c r="G20" s="109" t="s">
        <v>62</v>
      </c>
      <c r="H20" s="109">
        <v>1260</v>
      </c>
      <c r="I20" s="109">
        <v>20</v>
      </c>
      <c r="J20" s="109">
        <v>71.3</v>
      </c>
      <c r="K20" s="122" t="s">
        <v>10732</v>
      </c>
      <c r="L20" s="109" t="s">
        <v>10738</v>
      </c>
      <c r="M20" s="109" t="s">
        <v>599</v>
      </c>
      <c r="N20" s="122" t="s">
        <v>4183</v>
      </c>
      <c r="O20" s="109" t="s">
        <v>10739</v>
      </c>
      <c r="P20" s="122" t="s">
        <v>10740</v>
      </c>
      <c r="Q20" s="132"/>
    </row>
    <row r="21" spans="1:18" s="101" customFormat="1" ht="26.1" customHeight="1">
      <c r="A21" s="108">
        <v>17</v>
      </c>
      <c r="B21" s="108" t="s">
        <v>10660</v>
      </c>
      <c r="C21" s="108" t="s">
        <v>10661</v>
      </c>
      <c r="D21" s="109" t="s">
        <v>10741</v>
      </c>
      <c r="E21" s="117" t="s">
        <v>10742</v>
      </c>
      <c r="F21" s="109">
        <v>2007.12</v>
      </c>
      <c r="G21" s="109" t="s">
        <v>62</v>
      </c>
      <c r="H21" s="109">
        <v>1000</v>
      </c>
      <c r="I21" s="109">
        <v>18.5</v>
      </c>
      <c r="J21" s="109">
        <v>30</v>
      </c>
      <c r="K21" s="122" t="s">
        <v>10732</v>
      </c>
      <c r="L21" s="109" t="s">
        <v>10743</v>
      </c>
      <c r="M21" s="109" t="s">
        <v>113</v>
      </c>
      <c r="N21" s="122" t="s">
        <v>10744</v>
      </c>
      <c r="O21" s="109" t="s">
        <v>10745</v>
      </c>
      <c r="P21" s="122" t="s">
        <v>10746</v>
      </c>
      <c r="Q21" s="109"/>
    </row>
    <row r="22" spans="1:18" s="101" customFormat="1" ht="26.1" customHeight="1">
      <c r="A22" s="108">
        <v>18</v>
      </c>
      <c r="B22" s="108" t="s">
        <v>10660</v>
      </c>
      <c r="C22" s="108" t="s">
        <v>10661</v>
      </c>
      <c r="D22" s="109" t="s">
        <v>10727</v>
      </c>
      <c r="E22" s="117" t="s">
        <v>10747</v>
      </c>
      <c r="F22" s="109">
        <v>1971.5</v>
      </c>
      <c r="G22" s="109" t="s">
        <v>996</v>
      </c>
      <c r="H22" s="109">
        <v>1250</v>
      </c>
      <c r="I22" s="109">
        <v>5</v>
      </c>
      <c r="J22" s="109" t="s">
        <v>10671</v>
      </c>
      <c r="K22" s="122" t="s">
        <v>10732</v>
      </c>
      <c r="L22" s="109" t="s">
        <v>10743</v>
      </c>
      <c r="M22" s="109" t="s">
        <v>113</v>
      </c>
      <c r="N22" s="122" t="s">
        <v>10748</v>
      </c>
      <c r="O22" s="109" t="s">
        <v>10749</v>
      </c>
      <c r="P22" s="122" t="s">
        <v>10750</v>
      </c>
      <c r="Q22" s="109"/>
    </row>
    <row r="23" spans="1:18" s="101" customFormat="1" ht="26.1" customHeight="1">
      <c r="A23" s="108">
        <v>19</v>
      </c>
      <c r="B23" s="108" t="s">
        <v>10660</v>
      </c>
      <c r="C23" s="108" t="s">
        <v>10661</v>
      </c>
      <c r="D23" s="109" t="s">
        <v>10736</v>
      </c>
      <c r="E23" s="117" t="s">
        <v>10751</v>
      </c>
      <c r="F23" s="109">
        <v>2001.3</v>
      </c>
      <c r="G23" s="109" t="s">
        <v>10752</v>
      </c>
      <c r="H23" s="109">
        <v>1430</v>
      </c>
      <c r="I23" s="109" t="s">
        <v>10753</v>
      </c>
      <c r="J23" s="109">
        <v>0.1</v>
      </c>
      <c r="K23" s="122" t="s">
        <v>10754</v>
      </c>
      <c r="L23" s="109" t="s">
        <v>10755</v>
      </c>
      <c r="M23" s="109" t="s">
        <v>10756</v>
      </c>
      <c r="N23" s="122" t="s">
        <v>10757</v>
      </c>
      <c r="O23" s="109" t="s">
        <v>10758</v>
      </c>
      <c r="P23" s="122">
        <v>13707013789</v>
      </c>
      <c r="Q23" s="109"/>
    </row>
    <row r="24" spans="1:18" s="101" customFormat="1" ht="26.1" customHeight="1">
      <c r="A24" s="108">
        <v>20</v>
      </c>
      <c r="B24" s="108" t="s">
        <v>10660</v>
      </c>
      <c r="C24" s="108" t="s">
        <v>10661</v>
      </c>
      <c r="D24" s="109" t="s">
        <v>10759</v>
      </c>
      <c r="E24" s="117" t="s">
        <v>10760</v>
      </c>
      <c r="F24" s="109">
        <v>2006.12</v>
      </c>
      <c r="G24" s="109" t="s">
        <v>62</v>
      </c>
      <c r="H24" s="109">
        <v>1500</v>
      </c>
      <c r="I24" s="109">
        <v>23</v>
      </c>
      <c r="J24" s="109">
        <v>235</v>
      </c>
      <c r="K24" s="122" t="s">
        <v>10761</v>
      </c>
      <c r="L24" s="10" t="s">
        <v>10762</v>
      </c>
      <c r="M24" s="10" t="s">
        <v>10763</v>
      </c>
      <c r="N24" s="122" t="s">
        <v>10764</v>
      </c>
      <c r="O24" s="109" t="s">
        <v>10765</v>
      </c>
      <c r="P24" s="122" t="s">
        <v>10766</v>
      </c>
      <c r="Q24" s="109"/>
    </row>
    <row r="25" spans="1:18" s="101" customFormat="1" ht="26.1" customHeight="1">
      <c r="A25" s="110">
        <v>21</v>
      </c>
      <c r="B25" s="110" t="s">
        <v>10660</v>
      </c>
      <c r="C25" s="110" t="s">
        <v>10661</v>
      </c>
      <c r="D25" s="111" t="s">
        <v>10702</v>
      </c>
      <c r="E25" s="119" t="s">
        <v>10767</v>
      </c>
      <c r="F25" s="111">
        <v>2003.6</v>
      </c>
      <c r="G25" s="111" t="s">
        <v>62</v>
      </c>
      <c r="H25" s="111">
        <v>800</v>
      </c>
      <c r="I25" s="111">
        <v>16</v>
      </c>
      <c r="J25" s="111">
        <v>6</v>
      </c>
      <c r="K25" s="123" t="s">
        <v>10761</v>
      </c>
      <c r="L25" s="10" t="s">
        <v>10768</v>
      </c>
      <c r="M25" s="10" t="s">
        <v>113</v>
      </c>
      <c r="N25" s="123" t="s">
        <v>10769</v>
      </c>
      <c r="O25" s="111" t="s">
        <v>10770</v>
      </c>
      <c r="P25" s="123" t="s">
        <v>10771</v>
      </c>
      <c r="Q25" s="111"/>
    </row>
    <row r="26" spans="1:18" s="101" customFormat="1" ht="26.1" customHeight="1">
      <c r="A26" s="109">
        <v>22</v>
      </c>
      <c r="B26" s="109" t="s">
        <v>10660</v>
      </c>
      <c r="C26" s="109" t="s">
        <v>10661</v>
      </c>
      <c r="D26" s="109" t="s">
        <v>10772</v>
      </c>
      <c r="E26" s="109" t="s">
        <v>10773</v>
      </c>
      <c r="F26" s="109">
        <v>2006.7</v>
      </c>
      <c r="G26" s="109" t="s">
        <v>62</v>
      </c>
      <c r="H26" s="109">
        <v>750</v>
      </c>
      <c r="I26" s="109">
        <v>3.9</v>
      </c>
      <c r="J26" s="109">
        <v>0.2</v>
      </c>
      <c r="K26" s="122" t="s">
        <v>10761</v>
      </c>
      <c r="L26" s="10" t="s">
        <v>10768</v>
      </c>
      <c r="M26" s="10" t="s">
        <v>113</v>
      </c>
      <c r="N26" s="122" t="s">
        <v>10774</v>
      </c>
      <c r="O26" s="109" t="s">
        <v>10775</v>
      </c>
      <c r="P26" s="122" t="s">
        <v>10776</v>
      </c>
      <c r="Q26" s="109"/>
    </row>
    <row r="27" spans="1:18" s="101" customFormat="1" ht="26.1" customHeight="1">
      <c r="A27" s="109">
        <v>23</v>
      </c>
      <c r="B27" s="109" t="s">
        <v>10660</v>
      </c>
      <c r="C27" s="109" t="s">
        <v>10661</v>
      </c>
      <c r="D27" s="109" t="s">
        <v>10777</v>
      </c>
      <c r="E27" s="109" t="s">
        <v>10778</v>
      </c>
      <c r="F27" s="109">
        <v>2006.12</v>
      </c>
      <c r="G27" s="109" t="s">
        <v>62</v>
      </c>
      <c r="H27" s="109">
        <v>400</v>
      </c>
      <c r="I27" s="109">
        <v>16</v>
      </c>
      <c r="J27" s="109">
        <v>2.8</v>
      </c>
      <c r="K27" s="122" t="s">
        <v>10761</v>
      </c>
      <c r="L27" s="10" t="s">
        <v>10768</v>
      </c>
      <c r="M27" s="10" t="s">
        <v>113</v>
      </c>
      <c r="N27" s="109" t="s">
        <v>10779</v>
      </c>
      <c r="O27" s="109" t="s">
        <v>10780</v>
      </c>
      <c r="P27" s="122" t="s">
        <v>10781</v>
      </c>
      <c r="Q27" s="109"/>
    </row>
    <row r="28" spans="1:18" s="101" customFormat="1" ht="26.1" customHeight="1">
      <c r="A28" s="109">
        <v>24</v>
      </c>
      <c r="B28" s="109" t="s">
        <v>10660</v>
      </c>
      <c r="C28" s="109" t="s">
        <v>10661</v>
      </c>
      <c r="D28" s="109" t="s">
        <v>10777</v>
      </c>
      <c r="E28" s="109" t="s">
        <v>10782</v>
      </c>
      <c r="F28" s="109">
        <v>2007.2</v>
      </c>
      <c r="G28" s="109" t="s">
        <v>62</v>
      </c>
      <c r="H28" s="109">
        <v>325</v>
      </c>
      <c r="I28" s="109">
        <v>5.5</v>
      </c>
      <c r="J28" s="109">
        <v>0.32</v>
      </c>
      <c r="K28" s="122" t="s">
        <v>10761</v>
      </c>
      <c r="L28" s="10" t="s">
        <v>10768</v>
      </c>
      <c r="M28" s="10" t="s">
        <v>113</v>
      </c>
      <c r="N28" s="109" t="s">
        <v>10783</v>
      </c>
      <c r="O28" s="109" t="s">
        <v>10784</v>
      </c>
      <c r="P28" s="122">
        <v>13707019379</v>
      </c>
      <c r="Q28" s="109"/>
    </row>
    <row r="29" spans="1:18" s="101" customFormat="1" ht="26.1" customHeight="1">
      <c r="A29" s="109">
        <v>25</v>
      </c>
      <c r="B29" s="109" t="s">
        <v>10660</v>
      </c>
      <c r="C29" s="109" t="s">
        <v>10661</v>
      </c>
      <c r="D29" s="109" t="s">
        <v>10759</v>
      </c>
      <c r="E29" s="109" t="s">
        <v>10785</v>
      </c>
      <c r="F29" s="109">
        <v>2008.3</v>
      </c>
      <c r="G29" s="109" t="s">
        <v>62</v>
      </c>
      <c r="H29" s="109">
        <v>250</v>
      </c>
      <c r="I29" s="109">
        <v>12.1</v>
      </c>
      <c r="J29" s="109">
        <v>2.2000000000000002</v>
      </c>
      <c r="K29" s="122" t="s">
        <v>10761</v>
      </c>
      <c r="L29" s="10" t="s">
        <v>10768</v>
      </c>
      <c r="M29" s="10" t="s">
        <v>113</v>
      </c>
      <c r="N29" s="122" t="s">
        <v>10786</v>
      </c>
      <c r="O29" s="109" t="s">
        <v>10787</v>
      </c>
      <c r="P29" s="122" t="s">
        <v>10788</v>
      </c>
      <c r="Q29" s="133"/>
    </row>
    <row r="30" spans="1:18" s="101" customFormat="1" ht="26.1" customHeight="1">
      <c r="A30" s="108">
        <v>26</v>
      </c>
      <c r="B30" s="108" t="s">
        <v>10660</v>
      </c>
      <c r="C30" s="108" t="s">
        <v>10661</v>
      </c>
      <c r="D30" s="108" t="s">
        <v>10702</v>
      </c>
      <c r="E30" s="116" t="s">
        <v>10789</v>
      </c>
      <c r="F30" s="108">
        <v>1978</v>
      </c>
      <c r="G30" s="108" t="s">
        <v>996</v>
      </c>
      <c r="H30" s="108">
        <v>175</v>
      </c>
      <c r="I30" s="108">
        <v>5</v>
      </c>
      <c r="J30" s="108" t="s">
        <v>10671</v>
      </c>
      <c r="K30" s="124" t="s">
        <v>10761</v>
      </c>
      <c r="L30" s="10" t="s">
        <v>10790</v>
      </c>
      <c r="M30" s="10" t="s">
        <v>118</v>
      </c>
      <c r="N30" s="124" t="s">
        <v>10791</v>
      </c>
      <c r="O30" s="108" t="s">
        <v>10792</v>
      </c>
      <c r="P30" s="124" t="s">
        <v>10793</v>
      </c>
      <c r="Q30" s="108"/>
    </row>
    <row r="31" spans="1:18" s="101" customFormat="1" ht="26.1" customHeight="1">
      <c r="A31" s="108">
        <v>27</v>
      </c>
      <c r="B31" s="108" t="s">
        <v>10660</v>
      </c>
      <c r="C31" s="108" t="s">
        <v>10661</v>
      </c>
      <c r="D31" s="109" t="s">
        <v>10702</v>
      </c>
      <c r="E31" s="117" t="s">
        <v>10794</v>
      </c>
      <c r="F31" s="109">
        <v>1988</v>
      </c>
      <c r="G31" s="109" t="s">
        <v>10752</v>
      </c>
      <c r="H31" s="109">
        <v>350</v>
      </c>
      <c r="I31" s="109">
        <v>3</v>
      </c>
      <c r="J31" s="109" t="s">
        <v>10671</v>
      </c>
      <c r="K31" s="122" t="s">
        <v>10761</v>
      </c>
      <c r="L31" s="10" t="s">
        <v>10768</v>
      </c>
      <c r="M31" s="10" t="s">
        <v>113</v>
      </c>
      <c r="N31" s="122" t="s">
        <v>10795</v>
      </c>
      <c r="O31" s="109" t="s">
        <v>10796</v>
      </c>
      <c r="P31" s="122">
        <v>13870031902</v>
      </c>
      <c r="Q31" s="109"/>
    </row>
    <row r="32" spans="1:18" s="101" customFormat="1" ht="26.1" customHeight="1">
      <c r="A32" s="108">
        <v>28</v>
      </c>
      <c r="B32" s="108" t="s">
        <v>10660</v>
      </c>
      <c r="C32" s="108" t="s">
        <v>10661</v>
      </c>
      <c r="D32" s="109" t="s">
        <v>10797</v>
      </c>
      <c r="E32" s="117" t="s">
        <v>10798</v>
      </c>
      <c r="F32" s="109">
        <v>2008</v>
      </c>
      <c r="G32" s="109" t="s">
        <v>10752</v>
      </c>
      <c r="H32" s="109">
        <v>640</v>
      </c>
      <c r="I32" s="109">
        <v>30</v>
      </c>
      <c r="J32" s="109" t="s">
        <v>10671</v>
      </c>
      <c r="K32" s="122" t="s">
        <v>10761</v>
      </c>
      <c r="L32" s="10" t="s">
        <v>10799</v>
      </c>
      <c r="M32" s="10" t="s">
        <v>691</v>
      </c>
      <c r="N32" s="122" t="s">
        <v>10800</v>
      </c>
      <c r="O32" s="109" t="s">
        <v>10730</v>
      </c>
      <c r="P32" s="122">
        <v>13607011058</v>
      </c>
      <c r="Q32" s="109"/>
    </row>
    <row r="33" spans="1:17" s="101" customFormat="1" ht="26.1" customHeight="1">
      <c r="A33" s="108">
        <v>29</v>
      </c>
      <c r="B33" s="108" t="s">
        <v>10660</v>
      </c>
      <c r="C33" s="108" t="s">
        <v>10661</v>
      </c>
      <c r="D33" s="109" t="s">
        <v>10777</v>
      </c>
      <c r="E33" s="117" t="s">
        <v>10801</v>
      </c>
      <c r="F33" s="109">
        <v>1972</v>
      </c>
      <c r="G33" s="109" t="s">
        <v>10752</v>
      </c>
      <c r="H33" s="109">
        <v>75</v>
      </c>
      <c r="I33" s="109">
        <v>4</v>
      </c>
      <c r="J33" s="109" t="s">
        <v>10671</v>
      </c>
      <c r="K33" s="122" t="s">
        <v>10761</v>
      </c>
      <c r="L33" s="10" t="s">
        <v>10802</v>
      </c>
      <c r="M33" s="10" t="s">
        <v>72</v>
      </c>
      <c r="N33" s="122" t="s">
        <v>10803</v>
      </c>
      <c r="O33" s="109" t="s">
        <v>10804</v>
      </c>
      <c r="P33" s="122">
        <v>13970186377</v>
      </c>
      <c r="Q33" s="109"/>
    </row>
    <row r="34" spans="1:17" s="102" customFormat="1" ht="26.1" customHeight="1">
      <c r="A34" s="108">
        <v>30</v>
      </c>
      <c r="B34" s="108" t="s">
        <v>10660</v>
      </c>
      <c r="C34" s="108" t="s">
        <v>10661</v>
      </c>
      <c r="D34" s="109" t="s">
        <v>10702</v>
      </c>
      <c r="E34" s="117" t="s">
        <v>10805</v>
      </c>
      <c r="F34" s="109">
        <v>1965</v>
      </c>
      <c r="G34" s="109" t="s">
        <v>996</v>
      </c>
      <c r="H34" s="109">
        <v>75</v>
      </c>
      <c r="I34" s="109">
        <v>4</v>
      </c>
      <c r="J34" s="109" t="s">
        <v>10671</v>
      </c>
      <c r="K34" s="122" t="s">
        <v>10761</v>
      </c>
      <c r="L34" s="10" t="s">
        <v>10799</v>
      </c>
      <c r="M34" s="10" t="s">
        <v>691</v>
      </c>
      <c r="N34" s="122" t="s">
        <v>10806</v>
      </c>
      <c r="O34" s="109" t="s">
        <v>10807</v>
      </c>
      <c r="P34" s="122">
        <v>13517014552</v>
      </c>
      <c r="Q34" s="134"/>
    </row>
    <row r="35" spans="1:17" s="101" customFormat="1" ht="26.1" customHeight="1">
      <c r="A35" s="108">
        <v>31</v>
      </c>
      <c r="B35" s="108" t="s">
        <v>10660</v>
      </c>
      <c r="C35" s="108" t="s">
        <v>10661</v>
      </c>
      <c r="D35" s="109" t="s">
        <v>10702</v>
      </c>
      <c r="E35" s="117" t="s">
        <v>10808</v>
      </c>
      <c r="F35" s="109">
        <v>1998</v>
      </c>
      <c r="G35" s="109" t="s">
        <v>996</v>
      </c>
      <c r="H35" s="109">
        <v>140</v>
      </c>
      <c r="I35" s="109">
        <v>3</v>
      </c>
      <c r="J35" s="109" t="s">
        <v>10671</v>
      </c>
      <c r="K35" s="109" t="s">
        <v>10761</v>
      </c>
      <c r="L35" s="10" t="s">
        <v>10768</v>
      </c>
      <c r="M35" s="10" t="s">
        <v>113</v>
      </c>
      <c r="N35" s="109" t="s">
        <v>10809</v>
      </c>
      <c r="O35" s="109" t="s">
        <v>10810</v>
      </c>
      <c r="P35" s="109">
        <v>13707013884</v>
      </c>
      <c r="Q35" s="109"/>
    </row>
    <row r="36" spans="1:17" s="101" customFormat="1" ht="26.1" customHeight="1">
      <c r="A36" s="108">
        <v>32</v>
      </c>
      <c r="B36" s="108" t="s">
        <v>10660</v>
      </c>
      <c r="C36" s="108" t="s">
        <v>10661</v>
      </c>
      <c r="D36" s="10" t="s">
        <v>10702</v>
      </c>
      <c r="E36" s="118" t="s">
        <v>10811</v>
      </c>
      <c r="F36" s="10">
        <v>2011</v>
      </c>
      <c r="G36" s="109" t="s">
        <v>10752</v>
      </c>
      <c r="H36" s="10">
        <v>480</v>
      </c>
      <c r="I36" s="10">
        <v>6</v>
      </c>
      <c r="J36" s="10" t="s">
        <v>10671</v>
      </c>
      <c r="K36" s="10" t="s">
        <v>10761</v>
      </c>
      <c r="L36" s="10" t="s">
        <v>10812</v>
      </c>
      <c r="M36" s="10" t="s">
        <v>1094</v>
      </c>
      <c r="N36" s="10" t="s">
        <v>10800</v>
      </c>
      <c r="O36" s="10" t="s">
        <v>10730</v>
      </c>
      <c r="P36" s="10">
        <v>13607011058</v>
      </c>
      <c r="Q36" s="10"/>
    </row>
    <row r="37" spans="1:17" s="101" customFormat="1" ht="26.1" customHeight="1">
      <c r="A37" s="108">
        <v>33</v>
      </c>
      <c r="B37" s="108" t="s">
        <v>10660</v>
      </c>
      <c r="C37" s="108" t="s">
        <v>10661</v>
      </c>
      <c r="D37" s="109" t="s">
        <v>10702</v>
      </c>
      <c r="E37" s="117" t="s">
        <v>10813</v>
      </c>
      <c r="F37" s="109">
        <v>2006.1</v>
      </c>
      <c r="G37" s="109" t="s">
        <v>62</v>
      </c>
      <c r="H37" s="109">
        <v>1600</v>
      </c>
      <c r="I37" s="109">
        <v>6</v>
      </c>
      <c r="J37" s="109">
        <v>0.72</v>
      </c>
      <c r="K37" s="122" t="s">
        <v>10761</v>
      </c>
      <c r="L37" s="10" t="s">
        <v>10768</v>
      </c>
      <c r="M37" s="10" t="s">
        <v>113</v>
      </c>
      <c r="N37" s="122" t="s">
        <v>10814</v>
      </c>
      <c r="O37" s="109" t="s">
        <v>10815</v>
      </c>
      <c r="P37" s="122" t="s">
        <v>10816</v>
      </c>
      <c r="Q37" s="109"/>
    </row>
    <row r="38" spans="1:17" s="101" customFormat="1" ht="26.1" customHeight="1">
      <c r="A38" s="108">
        <v>34</v>
      </c>
      <c r="B38" s="108" t="s">
        <v>10660</v>
      </c>
      <c r="C38" s="108" t="s">
        <v>10661</v>
      </c>
      <c r="D38" s="109" t="s">
        <v>10702</v>
      </c>
      <c r="E38" s="117" t="s">
        <v>10817</v>
      </c>
      <c r="F38" s="109">
        <v>1982</v>
      </c>
      <c r="G38" s="109" t="s">
        <v>996</v>
      </c>
      <c r="H38" s="109">
        <v>570</v>
      </c>
      <c r="I38" s="109">
        <v>8</v>
      </c>
      <c r="J38" s="109">
        <v>10</v>
      </c>
      <c r="K38" s="122" t="s">
        <v>10818</v>
      </c>
      <c r="L38" s="109" t="s">
        <v>10819</v>
      </c>
      <c r="M38" s="109" t="s">
        <v>10820</v>
      </c>
      <c r="N38" s="122" t="s">
        <v>10821</v>
      </c>
      <c r="O38" s="109" t="s">
        <v>10822</v>
      </c>
      <c r="P38" s="122" t="s">
        <v>10823</v>
      </c>
      <c r="Q38" s="109"/>
    </row>
    <row r="39" spans="1:17" s="101" customFormat="1" ht="26.1" customHeight="1">
      <c r="A39" s="108">
        <v>35</v>
      </c>
      <c r="B39" s="108" t="s">
        <v>10660</v>
      </c>
      <c r="C39" s="108" t="s">
        <v>10661</v>
      </c>
      <c r="D39" s="109" t="s">
        <v>10702</v>
      </c>
      <c r="E39" s="117" t="s">
        <v>10824</v>
      </c>
      <c r="F39" s="109">
        <v>2004</v>
      </c>
      <c r="G39" s="109" t="s">
        <v>62</v>
      </c>
      <c r="H39" s="109">
        <v>640</v>
      </c>
      <c r="I39" s="109">
        <v>12.5</v>
      </c>
      <c r="J39" s="109">
        <v>10</v>
      </c>
      <c r="K39" s="122" t="s">
        <v>10818</v>
      </c>
      <c r="L39" s="109" t="s">
        <v>10819</v>
      </c>
      <c r="M39" s="109" t="s">
        <v>10820</v>
      </c>
      <c r="N39" s="122" t="s">
        <v>10825</v>
      </c>
      <c r="O39" s="109" t="s">
        <v>10826</v>
      </c>
      <c r="P39" s="122">
        <v>13507019709</v>
      </c>
      <c r="Q39" s="109"/>
    </row>
    <row r="40" spans="1:17" s="101" customFormat="1" ht="26.1" customHeight="1">
      <c r="A40" s="108">
        <v>36</v>
      </c>
      <c r="B40" s="108" t="s">
        <v>10660</v>
      </c>
      <c r="C40" s="108" t="s">
        <v>10661</v>
      </c>
      <c r="D40" s="109" t="s">
        <v>10827</v>
      </c>
      <c r="E40" s="117" t="s">
        <v>10828</v>
      </c>
      <c r="F40" s="109">
        <v>1991.7</v>
      </c>
      <c r="G40" s="109" t="s">
        <v>10752</v>
      </c>
      <c r="H40" s="109">
        <v>100</v>
      </c>
      <c r="I40" s="109">
        <v>4</v>
      </c>
      <c r="J40" s="109">
        <v>0.1</v>
      </c>
      <c r="K40" s="122" t="s">
        <v>10829</v>
      </c>
      <c r="L40" s="109" t="s">
        <v>10830</v>
      </c>
      <c r="M40" s="109" t="s">
        <v>599</v>
      </c>
      <c r="N40" s="122" t="s">
        <v>10831</v>
      </c>
      <c r="O40" s="109" t="s">
        <v>10832</v>
      </c>
      <c r="P40" s="122">
        <v>13870021519</v>
      </c>
      <c r="Q40" s="109"/>
    </row>
    <row r="41" spans="1:17" s="101" customFormat="1" ht="26.1" customHeight="1">
      <c r="A41" s="108">
        <v>37</v>
      </c>
      <c r="B41" s="108" t="s">
        <v>10660</v>
      </c>
      <c r="C41" s="108" t="s">
        <v>10661</v>
      </c>
      <c r="D41" s="109" t="s">
        <v>10833</v>
      </c>
      <c r="E41" s="117" t="s">
        <v>10834</v>
      </c>
      <c r="F41" s="109">
        <v>1972</v>
      </c>
      <c r="G41" s="109" t="s">
        <v>996</v>
      </c>
      <c r="H41" s="109">
        <v>55</v>
      </c>
      <c r="I41" s="109">
        <v>2</v>
      </c>
      <c r="J41" s="109" t="s">
        <v>10671</v>
      </c>
      <c r="K41" s="122" t="s">
        <v>10835</v>
      </c>
      <c r="L41" s="109" t="s">
        <v>10836</v>
      </c>
      <c r="M41" s="109" t="s">
        <v>72</v>
      </c>
      <c r="N41" s="122" t="s">
        <v>10837</v>
      </c>
      <c r="O41" s="109" t="s">
        <v>10838</v>
      </c>
      <c r="P41" s="122" t="s">
        <v>10839</v>
      </c>
      <c r="Q41" s="10"/>
    </row>
    <row r="42" spans="1:17" s="101" customFormat="1" ht="26.1" customHeight="1">
      <c r="A42" s="108">
        <v>38</v>
      </c>
      <c r="B42" s="108" t="s">
        <v>10660</v>
      </c>
      <c r="C42" s="108" t="s">
        <v>10661</v>
      </c>
      <c r="D42" s="109" t="s">
        <v>10827</v>
      </c>
      <c r="E42" s="117" t="s">
        <v>10840</v>
      </c>
      <c r="F42" s="109">
        <v>1985</v>
      </c>
      <c r="G42" s="109" t="s">
        <v>996</v>
      </c>
      <c r="H42" s="109">
        <v>125</v>
      </c>
      <c r="I42" s="109">
        <v>3</v>
      </c>
      <c r="J42" s="109" t="s">
        <v>10671</v>
      </c>
      <c r="K42" s="122" t="s">
        <v>10835</v>
      </c>
      <c r="L42" s="109" t="s">
        <v>10841</v>
      </c>
      <c r="M42" s="109" t="s">
        <v>10763</v>
      </c>
      <c r="N42" s="122" t="s">
        <v>2096</v>
      </c>
      <c r="O42" s="109" t="s">
        <v>10842</v>
      </c>
      <c r="P42" s="122" t="s">
        <v>10843</v>
      </c>
      <c r="Q42" s="10"/>
    </row>
    <row r="43" spans="1:17" s="101" customFormat="1" ht="26.1" customHeight="1">
      <c r="A43" s="108">
        <v>39</v>
      </c>
      <c r="B43" s="108" t="s">
        <v>10660</v>
      </c>
      <c r="C43" s="108" t="s">
        <v>10661</v>
      </c>
      <c r="D43" s="109" t="s">
        <v>10777</v>
      </c>
      <c r="E43" s="117" t="s">
        <v>10844</v>
      </c>
      <c r="F43" s="109">
        <v>1972</v>
      </c>
      <c r="G43" s="109" t="s">
        <v>996</v>
      </c>
      <c r="H43" s="109">
        <v>160</v>
      </c>
      <c r="I43" s="109">
        <v>7.55</v>
      </c>
      <c r="J43" s="122" t="s">
        <v>10671</v>
      </c>
      <c r="K43" s="122" t="s">
        <v>10835</v>
      </c>
      <c r="L43" s="109" t="s">
        <v>10845</v>
      </c>
      <c r="M43" s="109" t="s">
        <v>118</v>
      </c>
      <c r="N43" s="122" t="s">
        <v>2491</v>
      </c>
      <c r="O43" s="109" t="s">
        <v>10838</v>
      </c>
      <c r="P43" s="122">
        <v>13970179130</v>
      </c>
      <c r="Q43" s="109"/>
    </row>
    <row r="44" spans="1:17" s="101" customFormat="1" ht="26.1" customHeight="1">
      <c r="A44" s="108">
        <v>40</v>
      </c>
      <c r="B44" s="108" t="s">
        <v>10660</v>
      </c>
      <c r="C44" s="108" t="s">
        <v>10661</v>
      </c>
      <c r="D44" s="109" t="s">
        <v>10846</v>
      </c>
      <c r="E44" s="117" t="s">
        <v>10847</v>
      </c>
      <c r="F44" s="109">
        <v>2007</v>
      </c>
      <c r="G44" s="109" t="s">
        <v>10752</v>
      </c>
      <c r="H44" s="109">
        <v>570</v>
      </c>
      <c r="I44" s="109">
        <v>9</v>
      </c>
      <c r="J44" s="109">
        <v>0.3</v>
      </c>
      <c r="K44" s="122" t="s">
        <v>10848</v>
      </c>
      <c r="L44" s="109" t="s">
        <v>10849</v>
      </c>
      <c r="M44" s="109" t="s">
        <v>10850</v>
      </c>
      <c r="N44" s="117" t="s">
        <v>10851</v>
      </c>
      <c r="O44" s="109" t="s">
        <v>10775</v>
      </c>
      <c r="P44" s="122" t="s">
        <v>10776</v>
      </c>
      <c r="Q44" s="109"/>
    </row>
    <row r="45" spans="1:17" s="101" customFormat="1" ht="26.1" customHeight="1">
      <c r="A45" s="108">
        <v>41</v>
      </c>
      <c r="B45" s="108" t="s">
        <v>10660</v>
      </c>
      <c r="C45" s="108" t="s">
        <v>10661</v>
      </c>
      <c r="D45" s="109" t="s">
        <v>10846</v>
      </c>
      <c r="E45" s="117" t="s">
        <v>10852</v>
      </c>
      <c r="F45" s="109">
        <v>2009</v>
      </c>
      <c r="G45" s="109" t="s">
        <v>10752</v>
      </c>
      <c r="H45" s="109">
        <v>410</v>
      </c>
      <c r="I45" s="109">
        <v>2</v>
      </c>
      <c r="J45" s="109" t="s">
        <v>10671</v>
      </c>
      <c r="K45" s="122" t="s">
        <v>10848</v>
      </c>
      <c r="L45" s="109" t="s">
        <v>10853</v>
      </c>
      <c r="M45" s="109" t="s">
        <v>10850</v>
      </c>
      <c r="N45" s="117" t="s">
        <v>10854</v>
      </c>
      <c r="O45" s="109" t="s">
        <v>10855</v>
      </c>
      <c r="P45" s="122" t="s">
        <v>10856</v>
      </c>
      <c r="Q45" s="109"/>
    </row>
    <row r="46" spans="1:17" s="101" customFormat="1" ht="26.1" customHeight="1">
      <c r="A46" s="108">
        <v>42</v>
      </c>
      <c r="B46" s="108" t="s">
        <v>10660</v>
      </c>
      <c r="C46" s="108" t="s">
        <v>10661</v>
      </c>
      <c r="D46" s="109" t="s">
        <v>10857</v>
      </c>
      <c r="E46" s="117" t="s">
        <v>10858</v>
      </c>
      <c r="F46" s="109">
        <v>1971.3</v>
      </c>
      <c r="G46" s="109" t="s">
        <v>9657</v>
      </c>
      <c r="H46" s="109">
        <v>75</v>
      </c>
      <c r="I46" s="109">
        <v>6</v>
      </c>
      <c r="J46" s="109" t="s">
        <v>10671</v>
      </c>
      <c r="K46" s="122" t="s">
        <v>10848</v>
      </c>
      <c r="L46" s="109" t="s">
        <v>10859</v>
      </c>
      <c r="M46" s="109" t="s">
        <v>10860</v>
      </c>
      <c r="N46" s="122" t="s">
        <v>2632</v>
      </c>
      <c r="O46" s="109" t="s">
        <v>10758</v>
      </c>
      <c r="P46" s="122">
        <v>13707013789</v>
      </c>
      <c r="Q46" s="109"/>
    </row>
    <row r="47" spans="1:17" s="101" customFormat="1" ht="26.1" customHeight="1">
      <c r="A47" s="108">
        <v>43</v>
      </c>
      <c r="B47" s="108" t="s">
        <v>10660</v>
      </c>
      <c r="C47" s="108" t="s">
        <v>10661</v>
      </c>
      <c r="D47" s="109" t="s">
        <v>10702</v>
      </c>
      <c r="E47" s="117" t="s">
        <v>10861</v>
      </c>
      <c r="F47" s="109">
        <v>1968</v>
      </c>
      <c r="G47" s="109" t="s">
        <v>996</v>
      </c>
      <c r="H47" s="109">
        <v>320</v>
      </c>
      <c r="I47" s="109">
        <v>2.5</v>
      </c>
      <c r="J47" s="109" t="s">
        <v>10671</v>
      </c>
      <c r="K47" s="122" t="s">
        <v>10862</v>
      </c>
      <c r="L47" s="109" t="s">
        <v>10863</v>
      </c>
      <c r="M47" s="10" t="s">
        <v>691</v>
      </c>
      <c r="N47" s="122" t="s">
        <v>5550</v>
      </c>
      <c r="O47" s="109" t="s">
        <v>10864</v>
      </c>
      <c r="P47" s="122" t="s">
        <v>10865</v>
      </c>
      <c r="Q47" s="109"/>
    </row>
    <row r="48" spans="1:17" s="101" customFormat="1" ht="26.1" customHeight="1">
      <c r="A48" s="108">
        <v>44</v>
      </c>
      <c r="B48" s="108" t="s">
        <v>10660</v>
      </c>
      <c r="C48" s="108" t="s">
        <v>10661</v>
      </c>
      <c r="D48" s="109" t="s">
        <v>10702</v>
      </c>
      <c r="E48" s="117" t="s">
        <v>10866</v>
      </c>
      <c r="F48" s="109">
        <v>1969.12</v>
      </c>
      <c r="G48" s="109" t="s">
        <v>9657</v>
      </c>
      <c r="H48" s="109">
        <v>485</v>
      </c>
      <c r="I48" s="109">
        <v>6</v>
      </c>
      <c r="J48" s="109" t="s">
        <v>10671</v>
      </c>
      <c r="K48" s="122" t="s">
        <v>10867</v>
      </c>
      <c r="L48" s="109" t="s">
        <v>10868</v>
      </c>
      <c r="M48" s="109" t="s">
        <v>701</v>
      </c>
      <c r="N48" s="122" t="s">
        <v>10869</v>
      </c>
      <c r="O48" s="109" t="s">
        <v>10870</v>
      </c>
      <c r="P48" s="122" t="s">
        <v>10871</v>
      </c>
      <c r="Q48" s="109"/>
    </row>
    <row r="49" spans="1:249" s="101" customFormat="1" ht="26.1" customHeight="1">
      <c r="A49" s="110">
        <v>45</v>
      </c>
      <c r="B49" s="110" t="s">
        <v>10660</v>
      </c>
      <c r="C49" s="110" t="s">
        <v>10661</v>
      </c>
      <c r="D49" s="111" t="s">
        <v>10677</v>
      </c>
      <c r="E49" s="119" t="s">
        <v>10872</v>
      </c>
      <c r="F49" s="111">
        <v>1989</v>
      </c>
      <c r="G49" s="111" t="s">
        <v>996</v>
      </c>
      <c r="H49" s="111">
        <v>110</v>
      </c>
      <c r="I49" s="111">
        <v>2</v>
      </c>
      <c r="J49" s="111" t="s">
        <v>10671</v>
      </c>
      <c r="K49" s="123" t="s">
        <v>10873</v>
      </c>
      <c r="L49" s="111" t="s">
        <v>10874</v>
      </c>
      <c r="M49" s="111" t="s">
        <v>573</v>
      </c>
      <c r="N49" s="123" t="s">
        <v>10875</v>
      </c>
      <c r="O49" s="111" t="s">
        <v>10832</v>
      </c>
      <c r="P49" s="123" t="s">
        <v>10876</v>
      </c>
      <c r="Q49" s="111"/>
    </row>
    <row r="50" spans="1:249" s="101" customFormat="1" ht="26.1" customHeight="1">
      <c r="A50" s="109">
        <v>46</v>
      </c>
      <c r="B50" s="109" t="s">
        <v>10660</v>
      </c>
      <c r="C50" s="109" t="s">
        <v>10661</v>
      </c>
      <c r="D50" s="109" t="s">
        <v>10877</v>
      </c>
      <c r="E50" s="109" t="s">
        <v>10878</v>
      </c>
      <c r="F50" s="109" t="s">
        <v>10879</v>
      </c>
      <c r="G50" s="109" t="s">
        <v>10752</v>
      </c>
      <c r="H50" s="109">
        <v>100</v>
      </c>
      <c r="I50" s="109">
        <v>2</v>
      </c>
      <c r="J50" s="109" t="s">
        <v>10671</v>
      </c>
      <c r="K50" s="122" t="s">
        <v>10880</v>
      </c>
      <c r="L50" s="122" t="s">
        <v>10881</v>
      </c>
      <c r="M50" s="122" t="s">
        <v>118</v>
      </c>
      <c r="N50" s="122" t="s">
        <v>10080</v>
      </c>
      <c r="O50" s="109" t="s">
        <v>10668</v>
      </c>
      <c r="P50" s="122" t="s">
        <v>10669</v>
      </c>
      <c r="Q50" s="10"/>
    </row>
    <row r="51" spans="1:249" s="101" customFormat="1" ht="26.1" customHeight="1">
      <c r="A51" s="110">
        <v>47</v>
      </c>
      <c r="B51" s="112" t="s">
        <v>10660</v>
      </c>
      <c r="C51" s="113" t="s">
        <v>10882</v>
      </c>
      <c r="D51" s="113" t="s">
        <v>1054</v>
      </c>
      <c r="E51" s="120" t="s">
        <v>10883</v>
      </c>
      <c r="F51" s="113">
        <v>2002.8</v>
      </c>
      <c r="G51" s="113" t="s">
        <v>22</v>
      </c>
      <c r="H51" s="113">
        <v>20000</v>
      </c>
      <c r="I51" s="125"/>
      <c r="J51" s="125"/>
      <c r="K51" s="113" t="s">
        <v>10884</v>
      </c>
      <c r="L51" s="113" t="s">
        <v>10885</v>
      </c>
      <c r="M51" s="113" t="s">
        <v>10886</v>
      </c>
      <c r="N51" s="113" t="s">
        <v>10887</v>
      </c>
      <c r="O51" s="113" t="s">
        <v>10888</v>
      </c>
      <c r="P51" s="130">
        <v>13870139008</v>
      </c>
      <c r="Q51" s="10"/>
    </row>
    <row r="52" spans="1:249" s="103" customFormat="1" ht="26.1" customHeight="1">
      <c r="A52" s="610">
        <v>48</v>
      </c>
      <c r="B52" s="612" t="s">
        <v>10660</v>
      </c>
      <c r="C52" s="599" t="s">
        <v>10882</v>
      </c>
      <c r="D52" s="599" t="s">
        <v>10889</v>
      </c>
      <c r="E52" s="599" t="s">
        <v>10890</v>
      </c>
      <c r="F52" s="599">
        <v>1980</v>
      </c>
      <c r="G52" s="599" t="s">
        <v>22</v>
      </c>
      <c r="H52" s="599">
        <v>500</v>
      </c>
      <c r="I52" s="126"/>
      <c r="J52" s="126"/>
      <c r="K52" s="127" t="s">
        <v>10891</v>
      </c>
      <c r="L52" s="128" t="s">
        <v>10892</v>
      </c>
      <c r="M52" s="128" t="s">
        <v>10893</v>
      </c>
      <c r="N52" s="599" t="s">
        <v>10894</v>
      </c>
      <c r="O52" s="599" t="s">
        <v>9696</v>
      </c>
      <c r="P52" s="604">
        <v>13970199896</v>
      </c>
      <c r="Q52" s="135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</row>
    <row r="53" spans="1:249" s="103" customFormat="1" ht="26.1" customHeight="1">
      <c r="A53" s="611"/>
      <c r="B53" s="613"/>
      <c r="C53" s="603"/>
      <c r="D53" s="603"/>
      <c r="E53" s="603"/>
      <c r="F53" s="603"/>
      <c r="G53" s="603"/>
      <c r="H53" s="603"/>
      <c r="I53" s="126"/>
      <c r="J53" s="126"/>
      <c r="K53" s="128" t="s">
        <v>10895</v>
      </c>
      <c r="L53" s="128" t="s">
        <v>10896</v>
      </c>
      <c r="M53" s="128" t="s">
        <v>1834</v>
      </c>
      <c r="N53" s="603"/>
      <c r="O53" s="603"/>
      <c r="P53" s="605"/>
      <c r="Q53" s="135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</row>
    <row r="54" spans="1:249" s="103" customFormat="1" ht="26.1" customHeight="1">
      <c r="A54" s="610">
        <v>49</v>
      </c>
      <c r="B54" s="612" t="s">
        <v>10660</v>
      </c>
      <c r="C54" s="599" t="s">
        <v>10882</v>
      </c>
      <c r="D54" s="599" t="s">
        <v>10897</v>
      </c>
      <c r="E54" s="599" t="s">
        <v>10898</v>
      </c>
      <c r="F54" s="599">
        <v>1970</v>
      </c>
      <c r="G54" s="599" t="s">
        <v>86</v>
      </c>
      <c r="H54" s="599">
        <v>450</v>
      </c>
      <c r="I54" s="126"/>
      <c r="J54" s="126"/>
      <c r="K54" s="128" t="s">
        <v>10891</v>
      </c>
      <c r="L54" s="128" t="s">
        <v>10899</v>
      </c>
      <c r="M54" s="128" t="s">
        <v>3023</v>
      </c>
      <c r="N54" s="599" t="s">
        <v>10900</v>
      </c>
      <c r="O54" s="599" t="s">
        <v>10901</v>
      </c>
      <c r="P54" s="604">
        <v>13970190009</v>
      </c>
      <c r="Q54" s="135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</row>
    <row r="55" spans="1:249" s="103" customFormat="1" ht="26.1" customHeight="1">
      <c r="A55" s="611"/>
      <c r="B55" s="613"/>
      <c r="C55" s="603"/>
      <c r="D55" s="603"/>
      <c r="E55" s="603"/>
      <c r="F55" s="603"/>
      <c r="G55" s="603"/>
      <c r="H55" s="603"/>
      <c r="I55" s="126"/>
      <c r="J55" s="126"/>
      <c r="K55" s="128" t="s">
        <v>10895</v>
      </c>
      <c r="L55" s="128" t="s">
        <v>10902</v>
      </c>
      <c r="M55" s="128" t="s">
        <v>10903</v>
      </c>
      <c r="N55" s="600"/>
      <c r="O55" s="600"/>
      <c r="P55" s="606"/>
      <c r="Q55" s="135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</row>
    <row r="56" spans="1:249" s="101" customFormat="1" ht="26.1" customHeight="1">
      <c r="A56" s="109">
        <v>50</v>
      </c>
      <c r="B56" s="113" t="s">
        <v>10660</v>
      </c>
      <c r="C56" s="113" t="s">
        <v>10882</v>
      </c>
      <c r="D56" s="113" t="s">
        <v>10897</v>
      </c>
      <c r="E56" s="120" t="s">
        <v>10904</v>
      </c>
      <c r="F56" s="113">
        <v>1975</v>
      </c>
      <c r="G56" s="113" t="s">
        <v>86</v>
      </c>
      <c r="H56" s="113">
        <v>1070</v>
      </c>
      <c r="I56" s="125"/>
      <c r="J56" s="125"/>
      <c r="K56" s="113" t="s">
        <v>10905</v>
      </c>
      <c r="L56" s="113" t="s">
        <v>10906</v>
      </c>
      <c r="M56" s="113" t="s">
        <v>10907</v>
      </c>
      <c r="N56" s="601"/>
      <c r="O56" s="601"/>
      <c r="P56" s="607"/>
      <c r="Q56" s="10"/>
    </row>
    <row r="57" spans="1:249" s="101" customFormat="1" ht="26.1" customHeight="1">
      <c r="A57" s="110">
        <v>51</v>
      </c>
      <c r="B57" s="113" t="s">
        <v>10660</v>
      </c>
      <c r="C57" s="113" t="s">
        <v>10882</v>
      </c>
      <c r="D57" s="113" t="s">
        <v>10897</v>
      </c>
      <c r="E57" s="120" t="s">
        <v>10908</v>
      </c>
      <c r="F57" s="113">
        <v>1981</v>
      </c>
      <c r="G57" s="113" t="s">
        <v>86</v>
      </c>
      <c r="H57" s="113">
        <v>200</v>
      </c>
      <c r="I57" s="125"/>
      <c r="J57" s="125"/>
      <c r="K57" s="609" t="s">
        <v>10909</v>
      </c>
      <c r="L57" s="609" t="s">
        <v>10910</v>
      </c>
      <c r="M57" s="609" t="s">
        <v>10907</v>
      </c>
      <c r="N57" s="601"/>
      <c r="O57" s="601"/>
      <c r="P57" s="607"/>
      <c r="Q57" s="10"/>
    </row>
    <row r="58" spans="1:249" s="101" customFormat="1" ht="26.1" customHeight="1">
      <c r="A58" s="109">
        <v>52</v>
      </c>
      <c r="B58" s="113" t="s">
        <v>10660</v>
      </c>
      <c r="C58" s="113" t="s">
        <v>10882</v>
      </c>
      <c r="D58" s="113" t="s">
        <v>10897</v>
      </c>
      <c r="E58" s="120" t="s">
        <v>10911</v>
      </c>
      <c r="F58" s="113">
        <v>1972</v>
      </c>
      <c r="G58" s="113" t="s">
        <v>86</v>
      </c>
      <c r="H58" s="113">
        <v>820</v>
      </c>
      <c r="I58" s="125"/>
      <c r="J58" s="125"/>
      <c r="K58" s="602"/>
      <c r="L58" s="602"/>
      <c r="M58" s="602"/>
      <c r="N58" s="601"/>
      <c r="O58" s="601"/>
      <c r="P58" s="607"/>
      <c r="Q58" s="10"/>
    </row>
    <row r="59" spans="1:249" s="101" customFormat="1" ht="26.1" customHeight="1">
      <c r="A59" s="110">
        <v>53</v>
      </c>
      <c r="B59" s="113" t="s">
        <v>10660</v>
      </c>
      <c r="C59" s="113" t="s">
        <v>10882</v>
      </c>
      <c r="D59" s="113" t="s">
        <v>10897</v>
      </c>
      <c r="E59" s="113" t="s">
        <v>10912</v>
      </c>
      <c r="F59" s="120">
        <v>1963</v>
      </c>
      <c r="G59" s="113" t="s">
        <v>86</v>
      </c>
      <c r="H59" s="113">
        <v>100</v>
      </c>
      <c r="I59" s="125"/>
      <c r="J59" s="125"/>
      <c r="K59" s="113" t="s">
        <v>10913</v>
      </c>
      <c r="L59" s="113" t="s">
        <v>4863</v>
      </c>
      <c r="M59" s="113" t="s">
        <v>10914</v>
      </c>
      <c r="N59" s="602"/>
      <c r="O59" s="602"/>
      <c r="P59" s="608"/>
      <c r="Q59" s="137"/>
    </row>
    <row r="60" spans="1:249" s="101" customFormat="1" ht="26.1" customHeight="1">
      <c r="A60" s="109">
        <v>54</v>
      </c>
      <c r="B60" s="113" t="s">
        <v>10660</v>
      </c>
      <c r="C60" s="113" t="s">
        <v>10882</v>
      </c>
      <c r="D60" s="113" t="s">
        <v>10897</v>
      </c>
      <c r="E60" s="120" t="s">
        <v>10915</v>
      </c>
      <c r="F60" s="113">
        <v>1979</v>
      </c>
      <c r="G60" s="113" t="s">
        <v>22</v>
      </c>
      <c r="H60" s="113">
        <v>100</v>
      </c>
      <c r="I60" s="125"/>
      <c r="J60" s="125"/>
      <c r="K60" s="113" t="s">
        <v>10916</v>
      </c>
      <c r="L60" s="113" t="s">
        <v>10917</v>
      </c>
      <c r="M60" s="113" t="s">
        <v>1903</v>
      </c>
      <c r="N60" s="113" t="s">
        <v>10918</v>
      </c>
      <c r="O60" s="113" t="s">
        <v>10919</v>
      </c>
      <c r="P60" s="130">
        <v>13870018158</v>
      </c>
      <c r="Q60" s="10"/>
    </row>
    <row r="61" spans="1:249" s="104" customFormat="1" ht="26.1" customHeight="1">
      <c r="A61" s="114">
        <v>55</v>
      </c>
      <c r="B61" s="115" t="s">
        <v>10660</v>
      </c>
      <c r="C61" s="115" t="s">
        <v>10920</v>
      </c>
      <c r="D61" s="115" t="s">
        <v>10921</v>
      </c>
      <c r="E61" s="115" t="s">
        <v>10922</v>
      </c>
      <c r="F61" s="121">
        <v>1973</v>
      </c>
      <c r="G61" s="115" t="s">
        <v>22</v>
      </c>
      <c r="H61" s="115">
        <v>3460</v>
      </c>
      <c r="I61" s="129"/>
      <c r="J61" s="129"/>
      <c r="K61" s="115" t="s">
        <v>10923</v>
      </c>
      <c r="L61" s="115" t="s">
        <v>10924</v>
      </c>
      <c r="M61" s="115" t="s">
        <v>936</v>
      </c>
      <c r="N61" s="115" t="s">
        <v>10922</v>
      </c>
      <c r="O61" s="131" t="s">
        <v>10925</v>
      </c>
      <c r="P61" s="131">
        <v>13807019168</v>
      </c>
      <c r="Q61" s="138"/>
    </row>
  </sheetData>
  <mergeCells count="45">
    <mergeCell ref="A1:Q1"/>
    <mergeCell ref="K2:M2"/>
    <mergeCell ref="N2:P2"/>
    <mergeCell ref="A2:A4"/>
    <mergeCell ref="A52:A53"/>
    <mergeCell ref="D2:D4"/>
    <mergeCell ref="D52:D53"/>
    <mergeCell ref="G2:G4"/>
    <mergeCell ref="G52:G53"/>
    <mergeCell ref="J2:J4"/>
    <mergeCell ref="K3:K4"/>
    <mergeCell ref="N3:N4"/>
    <mergeCell ref="N52:N53"/>
    <mergeCell ref="Q2:Q4"/>
    <mergeCell ref="A54:A55"/>
    <mergeCell ref="B2:B4"/>
    <mergeCell ref="B52:B53"/>
    <mergeCell ref="B54:B55"/>
    <mergeCell ref="C2:C4"/>
    <mergeCell ref="C52:C53"/>
    <mergeCell ref="C54:C55"/>
    <mergeCell ref="D54:D55"/>
    <mergeCell ref="E2:E4"/>
    <mergeCell ref="E52:E53"/>
    <mergeCell ref="E54:E55"/>
    <mergeCell ref="F2:F4"/>
    <mergeCell ref="F52:F53"/>
    <mergeCell ref="F54:F55"/>
    <mergeCell ref="G54:G55"/>
    <mergeCell ref="H2:H4"/>
    <mergeCell ref="H52:H53"/>
    <mergeCell ref="H54:H55"/>
    <mergeCell ref="I2:I4"/>
    <mergeCell ref="K57:K58"/>
    <mergeCell ref="L3:L4"/>
    <mergeCell ref="L57:L58"/>
    <mergeCell ref="M3:M4"/>
    <mergeCell ref="M57:M58"/>
    <mergeCell ref="N54:N59"/>
    <mergeCell ref="O3:O4"/>
    <mergeCell ref="O52:O53"/>
    <mergeCell ref="O54:O59"/>
    <mergeCell ref="P3:P4"/>
    <mergeCell ref="P52:P53"/>
    <mergeCell ref="P54:P59"/>
  </mergeCells>
  <phoneticPr fontId="10" type="noConversion"/>
  <pageMargins left="0.75" right="0.75" top="1" bottom="1" header="0.51" footer="0.5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A25" workbookViewId="0">
      <selection activeCell="A5" sqref="A5:XFD29"/>
    </sheetView>
  </sheetViews>
  <sheetFormatPr defaultColWidth="9" defaultRowHeight="14.25"/>
  <cols>
    <col min="1" max="1" width="3.125" customWidth="1"/>
    <col min="2" max="2" width="10.625" customWidth="1"/>
    <col min="3" max="3" width="6" customWidth="1"/>
    <col min="4" max="4" width="13" style="76" customWidth="1"/>
    <col min="5" max="5" width="11.75" style="77" customWidth="1"/>
    <col min="6" max="6" width="4.5" style="77" customWidth="1"/>
    <col min="7" max="7" width="5.625" style="77" customWidth="1"/>
    <col min="8" max="8" width="6.625" style="77" customWidth="1"/>
    <col min="9" max="9" width="5.5" style="77" customWidth="1"/>
    <col min="10" max="10" width="7.625" style="77" customWidth="1"/>
    <col min="11" max="11" width="9.625" style="77" customWidth="1"/>
    <col min="12" max="12" width="6.5" style="77" customWidth="1"/>
    <col min="13" max="13" width="14.125" style="77" customWidth="1"/>
    <col min="14" max="14" width="24.5" style="77" customWidth="1"/>
    <col min="15" max="15" width="8.875" style="77" customWidth="1"/>
    <col min="16" max="16" width="11.875" style="77" customWidth="1"/>
    <col min="17" max="17" width="7.5" style="77" customWidth="1"/>
    <col min="22" max="22" width="24.125" customWidth="1"/>
    <col min="23" max="23" width="26" customWidth="1"/>
  </cols>
  <sheetData>
    <row r="1" spans="1:28" s="62" customFormat="1" ht="27.95" customHeight="1">
      <c r="A1" s="584" t="s">
        <v>10926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28" s="65" customFormat="1" ht="12">
      <c r="A2" s="582" t="s">
        <v>1</v>
      </c>
      <c r="B2" s="582" t="s">
        <v>2</v>
      </c>
      <c r="C2" s="582" t="s">
        <v>3</v>
      </c>
      <c r="D2" s="577" t="s">
        <v>4</v>
      </c>
      <c r="E2" s="582" t="s">
        <v>5</v>
      </c>
      <c r="F2" s="577" t="s">
        <v>6</v>
      </c>
      <c r="G2" s="577" t="s">
        <v>7</v>
      </c>
      <c r="H2" s="577" t="s">
        <v>8</v>
      </c>
      <c r="I2" s="577" t="s">
        <v>9</v>
      </c>
      <c r="J2" s="577" t="s">
        <v>5597</v>
      </c>
      <c r="K2" s="580" t="s">
        <v>11</v>
      </c>
      <c r="L2" s="580"/>
      <c r="M2" s="580"/>
      <c r="N2" s="585" t="s">
        <v>12</v>
      </c>
      <c r="O2" s="586"/>
      <c r="P2" s="587"/>
      <c r="Q2" s="582" t="s">
        <v>13</v>
      </c>
    </row>
    <row r="3" spans="1:28" s="65" customFormat="1" ht="12">
      <c r="A3" s="578"/>
      <c r="B3" s="578"/>
      <c r="C3" s="578"/>
      <c r="D3" s="588"/>
      <c r="E3" s="578"/>
      <c r="F3" s="578"/>
      <c r="G3" s="578"/>
      <c r="H3" s="578"/>
      <c r="I3" s="578"/>
      <c r="J3" s="578"/>
      <c r="K3" s="580" t="s">
        <v>14</v>
      </c>
      <c r="L3" s="580" t="s">
        <v>15</v>
      </c>
      <c r="M3" s="580" t="s">
        <v>16</v>
      </c>
      <c r="N3" s="582" t="s">
        <v>14</v>
      </c>
      <c r="O3" s="582" t="s">
        <v>15</v>
      </c>
      <c r="P3" s="582" t="s">
        <v>17</v>
      </c>
      <c r="Q3" s="578"/>
    </row>
    <row r="4" spans="1:28" s="65" customFormat="1" ht="15" customHeight="1">
      <c r="A4" s="579"/>
      <c r="B4" s="579"/>
      <c r="C4" s="579"/>
      <c r="D4" s="589"/>
      <c r="E4" s="579"/>
      <c r="F4" s="579"/>
      <c r="G4" s="579"/>
      <c r="H4" s="579"/>
      <c r="I4" s="579"/>
      <c r="J4" s="579"/>
      <c r="K4" s="580"/>
      <c r="L4" s="581"/>
      <c r="M4" s="581"/>
      <c r="N4" s="583"/>
      <c r="O4" s="583"/>
      <c r="P4" s="583"/>
      <c r="Q4" s="579"/>
    </row>
    <row r="5" spans="1:28" s="74" customFormat="1" ht="32.25" customHeight="1">
      <c r="A5" s="78">
        <v>1</v>
      </c>
      <c r="B5" s="78" t="s">
        <v>10927</v>
      </c>
      <c r="C5" s="79" t="s">
        <v>10928</v>
      </c>
      <c r="D5" s="80" t="s">
        <v>10929</v>
      </c>
      <c r="E5" s="83" t="s">
        <v>10930</v>
      </c>
      <c r="F5" s="82">
        <v>1970</v>
      </c>
      <c r="G5" s="82" t="s">
        <v>48</v>
      </c>
      <c r="H5" s="82">
        <v>750</v>
      </c>
      <c r="I5" s="82">
        <v>10</v>
      </c>
      <c r="J5" s="82">
        <v>10</v>
      </c>
      <c r="K5" s="79" t="s">
        <v>10931</v>
      </c>
      <c r="L5" s="79" t="s">
        <v>10932</v>
      </c>
      <c r="M5" s="79" t="s">
        <v>1079</v>
      </c>
      <c r="N5" s="86" t="s">
        <v>10933</v>
      </c>
      <c r="O5" s="87" t="s">
        <v>10934</v>
      </c>
      <c r="P5" s="79">
        <v>13970879715</v>
      </c>
      <c r="Q5" s="91"/>
      <c r="R5" s="92"/>
      <c r="S5" s="92"/>
      <c r="T5" s="93"/>
      <c r="U5" s="95"/>
      <c r="V5" s="94"/>
      <c r="W5" s="96"/>
      <c r="X5" s="97"/>
      <c r="Y5" s="94"/>
    </row>
    <row r="6" spans="1:28" s="74" customFormat="1" ht="32.25" customHeight="1">
      <c r="A6" s="78">
        <v>2</v>
      </c>
      <c r="B6" s="78" t="s">
        <v>10927</v>
      </c>
      <c r="C6" s="79" t="s">
        <v>10928</v>
      </c>
      <c r="D6" s="80" t="s">
        <v>10929</v>
      </c>
      <c r="E6" s="83" t="s">
        <v>10935</v>
      </c>
      <c r="F6" s="82">
        <v>1972</v>
      </c>
      <c r="G6" s="83" t="s">
        <v>48</v>
      </c>
      <c r="H6" s="82">
        <v>650</v>
      </c>
      <c r="I6" s="82">
        <v>0</v>
      </c>
      <c r="J6" s="82">
        <v>0</v>
      </c>
      <c r="K6" s="79" t="s">
        <v>10931</v>
      </c>
      <c r="L6" s="79" t="s">
        <v>10932</v>
      </c>
      <c r="M6" s="79" t="s">
        <v>1079</v>
      </c>
      <c r="N6" s="86" t="s">
        <v>10933</v>
      </c>
      <c r="O6" s="87" t="s">
        <v>10934</v>
      </c>
      <c r="P6" s="79">
        <v>13970879715</v>
      </c>
      <c r="Q6" s="91"/>
      <c r="R6" s="92"/>
      <c r="S6" s="92"/>
      <c r="T6" s="93"/>
      <c r="U6" s="95"/>
      <c r="V6" s="94"/>
      <c r="W6" s="96"/>
      <c r="X6" s="97"/>
      <c r="Y6" s="94"/>
    </row>
    <row r="7" spans="1:28" s="74" customFormat="1" ht="32.25" customHeight="1">
      <c r="A7" s="78">
        <v>3</v>
      </c>
      <c r="B7" s="78" t="s">
        <v>10927</v>
      </c>
      <c r="C7" s="79" t="s">
        <v>10928</v>
      </c>
      <c r="D7" s="80" t="s">
        <v>10929</v>
      </c>
      <c r="E7" s="83" t="s">
        <v>10936</v>
      </c>
      <c r="F7" s="82">
        <v>1982</v>
      </c>
      <c r="G7" s="83" t="s">
        <v>48</v>
      </c>
      <c r="H7" s="82">
        <v>750</v>
      </c>
      <c r="I7" s="82">
        <v>3</v>
      </c>
      <c r="J7" s="82">
        <v>2</v>
      </c>
      <c r="K7" s="79" t="s">
        <v>10931</v>
      </c>
      <c r="L7" s="79" t="s">
        <v>10932</v>
      </c>
      <c r="M7" s="79" t="s">
        <v>1079</v>
      </c>
      <c r="N7" s="88" t="s">
        <v>10937</v>
      </c>
      <c r="O7" s="79" t="s">
        <v>10934</v>
      </c>
      <c r="P7" s="79">
        <v>13970879715</v>
      </c>
      <c r="Q7" s="91"/>
      <c r="R7" s="92"/>
      <c r="S7" s="92"/>
      <c r="T7" s="93"/>
      <c r="U7" s="95"/>
      <c r="V7" s="98"/>
      <c r="W7" s="96"/>
      <c r="X7" s="97"/>
      <c r="Y7" s="94"/>
    </row>
    <row r="8" spans="1:28" s="74" customFormat="1" ht="32.25" customHeight="1">
      <c r="A8" s="78">
        <v>4</v>
      </c>
      <c r="B8" s="78" t="s">
        <v>10927</v>
      </c>
      <c r="C8" s="79" t="s">
        <v>10928</v>
      </c>
      <c r="D8" s="81" t="s">
        <v>10929</v>
      </c>
      <c r="E8" s="83" t="s">
        <v>5363</v>
      </c>
      <c r="F8" s="82">
        <v>1979</v>
      </c>
      <c r="G8" s="82" t="s">
        <v>22</v>
      </c>
      <c r="H8" s="82">
        <v>205</v>
      </c>
      <c r="I8" s="82">
        <v>27</v>
      </c>
      <c r="J8" s="82">
        <v>361</v>
      </c>
      <c r="K8" s="79" t="s">
        <v>10938</v>
      </c>
      <c r="L8" s="79" t="s">
        <v>10939</v>
      </c>
      <c r="M8" s="82" t="s">
        <v>96</v>
      </c>
      <c r="N8" s="88" t="s">
        <v>10940</v>
      </c>
      <c r="O8" s="79" t="s">
        <v>10941</v>
      </c>
      <c r="P8" s="79">
        <v>13979868113</v>
      </c>
      <c r="Q8" s="91"/>
      <c r="R8" s="92"/>
      <c r="S8" s="92"/>
      <c r="T8" s="93"/>
      <c r="U8" s="95"/>
      <c r="V8" s="98"/>
      <c r="W8" s="96"/>
      <c r="X8" s="97"/>
      <c r="Y8" s="94"/>
      <c r="AB8" s="91"/>
    </row>
    <row r="9" spans="1:28" s="74" customFormat="1" ht="32.25" customHeight="1">
      <c r="A9" s="78">
        <v>5</v>
      </c>
      <c r="B9" s="78" t="s">
        <v>10927</v>
      </c>
      <c r="C9" s="79" t="s">
        <v>10928</v>
      </c>
      <c r="D9" s="80" t="s">
        <v>10929</v>
      </c>
      <c r="E9" s="83" t="s">
        <v>10942</v>
      </c>
      <c r="F9" s="82">
        <v>2005</v>
      </c>
      <c r="G9" s="83" t="s">
        <v>48</v>
      </c>
      <c r="H9" s="82">
        <v>250</v>
      </c>
      <c r="I9" s="82">
        <v>4</v>
      </c>
      <c r="J9" s="82">
        <v>26</v>
      </c>
      <c r="K9" s="79" t="s">
        <v>10938</v>
      </c>
      <c r="L9" s="79" t="s">
        <v>10939</v>
      </c>
      <c r="M9" s="82" t="s">
        <v>96</v>
      </c>
      <c r="N9" s="88" t="s">
        <v>10943</v>
      </c>
      <c r="O9" s="82" t="s">
        <v>10944</v>
      </c>
      <c r="P9" s="79">
        <v>13767800515</v>
      </c>
      <c r="Q9" s="82"/>
      <c r="T9" s="94"/>
      <c r="U9" s="95"/>
      <c r="V9" s="94"/>
      <c r="W9" s="99"/>
      <c r="X9" s="94"/>
      <c r="Y9" s="94"/>
    </row>
    <row r="10" spans="1:28" s="74" customFormat="1" ht="32.25" customHeight="1">
      <c r="A10" s="78">
        <v>6</v>
      </c>
      <c r="B10" s="78" t="s">
        <v>10927</v>
      </c>
      <c r="C10" s="79" t="s">
        <v>10928</v>
      </c>
      <c r="D10" s="80" t="s">
        <v>10929</v>
      </c>
      <c r="E10" s="83" t="s">
        <v>10945</v>
      </c>
      <c r="F10" s="82">
        <v>2005</v>
      </c>
      <c r="G10" s="83" t="s">
        <v>48</v>
      </c>
      <c r="H10" s="82">
        <v>375</v>
      </c>
      <c r="I10" s="82">
        <v>3.5</v>
      </c>
      <c r="J10" s="82">
        <v>30</v>
      </c>
      <c r="K10" s="79" t="s">
        <v>10946</v>
      </c>
      <c r="L10" s="79" t="s">
        <v>10947</v>
      </c>
      <c r="M10" s="79" t="s">
        <v>4452</v>
      </c>
      <c r="N10" s="88" t="s">
        <v>10943</v>
      </c>
      <c r="O10" s="82" t="s">
        <v>10944</v>
      </c>
      <c r="P10" s="79">
        <v>13767800515</v>
      </c>
      <c r="Q10" s="82"/>
      <c r="T10" s="94"/>
      <c r="U10" s="95"/>
      <c r="V10" s="94"/>
      <c r="W10" s="99"/>
      <c r="X10" s="94"/>
      <c r="Y10" s="94"/>
    </row>
    <row r="11" spans="1:28" s="74" customFormat="1" ht="32.25" customHeight="1">
      <c r="A11" s="78">
        <v>7</v>
      </c>
      <c r="B11" s="78" t="s">
        <v>10927</v>
      </c>
      <c r="C11" s="79" t="s">
        <v>10928</v>
      </c>
      <c r="D11" s="80" t="s">
        <v>10948</v>
      </c>
      <c r="E11" s="83" t="s">
        <v>10949</v>
      </c>
      <c r="F11" s="82">
        <v>1979</v>
      </c>
      <c r="G11" s="83" t="s">
        <v>48</v>
      </c>
      <c r="H11" s="82">
        <v>570</v>
      </c>
      <c r="I11" s="82">
        <v>7.5</v>
      </c>
      <c r="J11" s="82">
        <v>20</v>
      </c>
      <c r="K11" s="79" t="s">
        <v>10950</v>
      </c>
      <c r="L11" s="84" t="s">
        <v>10951</v>
      </c>
      <c r="M11" s="79" t="s">
        <v>72</v>
      </c>
      <c r="N11" s="88" t="s">
        <v>10952</v>
      </c>
      <c r="O11" s="79" t="s">
        <v>10953</v>
      </c>
      <c r="P11" s="79">
        <v>13177983386</v>
      </c>
      <c r="Q11" s="91"/>
      <c r="R11" s="92"/>
      <c r="S11" s="92"/>
      <c r="T11" s="93"/>
      <c r="U11" s="95"/>
      <c r="V11" s="94"/>
      <c r="W11" s="96"/>
      <c r="X11" s="97"/>
      <c r="Y11" s="94"/>
    </row>
    <row r="12" spans="1:28" s="74" customFormat="1" ht="32.25" customHeight="1">
      <c r="A12" s="78">
        <v>8</v>
      </c>
      <c r="B12" s="78" t="s">
        <v>10927</v>
      </c>
      <c r="C12" s="79" t="s">
        <v>10928</v>
      </c>
      <c r="D12" s="81" t="s">
        <v>10954</v>
      </c>
      <c r="E12" s="83" t="s">
        <v>4191</v>
      </c>
      <c r="F12" s="82">
        <v>1980</v>
      </c>
      <c r="G12" s="83" t="s">
        <v>48</v>
      </c>
      <c r="H12" s="82">
        <v>250</v>
      </c>
      <c r="I12" s="82">
        <v>5</v>
      </c>
      <c r="J12" s="82">
        <v>16</v>
      </c>
      <c r="K12" s="79" t="s">
        <v>10955</v>
      </c>
      <c r="L12" s="84" t="s">
        <v>10956</v>
      </c>
      <c r="M12" s="79" t="s">
        <v>72</v>
      </c>
      <c r="N12" s="88" t="s">
        <v>10957</v>
      </c>
      <c r="O12" s="82" t="s">
        <v>10958</v>
      </c>
      <c r="P12" s="79">
        <v>13807987582</v>
      </c>
      <c r="Q12" s="91"/>
      <c r="R12" s="92"/>
      <c r="S12" s="92"/>
      <c r="T12" s="93"/>
      <c r="U12" s="95"/>
      <c r="V12" s="94"/>
      <c r="W12" s="96"/>
      <c r="X12" s="97"/>
      <c r="Y12" s="94"/>
    </row>
    <row r="13" spans="1:28" s="74" customFormat="1" ht="32.25" customHeight="1">
      <c r="A13" s="78">
        <v>9</v>
      </c>
      <c r="B13" s="78" t="s">
        <v>10927</v>
      </c>
      <c r="C13" s="79" t="s">
        <v>10928</v>
      </c>
      <c r="D13" s="81" t="s">
        <v>10954</v>
      </c>
      <c r="E13" s="83" t="s">
        <v>4174</v>
      </c>
      <c r="F13" s="83">
        <v>1985</v>
      </c>
      <c r="G13" s="83" t="s">
        <v>48</v>
      </c>
      <c r="H13" s="83">
        <v>200</v>
      </c>
      <c r="I13" s="83">
        <v>4.5</v>
      </c>
      <c r="J13" s="83">
        <v>12</v>
      </c>
      <c r="K13" s="83" t="s">
        <v>10955</v>
      </c>
      <c r="L13" s="84" t="s">
        <v>10956</v>
      </c>
      <c r="M13" s="83" t="s">
        <v>72</v>
      </c>
      <c r="N13" s="89" t="s">
        <v>10959</v>
      </c>
      <c r="O13" s="82" t="s">
        <v>10960</v>
      </c>
      <c r="P13" s="79">
        <v>13907985306</v>
      </c>
      <c r="Q13" s="82"/>
      <c r="T13" s="94"/>
      <c r="U13" s="95"/>
      <c r="V13" s="94"/>
      <c r="W13" s="99"/>
      <c r="X13" s="94"/>
      <c r="Y13" s="94"/>
    </row>
    <row r="14" spans="1:28" s="74" customFormat="1" ht="32.25" customHeight="1">
      <c r="A14" s="78">
        <v>10</v>
      </c>
      <c r="B14" s="78" t="s">
        <v>10927</v>
      </c>
      <c r="C14" s="79" t="s">
        <v>10928</v>
      </c>
      <c r="D14" s="80" t="s">
        <v>10961</v>
      </c>
      <c r="E14" s="83" t="s">
        <v>10962</v>
      </c>
      <c r="F14" s="83">
        <v>1983</v>
      </c>
      <c r="G14" s="83" t="s">
        <v>22</v>
      </c>
      <c r="H14" s="83">
        <v>410</v>
      </c>
      <c r="I14" s="83">
        <v>18</v>
      </c>
      <c r="J14" s="83">
        <v>2260</v>
      </c>
      <c r="K14" s="83" t="s">
        <v>10963</v>
      </c>
      <c r="L14" s="83" t="s">
        <v>10964</v>
      </c>
      <c r="M14" s="83" t="s">
        <v>78</v>
      </c>
      <c r="N14" s="88" t="s">
        <v>10965</v>
      </c>
      <c r="O14" s="79" t="s">
        <v>10966</v>
      </c>
      <c r="P14" s="79">
        <v>13907985283</v>
      </c>
      <c r="Q14" s="91"/>
      <c r="R14" s="92"/>
      <c r="S14" s="92"/>
      <c r="T14" s="93"/>
      <c r="U14" s="95"/>
      <c r="V14" s="98"/>
      <c r="W14" s="96"/>
      <c r="X14" s="97"/>
      <c r="Y14" s="94"/>
    </row>
    <row r="15" spans="1:28" s="74" customFormat="1" ht="32.25" customHeight="1">
      <c r="A15" s="78">
        <v>11</v>
      </c>
      <c r="B15" s="78" t="s">
        <v>10927</v>
      </c>
      <c r="C15" s="79" t="s">
        <v>10928</v>
      </c>
      <c r="D15" s="80" t="s">
        <v>10967</v>
      </c>
      <c r="E15" s="83" t="s">
        <v>10968</v>
      </c>
      <c r="F15" s="83">
        <v>1983</v>
      </c>
      <c r="G15" s="83" t="s">
        <v>48</v>
      </c>
      <c r="H15" s="83">
        <v>400</v>
      </c>
      <c r="I15" s="83">
        <v>3.8</v>
      </c>
      <c r="J15" s="83">
        <v>15</v>
      </c>
      <c r="K15" s="83" t="s">
        <v>10969</v>
      </c>
      <c r="L15" s="84" t="s">
        <v>10970</v>
      </c>
      <c r="M15" s="83" t="s">
        <v>89</v>
      </c>
      <c r="N15" s="88" t="s">
        <v>10971</v>
      </c>
      <c r="O15" s="79" t="s">
        <v>10972</v>
      </c>
      <c r="P15" s="79">
        <v>13879815252</v>
      </c>
      <c r="Q15" s="82"/>
      <c r="R15" s="92"/>
      <c r="S15" s="92"/>
      <c r="T15" s="93"/>
      <c r="U15" s="95"/>
      <c r="V15" s="94"/>
      <c r="W15" s="96"/>
      <c r="X15" s="97"/>
      <c r="Y15" s="94"/>
    </row>
    <row r="16" spans="1:28" s="74" customFormat="1" ht="32.25" customHeight="1">
      <c r="A16" s="78">
        <v>12</v>
      </c>
      <c r="B16" s="78" t="s">
        <v>10927</v>
      </c>
      <c r="C16" s="79" t="s">
        <v>10928</v>
      </c>
      <c r="D16" s="80" t="s">
        <v>10973</v>
      </c>
      <c r="E16" s="83" t="s">
        <v>10974</v>
      </c>
      <c r="F16" s="83">
        <v>2008</v>
      </c>
      <c r="G16" s="83" t="s">
        <v>48</v>
      </c>
      <c r="H16" s="83">
        <v>10000</v>
      </c>
      <c r="I16" s="83">
        <v>12.5</v>
      </c>
      <c r="J16" s="83">
        <v>697</v>
      </c>
      <c r="K16" s="83" t="s">
        <v>10975</v>
      </c>
      <c r="L16" s="83" t="s">
        <v>10976</v>
      </c>
      <c r="M16" s="83" t="s">
        <v>96</v>
      </c>
      <c r="N16" s="88" t="s">
        <v>10977</v>
      </c>
      <c r="O16" s="90" t="s">
        <v>10978</v>
      </c>
      <c r="P16" s="79">
        <v>13320083699</v>
      </c>
      <c r="Q16" s="82"/>
      <c r="T16" s="94"/>
      <c r="U16" s="95"/>
      <c r="V16" s="94"/>
      <c r="W16" s="99"/>
      <c r="X16" s="94"/>
      <c r="Y16" s="94"/>
    </row>
    <row r="17" spans="1:25" s="74" customFormat="1" ht="32.25" customHeight="1">
      <c r="A17" s="78">
        <v>13</v>
      </c>
      <c r="B17" s="78" t="s">
        <v>10927</v>
      </c>
      <c r="C17" s="79" t="s">
        <v>10928</v>
      </c>
      <c r="D17" s="80" t="s">
        <v>10929</v>
      </c>
      <c r="E17" s="83" t="s">
        <v>10979</v>
      </c>
      <c r="F17" s="83">
        <v>2009</v>
      </c>
      <c r="G17" s="83" t="s">
        <v>48</v>
      </c>
      <c r="H17" s="83">
        <v>1890</v>
      </c>
      <c r="I17" s="83">
        <v>5.5</v>
      </c>
      <c r="J17" s="83">
        <v>90</v>
      </c>
      <c r="K17" s="83" t="s">
        <v>10975</v>
      </c>
      <c r="L17" s="83" t="s">
        <v>10980</v>
      </c>
      <c r="M17" s="83" t="s">
        <v>10981</v>
      </c>
      <c r="N17" s="88" t="s">
        <v>10982</v>
      </c>
      <c r="O17" s="82" t="s">
        <v>10983</v>
      </c>
      <c r="P17" s="79">
        <v>15079822999</v>
      </c>
      <c r="Q17" s="82"/>
      <c r="T17" s="94"/>
      <c r="U17" s="95"/>
      <c r="V17" s="94"/>
      <c r="W17" s="99"/>
      <c r="X17" s="94"/>
      <c r="Y17" s="94"/>
    </row>
    <row r="18" spans="1:25" s="74" customFormat="1" ht="32.25" customHeight="1">
      <c r="A18" s="78">
        <v>14</v>
      </c>
      <c r="B18" s="78" t="s">
        <v>10927</v>
      </c>
      <c r="C18" s="79" t="s">
        <v>10928</v>
      </c>
      <c r="D18" s="81" t="s">
        <v>10954</v>
      </c>
      <c r="E18" s="83" t="s">
        <v>10984</v>
      </c>
      <c r="F18" s="82">
        <v>2009</v>
      </c>
      <c r="G18" s="83" t="s">
        <v>48</v>
      </c>
      <c r="H18" s="82">
        <v>1890</v>
      </c>
      <c r="I18" s="82">
        <v>6</v>
      </c>
      <c r="J18" s="82">
        <v>70</v>
      </c>
      <c r="K18" s="79" t="s">
        <v>10985</v>
      </c>
      <c r="L18" s="79" t="s">
        <v>10986</v>
      </c>
      <c r="M18" s="83" t="s">
        <v>89</v>
      </c>
      <c r="N18" s="88" t="s">
        <v>10987</v>
      </c>
      <c r="O18" s="82" t="s">
        <v>141</v>
      </c>
      <c r="P18" s="87">
        <v>18957016111</v>
      </c>
      <c r="Q18" s="82"/>
      <c r="T18" s="94"/>
      <c r="U18" s="95"/>
      <c r="V18" s="94"/>
      <c r="W18" s="99"/>
      <c r="X18" s="94"/>
      <c r="Y18" s="94"/>
    </row>
    <row r="19" spans="1:25" s="74" customFormat="1" ht="32.25" customHeight="1">
      <c r="A19" s="78">
        <v>15</v>
      </c>
      <c r="B19" s="78" t="s">
        <v>10927</v>
      </c>
      <c r="C19" s="79" t="s">
        <v>10928</v>
      </c>
      <c r="D19" s="81" t="s">
        <v>10929</v>
      </c>
      <c r="E19" s="83" t="s">
        <v>10988</v>
      </c>
      <c r="F19" s="82">
        <v>2015</v>
      </c>
      <c r="G19" s="82" t="s">
        <v>22</v>
      </c>
      <c r="H19" s="82">
        <v>800</v>
      </c>
      <c r="I19" s="82">
        <v>6.4</v>
      </c>
      <c r="J19" s="82">
        <v>1.5</v>
      </c>
      <c r="K19" s="79" t="s">
        <v>10989</v>
      </c>
      <c r="L19" s="85" t="s">
        <v>10990</v>
      </c>
      <c r="M19" s="83" t="s">
        <v>10991</v>
      </c>
      <c r="N19" s="88" t="s">
        <v>10992</v>
      </c>
      <c r="O19" s="79" t="s">
        <v>10993</v>
      </c>
      <c r="P19" s="79">
        <v>13979804787</v>
      </c>
      <c r="Q19" s="82"/>
      <c r="T19" s="94"/>
      <c r="U19" s="95"/>
      <c r="V19" s="94"/>
      <c r="W19" s="96"/>
      <c r="X19" s="94"/>
      <c r="Y19" s="94"/>
    </row>
    <row r="20" spans="1:25" ht="32.25" customHeight="1">
      <c r="A20" s="78">
        <v>16</v>
      </c>
      <c r="B20" s="82" t="s">
        <v>10927</v>
      </c>
      <c r="C20" s="82" t="s">
        <v>10994</v>
      </c>
      <c r="D20" s="82" t="s">
        <v>10995</v>
      </c>
      <c r="E20" s="83" t="s">
        <v>10996</v>
      </c>
      <c r="F20" s="82">
        <v>1972</v>
      </c>
      <c r="G20" s="82" t="s">
        <v>22</v>
      </c>
      <c r="H20" s="82">
        <v>1585</v>
      </c>
      <c r="I20" s="82">
        <v>34.200000000000003</v>
      </c>
      <c r="J20" s="82">
        <v>14370</v>
      </c>
      <c r="K20" s="82" t="s">
        <v>10997</v>
      </c>
      <c r="L20" s="82" t="s">
        <v>10998</v>
      </c>
      <c r="M20" s="82" t="s">
        <v>1079</v>
      </c>
      <c r="N20" s="82" t="s">
        <v>10996</v>
      </c>
      <c r="O20" s="82" t="s">
        <v>10999</v>
      </c>
      <c r="P20" s="82">
        <v>13879839796</v>
      </c>
      <c r="Q20" s="82"/>
      <c r="R20" s="65"/>
    </row>
    <row r="21" spans="1:25" s="75" customFormat="1" ht="32.25" customHeight="1">
      <c r="A21" s="78">
        <v>17</v>
      </c>
      <c r="B21" s="82" t="s">
        <v>10927</v>
      </c>
      <c r="C21" s="82" t="s">
        <v>10994</v>
      </c>
      <c r="D21" s="82" t="s">
        <v>1571</v>
      </c>
      <c r="E21" s="83" t="s">
        <v>11000</v>
      </c>
      <c r="F21" s="82">
        <v>1976</v>
      </c>
      <c r="G21" s="82" t="s">
        <v>48</v>
      </c>
      <c r="H21" s="82">
        <v>300</v>
      </c>
      <c r="I21" s="82"/>
      <c r="J21" s="82"/>
      <c r="K21" s="83" t="s">
        <v>11001</v>
      </c>
      <c r="L21" s="82" t="s">
        <v>11002</v>
      </c>
      <c r="M21" s="82" t="s">
        <v>1079</v>
      </c>
      <c r="N21" s="82" t="s">
        <v>11003</v>
      </c>
      <c r="O21" s="82" t="s">
        <v>11004</v>
      </c>
      <c r="P21" s="82">
        <v>13979810555</v>
      </c>
      <c r="Q21" s="82"/>
    </row>
    <row r="22" spans="1:25" s="75" customFormat="1" ht="32.25" customHeight="1">
      <c r="A22" s="78">
        <v>18</v>
      </c>
      <c r="B22" s="82" t="s">
        <v>10927</v>
      </c>
      <c r="C22" s="82" t="s">
        <v>10994</v>
      </c>
      <c r="D22" s="82" t="s">
        <v>1571</v>
      </c>
      <c r="E22" s="83" t="s">
        <v>11005</v>
      </c>
      <c r="F22" s="82">
        <v>1976</v>
      </c>
      <c r="G22" s="82" t="s">
        <v>48</v>
      </c>
      <c r="H22" s="82">
        <v>300</v>
      </c>
      <c r="I22" s="82"/>
      <c r="J22" s="82"/>
      <c r="K22" s="83" t="s">
        <v>11001</v>
      </c>
      <c r="L22" s="82" t="s">
        <v>11002</v>
      </c>
      <c r="M22" s="82" t="s">
        <v>1079</v>
      </c>
      <c r="N22" s="82" t="s">
        <v>11003</v>
      </c>
      <c r="O22" s="82" t="s">
        <v>11004</v>
      </c>
      <c r="P22" s="82">
        <v>13979810555</v>
      </c>
      <c r="Q22" s="82"/>
    </row>
    <row r="23" spans="1:25" ht="32.25" customHeight="1">
      <c r="A23" s="78">
        <v>19</v>
      </c>
      <c r="B23" s="82" t="s">
        <v>10927</v>
      </c>
      <c r="C23" s="82" t="s">
        <v>10994</v>
      </c>
      <c r="D23" s="82" t="s">
        <v>1571</v>
      </c>
      <c r="E23" s="83" t="s">
        <v>11006</v>
      </c>
      <c r="F23" s="82">
        <v>1979</v>
      </c>
      <c r="G23" s="82" t="s">
        <v>22</v>
      </c>
      <c r="H23" s="82">
        <v>375</v>
      </c>
      <c r="I23" s="82"/>
      <c r="J23" s="82"/>
      <c r="K23" s="83" t="s">
        <v>11007</v>
      </c>
      <c r="L23" s="82" t="s">
        <v>11008</v>
      </c>
      <c r="M23" s="82" t="s">
        <v>1079</v>
      </c>
      <c r="N23" s="82" t="s">
        <v>11006</v>
      </c>
      <c r="O23" s="82" t="s">
        <v>11009</v>
      </c>
      <c r="P23" s="82">
        <v>15079816429</v>
      </c>
      <c r="Q23" s="82"/>
    </row>
    <row r="24" spans="1:25" ht="32.25" customHeight="1">
      <c r="A24" s="78">
        <v>20</v>
      </c>
      <c r="B24" s="82" t="s">
        <v>10927</v>
      </c>
      <c r="C24" s="82" t="s">
        <v>10994</v>
      </c>
      <c r="D24" s="82" t="s">
        <v>11010</v>
      </c>
      <c r="E24" s="83" t="s">
        <v>11011</v>
      </c>
      <c r="F24" s="82">
        <v>1976</v>
      </c>
      <c r="G24" s="82" t="s">
        <v>86</v>
      </c>
      <c r="H24" s="82">
        <v>625</v>
      </c>
      <c r="I24" s="82"/>
      <c r="J24" s="82"/>
      <c r="K24" s="83" t="s">
        <v>11012</v>
      </c>
      <c r="L24" s="82" t="s">
        <v>11013</v>
      </c>
      <c r="M24" s="82" t="s">
        <v>11014</v>
      </c>
      <c r="N24" s="82" t="s">
        <v>11011</v>
      </c>
      <c r="O24" s="82" t="s">
        <v>11015</v>
      </c>
      <c r="P24" s="82">
        <v>13979855278</v>
      </c>
      <c r="Q24" s="82"/>
    </row>
    <row r="25" spans="1:25" ht="32.25" customHeight="1">
      <c r="A25" s="78">
        <v>21</v>
      </c>
      <c r="B25" s="82" t="s">
        <v>10927</v>
      </c>
      <c r="C25" s="82" t="s">
        <v>10994</v>
      </c>
      <c r="D25" s="82" t="s">
        <v>1571</v>
      </c>
      <c r="E25" s="83" t="s">
        <v>11016</v>
      </c>
      <c r="F25" s="82">
        <v>1981</v>
      </c>
      <c r="G25" s="82" t="s">
        <v>48</v>
      </c>
      <c r="H25" s="82">
        <v>300</v>
      </c>
      <c r="I25" s="82">
        <v>7</v>
      </c>
      <c r="J25" s="82">
        <v>50</v>
      </c>
      <c r="K25" s="83" t="s">
        <v>11017</v>
      </c>
      <c r="L25" s="82" t="s">
        <v>11018</v>
      </c>
      <c r="M25" s="82" t="s">
        <v>3408</v>
      </c>
      <c r="N25" s="82" t="s">
        <v>11016</v>
      </c>
      <c r="O25" s="82" t="s">
        <v>11019</v>
      </c>
      <c r="P25" s="82">
        <v>13957067287</v>
      </c>
      <c r="Q25" s="82"/>
    </row>
    <row r="26" spans="1:25" ht="32.25" customHeight="1">
      <c r="A26" s="78">
        <v>22</v>
      </c>
      <c r="B26" s="82" t="s">
        <v>10927</v>
      </c>
      <c r="C26" s="82" t="s">
        <v>10994</v>
      </c>
      <c r="D26" s="82" t="s">
        <v>1571</v>
      </c>
      <c r="E26" s="83" t="s">
        <v>11020</v>
      </c>
      <c r="F26" s="82">
        <v>2006</v>
      </c>
      <c r="G26" s="82" t="s">
        <v>62</v>
      </c>
      <c r="H26" s="82">
        <v>800</v>
      </c>
      <c r="I26" s="82"/>
      <c r="J26" s="82"/>
      <c r="K26" s="83" t="s">
        <v>11021</v>
      </c>
      <c r="L26" s="82" t="s">
        <v>11022</v>
      </c>
      <c r="M26" s="82" t="s">
        <v>726</v>
      </c>
      <c r="N26" s="82" t="s">
        <v>11023</v>
      </c>
      <c r="O26" s="82" t="s">
        <v>11024</v>
      </c>
      <c r="P26" s="82">
        <v>13320085706</v>
      </c>
      <c r="Q26" s="82"/>
    </row>
    <row r="27" spans="1:25" ht="32.25" customHeight="1">
      <c r="A27" s="78">
        <v>23</v>
      </c>
      <c r="B27" s="82" t="s">
        <v>10927</v>
      </c>
      <c r="C27" s="82" t="s">
        <v>10994</v>
      </c>
      <c r="D27" s="82" t="s">
        <v>1571</v>
      </c>
      <c r="E27" s="83" t="s">
        <v>11025</v>
      </c>
      <c r="F27" s="82">
        <v>2003</v>
      </c>
      <c r="G27" s="82" t="s">
        <v>48</v>
      </c>
      <c r="H27" s="82">
        <v>525</v>
      </c>
      <c r="I27" s="82">
        <v>6</v>
      </c>
      <c r="J27" s="82">
        <v>60</v>
      </c>
      <c r="K27" s="83" t="s">
        <v>11021</v>
      </c>
      <c r="L27" s="82" t="s">
        <v>11026</v>
      </c>
      <c r="M27" s="82" t="s">
        <v>573</v>
      </c>
      <c r="N27" s="82" t="s">
        <v>11025</v>
      </c>
      <c r="O27" s="82" t="s">
        <v>11027</v>
      </c>
      <c r="P27" s="82">
        <v>13907980246</v>
      </c>
      <c r="Q27" s="82"/>
    </row>
    <row r="28" spans="1:25" ht="32.25" customHeight="1">
      <c r="A28" s="78">
        <v>24</v>
      </c>
      <c r="B28" s="82" t="s">
        <v>10927</v>
      </c>
      <c r="C28" s="82" t="s">
        <v>10994</v>
      </c>
      <c r="D28" s="82" t="s">
        <v>1571</v>
      </c>
      <c r="E28" s="83" t="s">
        <v>11028</v>
      </c>
      <c r="F28" s="82">
        <v>2003</v>
      </c>
      <c r="G28" s="82" t="s">
        <v>48</v>
      </c>
      <c r="H28" s="82">
        <v>125</v>
      </c>
      <c r="I28" s="82">
        <v>24</v>
      </c>
      <c r="J28" s="82">
        <v>1383</v>
      </c>
      <c r="K28" s="83" t="s">
        <v>11029</v>
      </c>
      <c r="L28" s="82" t="s">
        <v>11030</v>
      </c>
      <c r="M28" s="82" t="s">
        <v>89</v>
      </c>
      <c r="N28" s="82" t="s">
        <v>11028</v>
      </c>
      <c r="O28" s="82" t="s">
        <v>11031</v>
      </c>
      <c r="P28" s="82">
        <v>13807981128</v>
      </c>
      <c r="Q28" s="82"/>
    </row>
    <row r="29" spans="1:25" ht="32.25" customHeight="1">
      <c r="A29" s="78">
        <v>25</v>
      </c>
      <c r="B29" s="82" t="s">
        <v>10927</v>
      </c>
      <c r="C29" s="82" t="s">
        <v>10994</v>
      </c>
      <c r="D29" s="82" t="s">
        <v>1571</v>
      </c>
      <c r="E29" s="83" t="s">
        <v>11032</v>
      </c>
      <c r="F29" s="82">
        <v>1979</v>
      </c>
      <c r="G29" s="82" t="s">
        <v>86</v>
      </c>
      <c r="H29" s="82">
        <v>200</v>
      </c>
      <c r="I29" s="82"/>
      <c r="J29" s="82"/>
      <c r="K29" s="83" t="s">
        <v>11033</v>
      </c>
      <c r="L29" s="82" t="s">
        <v>11034</v>
      </c>
      <c r="M29" s="82" t="s">
        <v>96</v>
      </c>
      <c r="N29" s="82" t="s">
        <v>11032</v>
      </c>
      <c r="O29" s="82" t="s">
        <v>11035</v>
      </c>
      <c r="P29" s="82">
        <v>13907980816</v>
      </c>
      <c r="Q29" s="82"/>
    </row>
    <row r="30" spans="1:25" ht="30" customHeight="1"/>
    <row r="31" spans="1:25" ht="30" customHeight="1"/>
    <row r="32" spans="1:25" ht="30" customHeight="1"/>
  </sheetData>
  <mergeCells count="20">
    <mergeCell ref="O3:O4"/>
    <mergeCell ref="P3:P4"/>
    <mergeCell ref="Q2:Q4"/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</mergeCells>
  <phoneticPr fontId="10" type="noConversion"/>
  <pageMargins left="0.75" right="0.75" top="1" bottom="1" header="0.51" footer="0.5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A52" workbookViewId="0">
      <selection activeCell="D81" sqref="D81"/>
    </sheetView>
  </sheetViews>
  <sheetFormatPr defaultColWidth="9" defaultRowHeight="14.25"/>
  <cols>
    <col min="1" max="1" width="5.25" customWidth="1"/>
    <col min="4" max="4" width="14.125" customWidth="1"/>
    <col min="5" max="5" width="11.125" customWidth="1"/>
    <col min="7" max="7" width="11.375" customWidth="1"/>
    <col min="17" max="17" width="9.625"/>
  </cols>
  <sheetData>
    <row r="1" spans="1:17" s="62" customFormat="1" ht="27.95" customHeight="1">
      <c r="A1" s="584" t="s">
        <v>11036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17" s="65" customFormat="1" ht="12">
      <c r="A2" s="582" t="s">
        <v>1</v>
      </c>
      <c r="B2" s="582" t="s">
        <v>2</v>
      </c>
      <c r="C2" s="582" t="s">
        <v>3</v>
      </c>
      <c r="D2" s="577" t="s">
        <v>4</v>
      </c>
      <c r="E2" s="582" t="s">
        <v>5</v>
      </c>
      <c r="F2" s="577" t="s">
        <v>6</v>
      </c>
      <c r="G2" s="577" t="s">
        <v>7</v>
      </c>
      <c r="H2" s="577" t="s">
        <v>8</v>
      </c>
      <c r="I2" s="577" t="s">
        <v>9</v>
      </c>
      <c r="J2" s="577" t="s">
        <v>5597</v>
      </c>
      <c r="K2" s="580" t="s">
        <v>11</v>
      </c>
      <c r="L2" s="580"/>
      <c r="M2" s="580"/>
      <c r="N2" s="585" t="s">
        <v>12</v>
      </c>
      <c r="O2" s="586"/>
      <c r="P2" s="587"/>
      <c r="Q2" s="582" t="s">
        <v>13</v>
      </c>
    </row>
    <row r="3" spans="1:17" s="65" customFormat="1" ht="12">
      <c r="A3" s="578"/>
      <c r="B3" s="578"/>
      <c r="C3" s="578"/>
      <c r="D3" s="588"/>
      <c r="E3" s="578"/>
      <c r="F3" s="578"/>
      <c r="G3" s="578"/>
      <c r="H3" s="578"/>
      <c r="I3" s="578"/>
      <c r="J3" s="578"/>
      <c r="K3" s="580" t="s">
        <v>14</v>
      </c>
      <c r="L3" s="580" t="s">
        <v>15</v>
      </c>
      <c r="M3" s="580" t="s">
        <v>16</v>
      </c>
      <c r="N3" s="582" t="s">
        <v>14</v>
      </c>
      <c r="O3" s="582" t="s">
        <v>15</v>
      </c>
      <c r="P3" s="582" t="s">
        <v>17</v>
      </c>
      <c r="Q3" s="578"/>
    </row>
    <row r="4" spans="1:17" s="65" customFormat="1" ht="15" customHeight="1">
      <c r="A4" s="579"/>
      <c r="B4" s="579"/>
      <c r="C4" s="579"/>
      <c r="D4" s="589"/>
      <c r="E4" s="579"/>
      <c r="F4" s="579"/>
      <c r="G4" s="579"/>
      <c r="H4" s="579"/>
      <c r="I4" s="579"/>
      <c r="J4" s="579"/>
      <c r="K4" s="580"/>
      <c r="L4" s="581"/>
      <c r="M4" s="581"/>
      <c r="N4" s="583"/>
      <c r="O4" s="583"/>
      <c r="P4" s="583"/>
      <c r="Q4" s="579"/>
    </row>
    <row r="5" spans="1:17" ht="22.5">
      <c r="A5" s="66">
        <v>1</v>
      </c>
      <c r="B5" s="67" t="s">
        <v>7308</v>
      </c>
      <c r="C5" s="67" t="s">
        <v>11037</v>
      </c>
      <c r="D5" s="67" t="s">
        <v>11038</v>
      </c>
      <c r="E5" s="68" t="s">
        <v>11039</v>
      </c>
      <c r="F5" s="66" t="s">
        <v>11040</v>
      </c>
      <c r="G5" s="67" t="s">
        <v>48</v>
      </c>
      <c r="H5" s="69">
        <v>1260</v>
      </c>
      <c r="I5" s="69">
        <v>21</v>
      </c>
      <c r="J5" s="69">
        <v>32.799999999999997</v>
      </c>
      <c r="K5" s="67" t="s">
        <v>11041</v>
      </c>
      <c r="L5" s="67" t="s">
        <v>11042</v>
      </c>
      <c r="M5" s="67" t="s">
        <v>11043</v>
      </c>
      <c r="N5" s="68" t="s">
        <v>11039</v>
      </c>
      <c r="O5" s="67" t="s">
        <v>11044</v>
      </c>
      <c r="P5" s="67" t="s">
        <v>11045</v>
      </c>
      <c r="Q5" s="67">
        <v>13766382222</v>
      </c>
    </row>
    <row r="6" spans="1:17" ht="22.5">
      <c r="A6" s="66">
        <v>2</v>
      </c>
      <c r="B6" s="67" t="s">
        <v>7308</v>
      </c>
      <c r="C6" s="67" t="s">
        <v>11037</v>
      </c>
      <c r="D6" s="67" t="s">
        <v>11038</v>
      </c>
      <c r="E6" s="68" t="s">
        <v>11046</v>
      </c>
      <c r="F6" s="66">
        <v>1987</v>
      </c>
      <c r="G6" s="67" t="s">
        <v>48</v>
      </c>
      <c r="H6" s="69">
        <v>1000</v>
      </c>
      <c r="I6" s="69">
        <v>17.170000000000002</v>
      </c>
      <c r="J6" s="69">
        <v>47.9</v>
      </c>
      <c r="K6" s="67" t="s">
        <v>11041</v>
      </c>
      <c r="L6" s="67" t="s">
        <v>11047</v>
      </c>
      <c r="M6" s="67" t="s">
        <v>2635</v>
      </c>
      <c r="N6" s="68" t="s">
        <v>11046</v>
      </c>
      <c r="O6" s="67" t="s">
        <v>11048</v>
      </c>
      <c r="P6" s="67" t="s">
        <v>11045</v>
      </c>
      <c r="Q6" s="67">
        <v>13879727617</v>
      </c>
    </row>
    <row r="7" spans="1:17">
      <c r="A7" s="66">
        <v>3</v>
      </c>
      <c r="B7" s="67" t="s">
        <v>7308</v>
      </c>
      <c r="C7" s="67" t="s">
        <v>11037</v>
      </c>
      <c r="D7" s="67" t="s">
        <v>11038</v>
      </c>
      <c r="E7" s="68" t="s">
        <v>11049</v>
      </c>
      <c r="F7" s="66">
        <v>2005.12</v>
      </c>
      <c r="G7" s="67" t="s">
        <v>48</v>
      </c>
      <c r="H7" s="69">
        <v>410</v>
      </c>
      <c r="I7" s="69">
        <v>10.92</v>
      </c>
      <c r="J7" s="69">
        <v>10</v>
      </c>
      <c r="K7" s="67" t="s">
        <v>11041</v>
      </c>
      <c r="L7" s="67" t="s">
        <v>11050</v>
      </c>
      <c r="M7" s="67" t="s">
        <v>953</v>
      </c>
      <c r="N7" s="68" t="s">
        <v>11049</v>
      </c>
      <c r="O7" s="67" t="s">
        <v>11051</v>
      </c>
      <c r="P7" s="67" t="s">
        <v>11045</v>
      </c>
      <c r="Q7" s="67">
        <v>13906975821</v>
      </c>
    </row>
    <row r="8" spans="1:17" ht="22.5">
      <c r="A8" s="66">
        <v>4</v>
      </c>
      <c r="B8" s="67" t="s">
        <v>7308</v>
      </c>
      <c r="C8" s="67" t="s">
        <v>11037</v>
      </c>
      <c r="D8" s="67" t="s">
        <v>11038</v>
      </c>
      <c r="E8" s="68" t="s">
        <v>11052</v>
      </c>
      <c r="F8" s="66">
        <v>2006.09</v>
      </c>
      <c r="G8" s="67" t="s">
        <v>48</v>
      </c>
      <c r="H8" s="69">
        <v>160</v>
      </c>
      <c r="I8" s="69">
        <v>8.75</v>
      </c>
      <c r="J8" s="69">
        <v>8</v>
      </c>
      <c r="K8" s="67" t="s">
        <v>11041</v>
      </c>
      <c r="L8" s="67" t="s">
        <v>11042</v>
      </c>
      <c r="M8" s="67" t="s">
        <v>11043</v>
      </c>
      <c r="N8" s="68" t="s">
        <v>11052</v>
      </c>
      <c r="O8" s="67" t="s">
        <v>11044</v>
      </c>
      <c r="P8" s="67" t="s">
        <v>11045</v>
      </c>
      <c r="Q8" s="67">
        <v>1376638222</v>
      </c>
    </row>
    <row r="9" spans="1:17" ht="22.5">
      <c r="A9" s="66">
        <v>5</v>
      </c>
      <c r="B9" s="67" t="s">
        <v>7308</v>
      </c>
      <c r="C9" s="67" t="s">
        <v>11037</v>
      </c>
      <c r="D9" s="67" t="s">
        <v>11038</v>
      </c>
      <c r="E9" s="68" t="s">
        <v>11053</v>
      </c>
      <c r="F9" s="66">
        <v>2007.07</v>
      </c>
      <c r="G9" s="67" t="s">
        <v>48</v>
      </c>
      <c r="H9" s="69">
        <v>640</v>
      </c>
      <c r="I9" s="69">
        <v>11.7</v>
      </c>
      <c r="J9" s="69">
        <v>7</v>
      </c>
      <c r="K9" s="67" t="s">
        <v>11041</v>
      </c>
      <c r="L9" s="67" t="s">
        <v>11042</v>
      </c>
      <c r="M9" s="67" t="s">
        <v>11043</v>
      </c>
      <c r="N9" s="68" t="s">
        <v>11053</v>
      </c>
      <c r="O9" s="67" t="s">
        <v>11044</v>
      </c>
      <c r="P9" s="67" t="s">
        <v>11045</v>
      </c>
      <c r="Q9" s="67">
        <v>1376638222</v>
      </c>
    </row>
    <row r="10" spans="1:17">
      <c r="A10" s="66">
        <v>6</v>
      </c>
      <c r="B10" s="67" t="s">
        <v>7308</v>
      </c>
      <c r="C10" s="67" t="s">
        <v>11037</v>
      </c>
      <c r="D10" s="67" t="s">
        <v>11038</v>
      </c>
      <c r="E10" s="68" t="s">
        <v>11054</v>
      </c>
      <c r="F10" s="66">
        <v>2007.05</v>
      </c>
      <c r="G10" s="67" t="s">
        <v>48</v>
      </c>
      <c r="H10" s="69">
        <v>500</v>
      </c>
      <c r="I10" s="69">
        <v>15.5</v>
      </c>
      <c r="J10" s="69">
        <v>7</v>
      </c>
      <c r="K10" s="67" t="s">
        <v>11041</v>
      </c>
      <c r="L10" s="67" t="s">
        <v>11055</v>
      </c>
      <c r="M10" s="67" t="s">
        <v>72</v>
      </c>
      <c r="N10" s="68" t="s">
        <v>11054</v>
      </c>
      <c r="O10" s="67" t="s">
        <v>11056</v>
      </c>
      <c r="P10" s="67" t="s">
        <v>11045</v>
      </c>
      <c r="Q10" s="67">
        <v>13707022235</v>
      </c>
    </row>
    <row r="11" spans="1:17">
      <c r="A11" s="66">
        <v>7</v>
      </c>
      <c r="B11" s="67" t="s">
        <v>7308</v>
      </c>
      <c r="C11" s="67" t="s">
        <v>11037</v>
      </c>
      <c r="D11" s="67" t="s">
        <v>11057</v>
      </c>
      <c r="E11" s="68" t="s">
        <v>2632</v>
      </c>
      <c r="F11" s="66" t="s">
        <v>11058</v>
      </c>
      <c r="G11" s="67" t="s">
        <v>48</v>
      </c>
      <c r="H11" s="69">
        <v>160</v>
      </c>
      <c r="I11" s="69">
        <v>12.3</v>
      </c>
      <c r="J11" s="69">
        <v>4</v>
      </c>
      <c r="K11" s="67" t="s">
        <v>11041</v>
      </c>
      <c r="L11" s="67" t="s">
        <v>11059</v>
      </c>
      <c r="M11" s="67" t="s">
        <v>573</v>
      </c>
      <c r="N11" s="68" t="s">
        <v>2632</v>
      </c>
      <c r="O11" s="67" t="s">
        <v>11060</v>
      </c>
      <c r="P11" s="67" t="s">
        <v>11045</v>
      </c>
      <c r="Q11" s="67">
        <v>13767737734</v>
      </c>
    </row>
    <row r="12" spans="1:17" ht="22.5">
      <c r="A12" s="66">
        <v>8</v>
      </c>
      <c r="B12" s="67" t="s">
        <v>7308</v>
      </c>
      <c r="C12" s="67" t="s">
        <v>11037</v>
      </c>
      <c r="D12" s="67" t="s">
        <v>11038</v>
      </c>
      <c r="E12" s="68" t="s">
        <v>11061</v>
      </c>
      <c r="F12" s="66">
        <v>1980.12</v>
      </c>
      <c r="G12" s="67" t="s">
        <v>48</v>
      </c>
      <c r="H12" s="69">
        <v>40</v>
      </c>
      <c r="I12" s="69">
        <v>3</v>
      </c>
      <c r="J12" s="69">
        <v>6</v>
      </c>
      <c r="K12" s="67" t="s">
        <v>11041</v>
      </c>
      <c r="L12" s="67" t="s">
        <v>11050</v>
      </c>
      <c r="M12" s="67" t="s">
        <v>953</v>
      </c>
      <c r="N12" s="68" t="s">
        <v>11061</v>
      </c>
      <c r="O12" s="67" t="s">
        <v>11062</v>
      </c>
      <c r="P12" s="67" t="s">
        <v>11045</v>
      </c>
      <c r="Q12" s="67">
        <v>13807972985</v>
      </c>
    </row>
    <row r="13" spans="1:17">
      <c r="A13" s="66">
        <v>9</v>
      </c>
      <c r="B13" s="67" t="s">
        <v>7308</v>
      </c>
      <c r="C13" s="67" t="s">
        <v>11037</v>
      </c>
      <c r="D13" s="67" t="s">
        <v>11038</v>
      </c>
      <c r="E13" s="68" t="s">
        <v>11063</v>
      </c>
      <c r="F13" s="66">
        <v>1976</v>
      </c>
      <c r="G13" s="67" t="s">
        <v>48</v>
      </c>
      <c r="H13" s="69">
        <v>55</v>
      </c>
      <c r="I13" s="69">
        <v>4</v>
      </c>
      <c r="J13" s="69">
        <v>8</v>
      </c>
      <c r="K13" s="67" t="s">
        <v>11041</v>
      </c>
      <c r="L13" s="67" t="s">
        <v>11050</v>
      </c>
      <c r="M13" s="67" t="s">
        <v>953</v>
      </c>
      <c r="N13" s="68" t="s">
        <v>11063</v>
      </c>
      <c r="O13" s="67" t="s">
        <v>11064</v>
      </c>
      <c r="P13" s="67" t="s">
        <v>11045</v>
      </c>
      <c r="Q13" s="67">
        <v>13979737136</v>
      </c>
    </row>
    <row r="14" spans="1:17">
      <c r="A14" s="66">
        <v>10</v>
      </c>
      <c r="B14" s="67" t="s">
        <v>7308</v>
      </c>
      <c r="C14" s="67" t="s">
        <v>11037</v>
      </c>
      <c r="D14" s="67" t="s">
        <v>11057</v>
      </c>
      <c r="E14" s="68" t="s">
        <v>11065</v>
      </c>
      <c r="F14" s="66" t="s">
        <v>11066</v>
      </c>
      <c r="G14" s="67" t="s">
        <v>48</v>
      </c>
      <c r="H14" s="69">
        <v>48</v>
      </c>
      <c r="I14" s="69">
        <v>18.5</v>
      </c>
      <c r="J14" s="69">
        <v>23.37</v>
      </c>
      <c r="K14" s="67" t="s">
        <v>11041</v>
      </c>
      <c r="L14" s="67" t="s">
        <v>11067</v>
      </c>
      <c r="M14" s="67" t="s">
        <v>118</v>
      </c>
      <c r="N14" s="68" t="s">
        <v>11065</v>
      </c>
      <c r="O14" s="67" t="s">
        <v>11068</v>
      </c>
      <c r="P14" s="67" t="s">
        <v>11045</v>
      </c>
      <c r="Q14" s="67">
        <v>13979792296</v>
      </c>
    </row>
    <row r="15" spans="1:17" ht="22.5">
      <c r="A15" s="66">
        <v>11</v>
      </c>
      <c r="B15" s="67" t="s">
        <v>7308</v>
      </c>
      <c r="C15" s="67" t="s">
        <v>11037</v>
      </c>
      <c r="D15" s="67" t="s">
        <v>11038</v>
      </c>
      <c r="E15" s="68" t="s">
        <v>11069</v>
      </c>
      <c r="F15" s="66">
        <v>2004.4</v>
      </c>
      <c r="G15" s="67" t="s">
        <v>48</v>
      </c>
      <c r="H15" s="69">
        <v>160</v>
      </c>
      <c r="I15" s="69">
        <v>5.5</v>
      </c>
      <c r="J15" s="69">
        <v>0.5</v>
      </c>
      <c r="K15" s="67" t="s">
        <v>11041</v>
      </c>
      <c r="L15" s="67" t="s">
        <v>11050</v>
      </c>
      <c r="M15" s="67" t="s">
        <v>953</v>
      </c>
      <c r="N15" s="68" t="s">
        <v>11069</v>
      </c>
      <c r="O15" s="67" t="s">
        <v>11070</v>
      </c>
      <c r="P15" s="67" t="s">
        <v>11045</v>
      </c>
      <c r="Q15" s="67">
        <v>15070716566</v>
      </c>
    </row>
    <row r="16" spans="1:17">
      <c r="A16" s="66">
        <v>12</v>
      </c>
      <c r="B16" s="67" t="s">
        <v>7308</v>
      </c>
      <c r="C16" s="67" t="s">
        <v>11037</v>
      </c>
      <c r="D16" s="67" t="s">
        <v>11071</v>
      </c>
      <c r="E16" s="68" t="s">
        <v>8927</v>
      </c>
      <c r="F16" s="66">
        <v>1981.03</v>
      </c>
      <c r="G16" s="67" t="s">
        <v>48</v>
      </c>
      <c r="H16" s="69">
        <v>175</v>
      </c>
      <c r="I16" s="69">
        <v>26</v>
      </c>
      <c r="J16" s="69">
        <v>180.4</v>
      </c>
      <c r="K16" s="67" t="s">
        <v>11072</v>
      </c>
      <c r="L16" s="67" t="s">
        <v>11073</v>
      </c>
      <c r="M16" s="67" t="s">
        <v>89</v>
      </c>
      <c r="N16" s="67" t="s">
        <v>11074</v>
      </c>
      <c r="O16" s="67" t="s">
        <v>11074</v>
      </c>
      <c r="P16" s="67" t="s">
        <v>11075</v>
      </c>
      <c r="Q16" s="67">
        <v>13970769020</v>
      </c>
    </row>
    <row r="17" spans="1:17">
      <c r="A17" s="66">
        <v>13</v>
      </c>
      <c r="B17" s="67" t="s">
        <v>7308</v>
      </c>
      <c r="C17" s="67" t="s">
        <v>11037</v>
      </c>
      <c r="D17" s="67" t="s">
        <v>11071</v>
      </c>
      <c r="E17" s="68" t="s">
        <v>11076</v>
      </c>
      <c r="F17" s="66">
        <v>1980.4</v>
      </c>
      <c r="G17" s="67" t="s">
        <v>48</v>
      </c>
      <c r="H17" s="69">
        <v>66</v>
      </c>
      <c r="I17" s="69">
        <v>3.5</v>
      </c>
      <c r="J17" s="69">
        <v>0.5</v>
      </c>
      <c r="K17" s="67" t="s">
        <v>11072</v>
      </c>
      <c r="L17" s="67" t="s">
        <v>11073</v>
      </c>
      <c r="M17" s="67" t="s">
        <v>89</v>
      </c>
      <c r="N17" s="67" t="s">
        <v>11077</v>
      </c>
      <c r="O17" s="67" t="s">
        <v>11077</v>
      </c>
      <c r="P17" s="67" t="s">
        <v>11075</v>
      </c>
      <c r="Q17" s="67">
        <v>18907974366</v>
      </c>
    </row>
    <row r="18" spans="1:17" ht="22.5">
      <c r="A18" s="66">
        <v>14</v>
      </c>
      <c r="B18" s="67" t="s">
        <v>7308</v>
      </c>
      <c r="C18" s="67" t="s">
        <v>11037</v>
      </c>
      <c r="D18" s="67" t="s">
        <v>11078</v>
      </c>
      <c r="E18" s="68" t="s">
        <v>11079</v>
      </c>
      <c r="F18" s="66">
        <v>1979.05</v>
      </c>
      <c r="G18" s="67" t="s">
        <v>48</v>
      </c>
      <c r="H18" s="69">
        <v>140</v>
      </c>
      <c r="I18" s="69">
        <v>7</v>
      </c>
      <c r="J18" s="69">
        <v>12</v>
      </c>
      <c r="K18" s="67" t="s">
        <v>11080</v>
      </c>
      <c r="L18" s="67" t="s">
        <v>11081</v>
      </c>
      <c r="M18" s="67" t="s">
        <v>118</v>
      </c>
      <c r="N18" s="68" t="s">
        <v>11079</v>
      </c>
      <c r="O18" s="67" t="s">
        <v>11082</v>
      </c>
      <c r="P18" s="67" t="s">
        <v>11083</v>
      </c>
      <c r="Q18" s="67">
        <v>13979761328</v>
      </c>
    </row>
    <row r="19" spans="1:17" ht="22.5">
      <c r="A19" s="66">
        <v>15</v>
      </c>
      <c r="B19" s="67" t="s">
        <v>7308</v>
      </c>
      <c r="C19" s="67" t="s">
        <v>11037</v>
      </c>
      <c r="D19" s="67" t="s">
        <v>11084</v>
      </c>
      <c r="E19" s="68" t="s">
        <v>11085</v>
      </c>
      <c r="F19" s="66">
        <v>1960</v>
      </c>
      <c r="G19" s="67" t="s">
        <v>48</v>
      </c>
      <c r="H19" s="69">
        <v>100</v>
      </c>
      <c r="I19" s="69">
        <v>8.5</v>
      </c>
      <c r="J19" s="69">
        <v>3</v>
      </c>
      <c r="K19" s="67" t="s">
        <v>11080</v>
      </c>
      <c r="L19" s="67" t="s">
        <v>11086</v>
      </c>
      <c r="M19" s="67" t="s">
        <v>72</v>
      </c>
      <c r="N19" s="68" t="s">
        <v>11085</v>
      </c>
      <c r="O19" s="67" t="s">
        <v>11087</v>
      </c>
      <c r="P19" s="67" t="s">
        <v>11083</v>
      </c>
      <c r="Q19" s="67">
        <v>18970705399</v>
      </c>
    </row>
    <row r="20" spans="1:17" ht="22.5">
      <c r="A20" s="66">
        <v>16</v>
      </c>
      <c r="B20" s="67" t="s">
        <v>7308</v>
      </c>
      <c r="C20" s="67" t="s">
        <v>11037</v>
      </c>
      <c r="D20" s="67" t="s">
        <v>11088</v>
      </c>
      <c r="E20" s="68" t="s">
        <v>11089</v>
      </c>
      <c r="F20" s="66">
        <v>1971</v>
      </c>
      <c r="G20" s="67" t="s">
        <v>48</v>
      </c>
      <c r="H20" s="69">
        <v>200</v>
      </c>
      <c r="I20" s="69">
        <v>24.6</v>
      </c>
      <c r="J20" s="69">
        <v>813</v>
      </c>
      <c r="K20" s="67" t="s">
        <v>11090</v>
      </c>
      <c r="L20" s="67" t="s">
        <v>11091</v>
      </c>
      <c r="M20" s="67" t="s">
        <v>165</v>
      </c>
      <c r="N20" s="67" t="s">
        <v>11089</v>
      </c>
      <c r="O20" s="67" t="s">
        <v>11092</v>
      </c>
      <c r="P20" s="67" t="s">
        <v>11083</v>
      </c>
      <c r="Q20" s="66">
        <v>13879751231</v>
      </c>
    </row>
    <row r="21" spans="1:17" ht="22.5">
      <c r="A21" s="66">
        <v>17</v>
      </c>
      <c r="B21" s="67" t="s">
        <v>7308</v>
      </c>
      <c r="C21" s="67" t="s">
        <v>11037</v>
      </c>
      <c r="D21" s="67" t="s">
        <v>11093</v>
      </c>
      <c r="E21" s="68" t="s">
        <v>11094</v>
      </c>
      <c r="F21" s="66" t="s">
        <v>11095</v>
      </c>
      <c r="G21" s="67" t="s">
        <v>48</v>
      </c>
      <c r="H21" s="69">
        <v>355</v>
      </c>
      <c r="I21" s="69">
        <v>30.46</v>
      </c>
      <c r="J21" s="69">
        <v>805</v>
      </c>
      <c r="K21" s="67" t="s">
        <v>11096</v>
      </c>
      <c r="L21" s="67" t="s">
        <v>11097</v>
      </c>
      <c r="M21" s="67" t="s">
        <v>5208</v>
      </c>
      <c r="N21" s="67" t="s">
        <v>11094</v>
      </c>
      <c r="O21" s="67" t="s">
        <v>11098</v>
      </c>
      <c r="P21" s="67" t="s">
        <v>11083</v>
      </c>
      <c r="Q21" s="66">
        <v>13979705615</v>
      </c>
    </row>
    <row r="22" spans="1:17" ht="22.5">
      <c r="A22" s="66">
        <v>18</v>
      </c>
      <c r="B22" s="67" t="s">
        <v>7308</v>
      </c>
      <c r="C22" s="67" t="s">
        <v>11037</v>
      </c>
      <c r="D22" s="67" t="s">
        <v>11099</v>
      </c>
      <c r="E22" s="68" t="s">
        <v>11100</v>
      </c>
      <c r="F22" s="66">
        <v>1982.04</v>
      </c>
      <c r="G22" s="67" t="s">
        <v>48</v>
      </c>
      <c r="H22" s="69">
        <v>335</v>
      </c>
      <c r="I22" s="69">
        <v>26.5</v>
      </c>
      <c r="J22" s="69">
        <v>804.7</v>
      </c>
      <c r="K22" s="67" t="s">
        <v>11096</v>
      </c>
      <c r="L22" s="67" t="s">
        <v>11101</v>
      </c>
      <c r="M22" s="67" t="s">
        <v>156</v>
      </c>
      <c r="N22" s="67" t="s">
        <v>11100</v>
      </c>
      <c r="O22" s="67" t="s">
        <v>11082</v>
      </c>
      <c r="P22" s="67" t="s">
        <v>11045</v>
      </c>
      <c r="Q22" s="66">
        <v>13979761328</v>
      </c>
    </row>
    <row r="23" spans="1:17" ht="22.5">
      <c r="A23" s="66">
        <v>19</v>
      </c>
      <c r="B23" s="67" t="s">
        <v>7308</v>
      </c>
      <c r="C23" s="67" t="s">
        <v>11037</v>
      </c>
      <c r="D23" s="67" t="s">
        <v>11099</v>
      </c>
      <c r="E23" s="68" t="s">
        <v>11102</v>
      </c>
      <c r="F23" s="66">
        <v>2003.03</v>
      </c>
      <c r="G23" s="67" t="s">
        <v>48</v>
      </c>
      <c r="H23" s="69">
        <v>140</v>
      </c>
      <c r="I23" s="69">
        <v>5.9</v>
      </c>
      <c r="J23" s="69">
        <v>5</v>
      </c>
      <c r="K23" s="67" t="s">
        <v>11096</v>
      </c>
      <c r="L23" s="67" t="s">
        <v>11103</v>
      </c>
      <c r="M23" s="67" t="s">
        <v>1819</v>
      </c>
      <c r="N23" s="67" t="s">
        <v>11102</v>
      </c>
      <c r="O23" s="67" t="s">
        <v>11082</v>
      </c>
      <c r="P23" s="67" t="s">
        <v>11045</v>
      </c>
      <c r="Q23" s="66">
        <v>13979761328</v>
      </c>
    </row>
    <row r="24" spans="1:17">
      <c r="A24" s="66">
        <v>20</v>
      </c>
      <c r="B24" s="67" t="s">
        <v>7308</v>
      </c>
      <c r="C24" s="67" t="s">
        <v>11037</v>
      </c>
      <c r="D24" s="67" t="s">
        <v>11104</v>
      </c>
      <c r="E24" s="68" t="s">
        <v>11105</v>
      </c>
      <c r="F24" s="66" t="s">
        <v>11106</v>
      </c>
      <c r="G24" s="67" t="s">
        <v>586</v>
      </c>
      <c r="H24" s="69">
        <v>1850</v>
      </c>
      <c r="I24" s="69">
        <v>26</v>
      </c>
      <c r="J24" s="69">
        <v>780</v>
      </c>
      <c r="K24" s="67" t="s">
        <v>11107</v>
      </c>
      <c r="L24" s="67" t="s">
        <v>11108</v>
      </c>
      <c r="M24" s="67" t="s">
        <v>5208</v>
      </c>
      <c r="N24" s="68" t="s">
        <v>11105</v>
      </c>
      <c r="O24" s="68" t="s">
        <v>11109</v>
      </c>
      <c r="P24" s="67" t="s">
        <v>11110</v>
      </c>
      <c r="Q24" s="66">
        <v>13979705968</v>
      </c>
    </row>
    <row r="25" spans="1:17">
      <c r="A25" s="66">
        <v>21</v>
      </c>
      <c r="B25" s="67" t="s">
        <v>7308</v>
      </c>
      <c r="C25" s="67" t="s">
        <v>11037</v>
      </c>
      <c r="D25" s="67" t="s">
        <v>11104</v>
      </c>
      <c r="E25" s="68" t="s">
        <v>8772</v>
      </c>
      <c r="F25" s="66" t="s">
        <v>11111</v>
      </c>
      <c r="G25" s="67" t="s">
        <v>48</v>
      </c>
      <c r="H25" s="69">
        <v>110</v>
      </c>
      <c r="I25" s="69">
        <v>2.5</v>
      </c>
      <c r="J25" s="69">
        <v>9</v>
      </c>
      <c r="K25" s="67" t="s">
        <v>11107</v>
      </c>
      <c r="L25" s="67" t="s">
        <v>11112</v>
      </c>
      <c r="M25" s="67" t="s">
        <v>72</v>
      </c>
      <c r="N25" s="68" t="s">
        <v>8772</v>
      </c>
      <c r="O25" s="68" t="s">
        <v>11113</v>
      </c>
      <c r="P25" s="68" t="s">
        <v>11083</v>
      </c>
      <c r="Q25" s="73">
        <v>13767705299</v>
      </c>
    </row>
    <row r="26" spans="1:17">
      <c r="A26" s="66">
        <v>22</v>
      </c>
      <c r="B26" s="67" t="s">
        <v>7308</v>
      </c>
      <c r="C26" s="67" t="s">
        <v>11037</v>
      </c>
      <c r="D26" s="67" t="s">
        <v>11114</v>
      </c>
      <c r="E26" s="68" t="s">
        <v>11115</v>
      </c>
      <c r="F26" s="66" t="s">
        <v>11116</v>
      </c>
      <c r="G26" s="67" t="s">
        <v>48</v>
      </c>
      <c r="H26" s="69">
        <v>770</v>
      </c>
      <c r="I26" s="69">
        <v>33.5</v>
      </c>
      <c r="J26" s="69">
        <v>2820</v>
      </c>
      <c r="K26" s="67" t="s">
        <v>11107</v>
      </c>
      <c r="L26" s="67" t="s">
        <v>11117</v>
      </c>
      <c r="M26" s="67" t="s">
        <v>701</v>
      </c>
      <c r="N26" s="67" t="s">
        <v>11118</v>
      </c>
      <c r="O26" s="67" t="s">
        <v>11119</v>
      </c>
      <c r="P26" s="67" t="s">
        <v>7021</v>
      </c>
      <c r="Q26" s="67">
        <v>13507070828</v>
      </c>
    </row>
    <row r="27" spans="1:17">
      <c r="A27" s="66">
        <v>23</v>
      </c>
      <c r="B27" s="67" t="s">
        <v>7308</v>
      </c>
      <c r="C27" s="67" t="s">
        <v>11037</v>
      </c>
      <c r="D27" s="67" t="s">
        <v>11104</v>
      </c>
      <c r="E27" s="68" t="s">
        <v>11120</v>
      </c>
      <c r="F27" s="66" t="s">
        <v>11121</v>
      </c>
      <c r="G27" s="67" t="s">
        <v>48</v>
      </c>
      <c r="H27" s="69">
        <v>80</v>
      </c>
      <c r="I27" s="69">
        <v>3.3</v>
      </c>
      <c r="J27" s="69">
        <v>9.5</v>
      </c>
      <c r="K27" s="67" t="s">
        <v>11107</v>
      </c>
      <c r="L27" s="67" t="s">
        <v>11122</v>
      </c>
      <c r="M27" s="67" t="s">
        <v>118</v>
      </c>
      <c r="N27" s="67" t="s">
        <v>11120</v>
      </c>
      <c r="O27" s="67" t="s">
        <v>11123</v>
      </c>
      <c r="P27" s="67" t="s">
        <v>11083</v>
      </c>
      <c r="Q27" s="67">
        <v>13033255289</v>
      </c>
    </row>
    <row r="28" spans="1:17" ht="22.5">
      <c r="A28" s="66">
        <v>24</v>
      </c>
      <c r="B28" s="67" t="s">
        <v>7308</v>
      </c>
      <c r="C28" s="67" t="s">
        <v>11037</v>
      </c>
      <c r="D28" s="67" t="s">
        <v>11104</v>
      </c>
      <c r="E28" s="68" t="s">
        <v>11124</v>
      </c>
      <c r="F28" s="66" t="s">
        <v>11125</v>
      </c>
      <c r="G28" s="67" t="s">
        <v>586</v>
      </c>
      <c r="H28" s="69">
        <v>2500</v>
      </c>
      <c r="I28" s="69">
        <v>33</v>
      </c>
      <c r="J28" s="69">
        <v>6700</v>
      </c>
      <c r="K28" s="67" t="s">
        <v>11126</v>
      </c>
      <c r="L28" s="67" t="s">
        <v>11127</v>
      </c>
      <c r="M28" s="67" t="s">
        <v>11128</v>
      </c>
      <c r="N28" s="67" t="s">
        <v>11124</v>
      </c>
      <c r="O28" s="67" t="s">
        <v>11109</v>
      </c>
      <c r="P28" s="67" t="s">
        <v>11110</v>
      </c>
      <c r="Q28" s="66">
        <v>13979705968</v>
      </c>
    </row>
    <row r="29" spans="1:17" ht="22.5">
      <c r="A29" s="66">
        <v>25</v>
      </c>
      <c r="B29" s="67" t="s">
        <v>7308</v>
      </c>
      <c r="C29" s="67" t="s">
        <v>11037</v>
      </c>
      <c r="D29" s="67" t="s">
        <v>11104</v>
      </c>
      <c r="E29" s="68" t="s">
        <v>11129</v>
      </c>
      <c r="F29" s="66">
        <v>2005.6</v>
      </c>
      <c r="G29" s="67" t="s">
        <v>48</v>
      </c>
      <c r="H29" s="69">
        <v>250</v>
      </c>
      <c r="I29" s="69">
        <v>12</v>
      </c>
      <c r="J29" s="69">
        <v>36</v>
      </c>
      <c r="K29" s="67" t="s">
        <v>11130</v>
      </c>
      <c r="L29" s="67" t="s">
        <v>11131</v>
      </c>
      <c r="M29" s="67" t="s">
        <v>2635</v>
      </c>
      <c r="N29" s="68" t="s">
        <v>11129</v>
      </c>
      <c r="O29" s="67" t="s">
        <v>530</v>
      </c>
      <c r="P29" s="67" t="s">
        <v>1765</v>
      </c>
      <c r="Q29" s="67">
        <v>15970036963</v>
      </c>
    </row>
    <row r="30" spans="1:17" ht="22.5">
      <c r="A30" s="66">
        <v>26</v>
      </c>
      <c r="B30" s="67" t="s">
        <v>7308</v>
      </c>
      <c r="C30" s="67" t="s">
        <v>11037</v>
      </c>
      <c r="D30" s="67" t="s">
        <v>11104</v>
      </c>
      <c r="E30" s="68" t="s">
        <v>11132</v>
      </c>
      <c r="F30" s="66">
        <v>1981.7</v>
      </c>
      <c r="G30" s="67" t="s">
        <v>48</v>
      </c>
      <c r="H30" s="69">
        <v>290</v>
      </c>
      <c r="I30" s="69">
        <v>1</v>
      </c>
      <c r="J30" s="69">
        <v>0.1</v>
      </c>
      <c r="K30" s="67" t="s">
        <v>11130</v>
      </c>
      <c r="L30" s="67" t="s">
        <v>11131</v>
      </c>
      <c r="M30" s="67" t="s">
        <v>2635</v>
      </c>
      <c r="N30" s="68" t="s">
        <v>11132</v>
      </c>
      <c r="O30" s="67" t="s">
        <v>530</v>
      </c>
      <c r="P30" s="67" t="s">
        <v>1765</v>
      </c>
      <c r="Q30" s="67">
        <v>15970036963</v>
      </c>
    </row>
    <row r="31" spans="1:17" ht="22.5">
      <c r="A31" s="66">
        <v>27</v>
      </c>
      <c r="B31" s="67" t="s">
        <v>7308</v>
      </c>
      <c r="C31" s="67" t="s">
        <v>11037</v>
      </c>
      <c r="D31" s="67" t="s">
        <v>11104</v>
      </c>
      <c r="E31" s="68" t="s">
        <v>11133</v>
      </c>
      <c r="F31" s="66">
        <v>2006.5</v>
      </c>
      <c r="G31" s="67" t="s">
        <v>48</v>
      </c>
      <c r="H31" s="69">
        <v>125</v>
      </c>
      <c r="I31" s="69">
        <v>1.2</v>
      </c>
      <c r="J31" s="69">
        <v>0.2</v>
      </c>
      <c r="K31" s="67" t="s">
        <v>11130</v>
      </c>
      <c r="L31" s="67" t="s">
        <v>11131</v>
      </c>
      <c r="M31" s="67" t="s">
        <v>2635</v>
      </c>
      <c r="N31" s="68" t="s">
        <v>11133</v>
      </c>
      <c r="O31" s="67" t="s">
        <v>530</v>
      </c>
      <c r="P31" s="67" t="s">
        <v>1765</v>
      </c>
      <c r="Q31" s="67">
        <v>15970036963</v>
      </c>
    </row>
    <row r="32" spans="1:17" ht="22.5">
      <c r="A32" s="66">
        <v>28</v>
      </c>
      <c r="B32" s="67" t="s">
        <v>7308</v>
      </c>
      <c r="C32" s="67" t="s">
        <v>11037</v>
      </c>
      <c r="D32" s="67" t="s">
        <v>10122</v>
      </c>
      <c r="E32" s="68" t="s">
        <v>11134</v>
      </c>
      <c r="F32" s="66" t="s">
        <v>11135</v>
      </c>
      <c r="G32" s="67" t="s">
        <v>48</v>
      </c>
      <c r="H32" s="69">
        <v>20000</v>
      </c>
      <c r="I32" s="69">
        <v>21.8</v>
      </c>
      <c r="J32" s="69">
        <v>6120</v>
      </c>
      <c r="K32" s="67" t="s">
        <v>11136</v>
      </c>
      <c r="L32" s="67" t="s">
        <v>11137</v>
      </c>
      <c r="M32" s="67" t="s">
        <v>11138</v>
      </c>
      <c r="N32" s="67" t="s">
        <v>11134</v>
      </c>
      <c r="O32" s="67" t="s">
        <v>11139</v>
      </c>
      <c r="P32" s="67" t="s">
        <v>7021</v>
      </c>
      <c r="Q32" s="66">
        <v>13970709896</v>
      </c>
    </row>
    <row r="33" spans="1:17" ht="22.5">
      <c r="A33" s="66">
        <v>29</v>
      </c>
      <c r="B33" s="67" t="s">
        <v>7308</v>
      </c>
      <c r="C33" s="67" t="s">
        <v>11037</v>
      </c>
      <c r="D33" s="67" t="s">
        <v>10122</v>
      </c>
      <c r="E33" s="68" t="s">
        <v>11140</v>
      </c>
      <c r="F33" s="66" t="s">
        <v>11141</v>
      </c>
      <c r="G33" s="67" t="s">
        <v>48</v>
      </c>
      <c r="H33" s="69">
        <v>12000</v>
      </c>
      <c r="I33" s="69">
        <v>14</v>
      </c>
      <c r="J33" s="69">
        <v>2470</v>
      </c>
      <c r="K33" s="67" t="s">
        <v>11136</v>
      </c>
      <c r="L33" s="67" t="s">
        <v>11142</v>
      </c>
      <c r="M33" s="67" t="s">
        <v>11143</v>
      </c>
      <c r="N33" s="67" t="s">
        <v>11140</v>
      </c>
      <c r="O33" s="67" t="s">
        <v>11144</v>
      </c>
      <c r="P33" s="67" t="s">
        <v>11145</v>
      </c>
      <c r="Q33" s="66">
        <v>13657075266</v>
      </c>
    </row>
    <row r="34" spans="1:17" ht="22.5">
      <c r="A34" s="66">
        <v>30</v>
      </c>
      <c r="B34" s="67" t="s">
        <v>7308</v>
      </c>
      <c r="C34" s="67" t="s">
        <v>11037</v>
      </c>
      <c r="D34" s="67" t="s">
        <v>11146</v>
      </c>
      <c r="E34" s="68" t="s">
        <v>11147</v>
      </c>
      <c r="F34" s="66" t="s">
        <v>11148</v>
      </c>
      <c r="G34" s="67" t="s">
        <v>48</v>
      </c>
      <c r="H34" s="69">
        <v>40</v>
      </c>
      <c r="I34" s="69">
        <v>4.5</v>
      </c>
      <c r="J34" s="69">
        <v>3</v>
      </c>
      <c r="K34" s="67" t="s">
        <v>11149</v>
      </c>
      <c r="L34" s="67" t="s">
        <v>11150</v>
      </c>
      <c r="M34" s="67" t="s">
        <v>2030</v>
      </c>
      <c r="N34" s="67" t="s">
        <v>11147</v>
      </c>
      <c r="O34" s="67" t="s">
        <v>11151</v>
      </c>
      <c r="P34" s="67" t="s">
        <v>11083</v>
      </c>
      <c r="Q34" s="66">
        <v>15879703570</v>
      </c>
    </row>
    <row r="35" spans="1:17" ht="22.5">
      <c r="A35" s="66">
        <v>31</v>
      </c>
      <c r="B35" s="67" t="s">
        <v>7308</v>
      </c>
      <c r="C35" s="67" t="s">
        <v>11037</v>
      </c>
      <c r="D35" s="67" t="s">
        <v>11152</v>
      </c>
      <c r="E35" s="68" t="s">
        <v>4043</v>
      </c>
      <c r="F35" s="66" t="s">
        <v>11153</v>
      </c>
      <c r="G35" s="67" t="s">
        <v>48</v>
      </c>
      <c r="H35" s="69">
        <v>100</v>
      </c>
      <c r="I35" s="69">
        <v>18</v>
      </c>
      <c r="J35" s="69">
        <v>20.399999999999999</v>
      </c>
      <c r="K35" s="67" t="s">
        <v>11149</v>
      </c>
      <c r="L35" s="67" t="s">
        <v>11154</v>
      </c>
      <c r="M35" s="67" t="s">
        <v>96</v>
      </c>
      <c r="N35" s="67" t="s">
        <v>4043</v>
      </c>
      <c r="O35" s="67" t="s">
        <v>11082</v>
      </c>
      <c r="P35" s="67" t="s">
        <v>11155</v>
      </c>
      <c r="Q35" s="66">
        <v>13979761328</v>
      </c>
    </row>
    <row r="36" spans="1:17" ht="22.5">
      <c r="A36" s="66">
        <v>32</v>
      </c>
      <c r="B36" s="67" t="s">
        <v>7308</v>
      </c>
      <c r="C36" s="67" t="s">
        <v>11037</v>
      </c>
      <c r="D36" s="67" t="s">
        <v>11078</v>
      </c>
      <c r="E36" s="68" t="s">
        <v>11156</v>
      </c>
      <c r="F36" s="66" t="s">
        <v>11066</v>
      </c>
      <c r="G36" s="67" t="s">
        <v>48</v>
      </c>
      <c r="H36" s="69">
        <v>100</v>
      </c>
      <c r="I36" s="69">
        <v>4</v>
      </c>
      <c r="J36" s="69">
        <v>5</v>
      </c>
      <c r="K36" s="67" t="s">
        <v>11149</v>
      </c>
      <c r="L36" s="67" t="s">
        <v>11157</v>
      </c>
      <c r="M36" s="67" t="s">
        <v>72</v>
      </c>
      <c r="N36" s="67" t="s">
        <v>11156</v>
      </c>
      <c r="O36" s="67" t="s">
        <v>11158</v>
      </c>
      <c r="P36" s="67" t="s">
        <v>11083</v>
      </c>
      <c r="Q36" s="66">
        <v>13097241958</v>
      </c>
    </row>
    <row r="37" spans="1:17" ht="22.5">
      <c r="A37" s="66">
        <v>33</v>
      </c>
      <c r="B37" s="67" t="s">
        <v>7308</v>
      </c>
      <c r="C37" s="67" t="s">
        <v>11037</v>
      </c>
      <c r="D37" s="67" t="s">
        <v>11084</v>
      </c>
      <c r="E37" s="68" t="s">
        <v>11159</v>
      </c>
      <c r="F37" s="66">
        <v>2005.6</v>
      </c>
      <c r="G37" s="67" t="s">
        <v>48</v>
      </c>
      <c r="H37" s="69">
        <v>200</v>
      </c>
      <c r="I37" s="69">
        <v>4.5</v>
      </c>
      <c r="J37" s="69">
        <v>2</v>
      </c>
      <c r="K37" s="67" t="s">
        <v>11149</v>
      </c>
      <c r="L37" s="67" t="s">
        <v>11160</v>
      </c>
      <c r="M37" s="67" t="s">
        <v>96</v>
      </c>
      <c r="N37" s="67" t="s">
        <v>11159</v>
      </c>
      <c r="O37" s="67" t="s">
        <v>11161</v>
      </c>
      <c r="P37" s="67" t="s">
        <v>11083</v>
      </c>
      <c r="Q37" s="66">
        <v>13922196948</v>
      </c>
    </row>
    <row r="38" spans="1:17" ht="22.5">
      <c r="A38" s="66">
        <v>34</v>
      </c>
      <c r="B38" s="67" t="s">
        <v>7308</v>
      </c>
      <c r="C38" s="67" t="s">
        <v>11037</v>
      </c>
      <c r="D38" s="67" t="s">
        <v>11162</v>
      </c>
      <c r="E38" s="68" t="s">
        <v>4109</v>
      </c>
      <c r="F38" s="66" t="s">
        <v>11106</v>
      </c>
      <c r="G38" s="67" t="s">
        <v>48</v>
      </c>
      <c r="H38" s="69">
        <v>100</v>
      </c>
      <c r="I38" s="69">
        <v>20.3</v>
      </c>
      <c r="J38" s="69">
        <v>565</v>
      </c>
      <c r="K38" s="67" t="s">
        <v>11163</v>
      </c>
      <c r="L38" s="71" t="s">
        <v>11164</v>
      </c>
      <c r="M38" s="71" t="s">
        <v>156</v>
      </c>
      <c r="N38" s="67" t="s">
        <v>4109</v>
      </c>
      <c r="O38" s="67" t="s">
        <v>11082</v>
      </c>
      <c r="P38" s="67" t="s">
        <v>11155</v>
      </c>
      <c r="Q38" s="66">
        <v>13979761328</v>
      </c>
    </row>
    <row r="39" spans="1:17" ht="22.5">
      <c r="A39" s="66">
        <v>35</v>
      </c>
      <c r="B39" s="67" t="s">
        <v>7308</v>
      </c>
      <c r="C39" s="67" t="s">
        <v>11037</v>
      </c>
      <c r="D39" s="67" t="s">
        <v>11165</v>
      </c>
      <c r="E39" s="68" t="s">
        <v>11166</v>
      </c>
      <c r="F39" s="66">
        <v>2005.6</v>
      </c>
      <c r="G39" s="67" t="s">
        <v>48</v>
      </c>
      <c r="H39" s="69">
        <v>200</v>
      </c>
      <c r="I39" s="69">
        <v>13.54</v>
      </c>
      <c r="J39" s="69">
        <v>9</v>
      </c>
      <c r="K39" s="67" t="s">
        <v>11167</v>
      </c>
      <c r="L39" s="67" t="s">
        <v>11168</v>
      </c>
      <c r="M39" s="67" t="s">
        <v>11169</v>
      </c>
      <c r="N39" s="67" t="s">
        <v>11170</v>
      </c>
      <c r="O39" s="67" t="s">
        <v>11171</v>
      </c>
      <c r="P39" s="67" t="s">
        <v>11172</v>
      </c>
      <c r="Q39" s="67">
        <v>17370120338</v>
      </c>
    </row>
    <row r="40" spans="1:17" ht="22.5">
      <c r="A40" s="66">
        <v>36</v>
      </c>
      <c r="B40" s="67" t="s">
        <v>7308</v>
      </c>
      <c r="C40" s="67" t="s">
        <v>11037</v>
      </c>
      <c r="D40" s="67" t="s">
        <v>11173</v>
      </c>
      <c r="E40" s="68" t="s">
        <v>11174</v>
      </c>
      <c r="F40" s="66">
        <v>2006.8</v>
      </c>
      <c r="G40" s="67" t="s">
        <v>48</v>
      </c>
      <c r="H40" s="69">
        <v>55</v>
      </c>
      <c r="I40" s="69">
        <v>5.2</v>
      </c>
      <c r="J40" s="69">
        <v>4</v>
      </c>
      <c r="K40" s="67" t="s">
        <v>11167</v>
      </c>
      <c r="L40" s="67" t="s">
        <v>11175</v>
      </c>
      <c r="M40" s="67" t="s">
        <v>11176</v>
      </c>
      <c r="N40" s="67" t="s">
        <v>11174</v>
      </c>
      <c r="O40" s="67" t="s">
        <v>11177</v>
      </c>
      <c r="P40" s="67" t="s">
        <v>11172</v>
      </c>
      <c r="Q40" s="67">
        <v>13803571315</v>
      </c>
    </row>
    <row r="41" spans="1:17" ht="22.5">
      <c r="A41" s="66">
        <v>37</v>
      </c>
      <c r="B41" s="67" t="s">
        <v>7308</v>
      </c>
      <c r="C41" s="67" t="s">
        <v>11037</v>
      </c>
      <c r="D41" s="67" t="s">
        <v>11099</v>
      </c>
      <c r="E41" s="68" t="s">
        <v>11178</v>
      </c>
      <c r="F41" s="66">
        <v>1990.4</v>
      </c>
      <c r="G41" s="67" t="s">
        <v>48</v>
      </c>
      <c r="H41" s="69">
        <v>200</v>
      </c>
      <c r="I41" s="69">
        <v>4.5</v>
      </c>
      <c r="J41" s="69">
        <v>9</v>
      </c>
      <c r="K41" s="67" t="s">
        <v>11167</v>
      </c>
      <c r="L41" s="67" t="s">
        <v>11175</v>
      </c>
      <c r="M41" s="67" t="s">
        <v>11176</v>
      </c>
      <c r="N41" s="67" t="s">
        <v>11179</v>
      </c>
      <c r="O41" s="67" t="s">
        <v>11180</v>
      </c>
      <c r="P41" s="67" t="s">
        <v>11172</v>
      </c>
      <c r="Q41" s="67">
        <v>13707078218</v>
      </c>
    </row>
    <row r="42" spans="1:17" ht="22.5">
      <c r="A42" s="66">
        <v>38</v>
      </c>
      <c r="B42" s="67" t="s">
        <v>7308</v>
      </c>
      <c r="C42" s="67" t="s">
        <v>11037</v>
      </c>
      <c r="D42" s="67" t="s">
        <v>11173</v>
      </c>
      <c r="E42" s="68" t="s">
        <v>11181</v>
      </c>
      <c r="F42" s="66">
        <v>1978</v>
      </c>
      <c r="G42" s="67" t="s">
        <v>48</v>
      </c>
      <c r="H42" s="69">
        <v>75</v>
      </c>
      <c r="I42" s="69">
        <v>10</v>
      </c>
      <c r="J42" s="69">
        <v>26.9</v>
      </c>
      <c r="K42" s="67" t="s">
        <v>11167</v>
      </c>
      <c r="L42" s="67" t="s">
        <v>11168</v>
      </c>
      <c r="M42" s="67" t="s">
        <v>11169</v>
      </c>
      <c r="N42" s="67" t="s">
        <v>11181</v>
      </c>
      <c r="O42" s="67" t="s">
        <v>11182</v>
      </c>
      <c r="P42" s="67" t="s">
        <v>11172</v>
      </c>
      <c r="Q42" s="67">
        <v>15007067223</v>
      </c>
    </row>
    <row r="43" spans="1:17" ht="22.5">
      <c r="A43" s="66">
        <v>39</v>
      </c>
      <c r="B43" s="67" t="s">
        <v>7308</v>
      </c>
      <c r="C43" s="67" t="s">
        <v>11037</v>
      </c>
      <c r="D43" s="67" t="s">
        <v>11183</v>
      </c>
      <c r="E43" s="68" t="s">
        <v>11184</v>
      </c>
      <c r="F43" s="66" t="s">
        <v>11185</v>
      </c>
      <c r="G43" s="67" t="s">
        <v>48</v>
      </c>
      <c r="H43" s="69">
        <v>1890</v>
      </c>
      <c r="I43" s="69">
        <v>36.5</v>
      </c>
      <c r="J43" s="69">
        <v>240.4</v>
      </c>
      <c r="K43" s="68" t="s">
        <v>11186</v>
      </c>
      <c r="L43" s="68" t="s">
        <v>11187</v>
      </c>
      <c r="M43" s="68" t="s">
        <v>96</v>
      </c>
      <c r="N43" s="68" t="s">
        <v>11184</v>
      </c>
      <c r="O43" s="68" t="s">
        <v>11188</v>
      </c>
      <c r="P43" s="68" t="s">
        <v>11045</v>
      </c>
      <c r="Q43" s="69">
        <v>13507078808</v>
      </c>
    </row>
    <row r="44" spans="1:17" ht="22.5">
      <c r="A44" s="66">
        <v>40</v>
      </c>
      <c r="B44" s="67" t="s">
        <v>7308</v>
      </c>
      <c r="C44" s="67" t="s">
        <v>11037</v>
      </c>
      <c r="D44" s="67" t="s">
        <v>11189</v>
      </c>
      <c r="E44" s="68" t="s">
        <v>10206</v>
      </c>
      <c r="F44" s="66" t="s">
        <v>11190</v>
      </c>
      <c r="G44" s="67" t="s">
        <v>48</v>
      </c>
      <c r="H44" s="69">
        <v>880</v>
      </c>
      <c r="I44" s="69">
        <v>1.2</v>
      </c>
      <c r="J44" s="69">
        <v>0</v>
      </c>
      <c r="K44" s="68" t="s">
        <v>11186</v>
      </c>
      <c r="L44" s="68" t="s">
        <v>11187</v>
      </c>
      <c r="M44" s="68" t="s">
        <v>96</v>
      </c>
      <c r="N44" s="68" t="s">
        <v>10206</v>
      </c>
      <c r="O44" s="68" t="s">
        <v>11188</v>
      </c>
      <c r="P44" s="68" t="s">
        <v>11045</v>
      </c>
      <c r="Q44" s="69">
        <v>13507078808</v>
      </c>
    </row>
    <row r="45" spans="1:17" ht="22.5">
      <c r="A45" s="66">
        <v>41</v>
      </c>
      <c r="B45" s="67" t="s">
        <v>7308</v>
      </c>
      <c r="C45" s="67" t="s">
        <v>11037</v>
      </c>
      <c r="D45" s="67" t="s">
        <v>11191</v>
      </c>
      <c r="E45" s="68" t="s">
        <v>11192</v>
      </c>
      <c r="F45" s="66" t="s">
        <v>11193</v>
      </c>
      <c r="G45" s="67" t="s">
        <v>48</v>
      </c>
      <c r="H45" s="69">
        <v>125</v>
      </c>
      <c r="I45" s="69">
        <v>2.8</v>
      </c>
      <c r="J45" s="69">
        <v>0.5</v>
      </c>
      <c r="K45" s="68" t="s">
        <v>11186</v>
      </c>
      <c r="L45" s="68" t="s">
        <v>11194</v>
      </c>
      <c r="M45" s="68" t="s">
        <v>118</v>
      </c>
      <c r="N45" s="68" t="s">
        <v>11192</v>
      </c>
      <c r="O45" s="68" t="s">
        <v>11195</v>
      </c>
      <c r="P45" s="68" t="s">
        <v>11083</v>
      </c>
      <c r="Q45" s="69">
        <v>13807975294</v>
      </c>
    </row>
    <row r="46" spans="1:17" ht="22.5">
      <c r="A46" s="66">
        <v>42</v>
      </c>
      <c r="B46" s="67" t="s">
        <v>7308</v>
      </c>
      <c r="C46" s="67" t="s">
        <v>11037</v>
      </c>
      <c r="D46" s="67" t="s">
        <v>11104</v>
      </c>
      <c r="E46" s="68" t="s">
        <v>11196</v>
      </c>
      <c r="F46" s="66" t="s">
        <v>11197</v>
      </c>
      <c r="G46" s="67" t="s">
        <v>48</v>
      </c>
      <c r="H46" s="69">
        <v>750</v>
      </c>
      <c r="I46" s="69">
        <v>4.5</v>
      </c>
      <c r="J46" s="69"/>
      <c r="K46" s="68" t="s">
        <v>11186</v>
      </c>
      <c r="L46" s="68" t="s">
        <v>11198</v>
      </c>
      <c r="M46" s="68" t="s">
        <v>11199</v>
      </c>
      <c r="N46" s="68" t="s">
        <v>11196</v>
      </c>
      <c r="O46" s="68" t="s">
        <v>11200</v>
      </c>
      <c r="P46" s="68" t="s">
        <v>11045</v>
      </c>
      <c r="Q46" s="69">
        <v>13707972831</v>
      </c>
    </row>
    <row r="47" spans="1:17" ht="22.5">
      <c r="A47" s="66">
        <v>43</v>
      </c>
      <c r="B47" s="67" t="s">
        <v>7308</v>
      </c>
      <c r="C47" s="67" t="s">
        <v>11037</v>
      </c>
      <c r="D47" s="67" t="s">
        <v>11104</v>
      </c>
      <c r="E47" s="68" t="s">
        <v>11201</v>
      </c>
      <c r="F47" s="66" t="s">
        <v>11193</v>
      </c>
      <c r="G47" s="67" t="s">
        <v>48</v>
      </c>
      <c r="H47" s="69">
        <v>610</v>
      </c>
      <c r="I47" s="69">
        <v>5</v>
      </c>
      <c r="J47" s="69"/>
      <c r="K47" s="68" t="s">
        <v>11186</v>
      </c>
      <c r="L47" s="68" t="s">
        <v>11202</v>
      </c>
      <c r="M47" s="68" t="s">
        <v>11203</v>
      </c>
      <c r="N47" s="68" t="s">
        <v>11201</v>
      </c>
      <c r="O47" s="68" t="s">
        <v>11204</v>
      </c>
      <c r="P47" s="68" t="s">
        <v>11045</v>
      </c>
      <c r="Q47" s="69">
        <v>13979736579</v>
      </c>
    </row>
    <row r="48" spans="1:17" ht="22.5">
      <c r="A48" s="66">
        <v>44</v>
      </c>
      <c r="B48" s="67" t="s">
        <v>7308</v>
      </c>
      <c r="C48" s="67" t="s">
        <v>11037</v>
      </c>
      <c r="D48" s="67" t="s">
        <v>11191</v>
      </c>
      <c r="E48" s="68" t="s">
        <v>11205</v>
      </c>
      <c r="F48" s="66" t="s">
        <v>11148</v>
      </c>
      <c r="G48" s="67" t="s">
        <v>48</v>
      </c>
      <c r="H48" s="69">
        <v>520</v>
      </c>
      <c r="I48" s="69">
        <v>12</v>
      </c>
      <c r="J48" s="69">
        <v>7</v>
      </c>
      <c r="K48" s="68" t="s">
        <v>11186</v>
      </c>
      <c r="L48" s="68" t="s">
        <v>11194</v>
      </c>
      <c r="M48" s="68" t="s">
        <v>118</v>
      </c>
      <c r="N48" s="68" t="s">
        <v>11205</v>
      </c>
      <c r="O48" s="68" t="s">
        <v>11206</v>
      </c>
      <c r="P48" s="68" t="s">
        <v>11045</v>
      </c>
      <c r="Q48" s="69">
        <v>13970776239</v>
      </c>
    </row>
    <row r="49" spans="1:17" ht="22.5">
      <c r="A49" s="66">
        <v>45</v>
      </c>
      <c r="B49" s="67" t="s">
        <v>7308</v>
      </c>
      <c r="C49" s="67" t="s">
        <v>11037</v>
      </c>
      <c r="D49" s="67" t="s">
        <v>11207</v>
      </c>
      <c r="E49" s="68" t="s">
        <v>11208</v>
      </c>
      <c r="F49" s="66" t="s">
        <v>11209</v>
      </c>
      <c r="G49" s="67" t="s">
        <v>48</v>
      </c>
      <c r="H49" s="69">
        <v>160</v>
      </c>
      <c r="I49" s="69">
        <v>3</v>
      </c>
      <c r="J49" s="69">
        <v>3.5</v>
      </c>
      <c r="K49" s="68" t="s">
        <v>11186</v>
      </c>
      <c r="L49" s="68" t="s">
        <v>11210</v>
      </c>
      <c r="M49" s="68" t="s">
        <v>701</v>
      </c>
      <c r="N49" s="68" t="s">
        <v>11208</v>
      </c>
      <c r="O49" s="68" t="s">
        <v>11211</v>
      </c>
      <c r="P49" s="68" t="s">
        <v>11045</v>
      </c>
      <c r="Q49" s="69">
        <v>13707027329</v>
      </c>
    </row>
    <row r="50" spans="1:17" ht="22.5">
      <c r="A50" s="66">
        <v>46</v>
      </c>
      <c r="B50" s="67" t="s">
        <v>7308</v>
      </c>
      <c r="C50" s="67" t="s">
        <v>11037</v>
      </c>
      <c r="D50" s="67" t="s">
        <v>11191</v>
      </c>
      <c r="E50" s="68" t="s">
        <v>11212</v>
      </c>
      <c r="F50" s="66" t="s">
        <v>11209</v>
      </c>
      <c r="G50" s="67" t="s">
        <v>48</v>
      </c>
      <c r="H50" s="69">
        <v>250</v>
      </c>
      <c r="I50" s="69">
        <v>11.3</v>
      </c>
      <c r="J50" s="69">
        <v>8</v>
      </c>
      <c r="K50" s="68" t="s">
        <v>11186</v>
      </c>
      <c r="L50" s="68" t="s">
        <v>11194</v>
      </c>
      <c r="M50" s="68" t="s">
        <v>118</v>
      </c>
      <c r="N50" s="68" t="s">
        <v>11212</v>
      </c>
      <c r="O50" s="68" t="s">
        <v>11213</v>
      </c>
      <c r="P50" s="68" t="s">
        <v>11045</v>
      </c>
      <c r="Q50" s="69">
        <v>13979781103</v>
      </c>
    </row>
    <row r="51" spans="1:17">
      <c r="A51" s="66">
        <v>47</v>
      </c>
      <c r="B51" s="67" t="s">
        <v>7308</v>
      </c>
      <c r="C51" s="67" t="s">
        <v>11037</v>
      </c>
      <c r="D51" s="67" t="s">
        <v>11104</v>
      </c>
      <c r="E51" s="68" t="s">
        <v>11214</v>
      </c>
      <c r="F51" s="67">
        <v>1999</v>
      </c>
      <c r="G51" s="67" t="s">
        <v>48</v>
      </c>
      <c r="H51" s="69">
        <v>120</v>
      </c>
      <c r="I51" s="69">
        <v>3.2</v>
      </c>
      <c r="J51" s="69">
        <v>9.1999999999999993</v>
      </c>
      <c r="K51" s="67" t="s">
        <v>11215</v>
      </c>
      <c r="L51" s="67" t="s">
        <v>11216</v>
      </c>
      <c r="M51" s="67" t="s">
        <v>1079</v>
      </c>
      <c r="N51" s="68" t="s">
        <v>11214</v>
      </c>
      <c r="O51" s="67" t="s">
        <v>11082</v>
      </c>
      <c r="P51" s="67" t="s">
        <v>65</v>
      </c>
      <c r="Q51" s="67">
        <v>13979761328</v>
      </c>
    </row>
    <row r="52" spans="1:17" ht="22.5">
      <c r="A52" s="66">
        <v>48</v>
      </c>
      <c r="B52" s="67" t="s">
        <v>7308</v>
      </c>
      <c r="C52" s="67" t="s">
        <v>11037</v>
      </c>
      <c r="D52" s="67" t="s">
        <v>11038</v>
      </c>
      <c r="E52" s="68" t="s">
        <v>11217</v>
      </c>
      <c r="F52" s="66">
        <v>1980</v>
      </c>
      <c r="G52" s="67" t="s">
        <v>48</v>
      </c>
      <c r="H52" s="69">
        <v>1520</v>
      </c>
      <c r="I52" s="69">
        <v>25.37</v>
      </c>
      <c r="J52" s="69">
        <v>239</v>
      </c>
      <c r="K52" s="67" t="s">
        <v>11218</v>
      </c>
      <c r="L52" s="67" t="s">
        <v>11219</v>
      </c>
      <c r="M52" s="67" t="s">
        <v>1094</v>
      </c>
      <c r="N52" s="68" t="s">
        <v>11217</v>
      </c>
      <c r="O52" s="67" t="s">
        <v>11220</v>
      </c>
      <c r="P52" s="67" t="s">
        <v>11083</v>
      </c>
      <c r="Q52" s="67">
        <v>15970997686</v>
      </c>
    </row>
    <row r="53" spans="1:17">
      <c r="A53" s="66">
        <v>49</v>
      </c>
      <c r="B53" s="67" t="s">
        <v>7308</v>
      </c>
      <c r="C53" s="67" t="s">
        <v>11037</v>
      </c>
      <c r="D53" s="67" t="s">
        <v>11221</v>
      </c>
      <c r="E53" s="68" t="s">
        <v>11222</v>
      </c>
      <c r="F53" s="66">
        <v>1971</v>
      </c>
      <c r="G53" s="67" t="s">
        <v>48</v>
      </c>
      <c r="H53" s="69">
        <v>400</v>
      </c>
      <c r="I53" s="69">
        <v>31</v>
      </c>
      <c r="J53" s="69">
        <v>176</v>
      </c>
      <c r="K53" s="67" t="s">
        <v>11218</v>
      </c>
      <c r="L53" s="67" t="s">
        <v>11223</v>
      </c>
      <c r="M53" s="67" t="s">
        <v>96</v>
      </c>
      <c r="N53" s="68" t="s">
        <v>11222</v>
      </c>
      <c r="O53" s="67" t="s">
        <v>11224</v>
      </c>
      <c r="P53" s="67" t="s">
        <v>11083</v>
      </c>
      <c r="Q53" s="67">
        <v>13870792488</v>
      </c>
    </row>
    <row r="54" spans="1:17" ht="22.5">
      <c r="A54" s="66">
        <v>50</v>
      </c>
      <c r="B54" s="67" t="s">
        <v>7308</v>
      </c>
      <c r="C54" s="67" t="s">
        <v>11037</v>
      </c>
      <c r="D54" s="67" t="s">
        <v>11221</v>
      </c>
      <c r="E54" s="68" t="s">
        <v>7703</v>
      </c>
      <c r="F54" s="66">
        <v>1981</v>
      </c>
      <c r="G54" s="67" t="s">
        <v>48</v>
      </c>
      <c r="H54" s="69">
        <v>160</v>
      </c>
      <c r="I54" s="69">
        <v>2</v>
      </c>
      <c r="J54" s="69"/>
      <c r="K54" s="67" t="s">
        <v>11218</v>
      </c>
      <c r="L54" s="67" t="s">
        <v>11223</v>
      </c>
      <c r="M54" s="67" t="s">
        <v>96</v>
      </c>
      <c r="N54" s="68" t="s">
        <v>7703</v>
      </c>
      <c r="O54" s="67" t="s">
        <v>11224</v>
      </c>
      <c r="P54" s="67" t="s">
        <v>11083</v>
      </c>
      <c r="Q54" s="67">
        <v>13870792489</v>
      </c>
    </row>
    <row r="55" spans="1:17" ht="22.5">
      <c r="A55" s="66">
        <v>51</v>
      </c>
      <c r="B55" s="67" t="s">
        <v>7308</v>
      </c>
      <c r="C55" s="67" t="s">
        <v>11037</v>
      </c>
      <c r="D55" s="67" t="s">
        <v>11225</v>
      </c>
      <c r="E55" s="68" t="s">
        <v>11226</v>
      </c>
      <c r="F55" s="66">
        <v>1980</v>
      </c>
      <c r="G55" s="67" t="s">
        <v>48</v>
      </c>
      <c r="H55" s="69">
        <v>200</v>
      </c>
      <c r="I55" s="69">
        <v>17.600000000000001</v>
      </c>
      <c r="J55" s="69">
        <v>28.75</v>
      </c>
      <c r="K55" s="67" t="s">
        <v>11218</v>
      </c>
      <c r="L55" s="67" t="s">
        <v>11227</v>
      </c>
      <c r="M55" s="67" t="s">
        <v>72</v>
      </c>
      <c r="N55" s="68" t="s">
        <v>11226</v>
      </c>
      <c r="O55" s="67" t="s">
        <v>11228</v>
      </c>
      <c r="P55" s="67" t="s">
        <v>11083</v>
      </c>
      <c r="Q55" s="67">
        <v>13879701138</v>
      </c>
    </row>
    <row r="56" spans="1:17">
      <c r="A56" s="66">
        <v>52</v>
      </c>
      <c r="B56" s="67" t="s">
        <v>7308</v>
      </c>
      <c r="C56" s="67" t="s">
        <v>11037</v>
      </c>
      <c r="D56" s="67" t="s">
        <v>11229</v>
      </c>
      <c r="E56" s="68" t="s">
        <v>11230</v>
      </c>
      <c r="F56" s="66">
        <v>1999.4</v>
      </c>
      <c r="G56" s="67" t="s">
        <v>48</v>
      </c>
      <c r="H56" s="69">
        <v>125</v>
      </c>
      <c r="I56" s="69">
        <v>12.5</v>
      </c>
      <c r="J56" s="69">
        <v>13.7</v>
      </c>
      <c r="K56" s="67" t="s">
        <v>11218</v>
      </c>
      <c r="L56" s="67" t="s">
        <v>11231</v>
      </c>
      <c r="M56" s="67" t="s">
        <v>2635</v>
      </c>
      <c r="N56" s="68" t="s">
        <v>11230</v>
      </c>
      <c r="O56" s="67" t="s">
        <v>11232</v>
      </c>
      <c r="P56" s="67" t="s">
        <v>11083</v>
      </c>
      <c r="Q56" s="67">
        <v>13607074011</v>
      </c>
    </row>
    <row r="57" spans="1:17">
      <c r="A57" s="66">
        <v>53</v>
      </c>
      <c r="B57" s="67" t="s">
        <v>7308</v>
      </c>
      <c r="C57" s="67" t="s">
        <v>11037</v>
      </c>
      <c r="D57" s="67" t="s">
        <v>11233</v>
      </c>
      <c r="E57" s="68" t="s">
        <v>11234</v>
      </c>
      <c r="F57" s="66" t="s">
        <v>11235</v>
      </c>
      <c r="G57" s="67" t="s">
        <v>48</v>
      </c>
      <c r="H57" s="69">
        <v>375</v>
      </c>
      <c r="I57" s="69">
        <v>13</v>
      </c>
      <c r="J57" s="69">
        <v>9</v>
      </c>
      <c r="K57" s="67" t="s">
        <v>11218</v>
      </c>
      <c r="L57" s="67" t="s">
        <v>11236</v>
      </c>
      <c r="M57" s="67" t="s">
        <v>118</v>
      </c>
      <c r="N57" s="68" t="s">
        <v>11234</v>
      </c>
      <c r="O57" s="67" t="s">
        <v>11056</v>
      </c>
      <c r="P57" s="67" t="s">
        <v>11083</v>
      </c>
      <c r="Q57" s="67">
        <v>13707022235</v>
      </c>
    </row>
    <row r="58" spans="1:17">
      <c r="A58" s="66">
        <v>54</v>
      </c>
      <c r="B58" s="67" t="s">
        <v>7308</v>
      </c>
      <c r="C58" s="67" t="s">
        <v>11037</v>
      </c>
      <c r="D58" s="67" t="s">
        <v>11057</v>
      </c>
      <c r="E58" s="68" t="s">
        <v>11237</v>
      </c>
      <c r="F58" s="66" t="s">
        <v>11235</v>
      </c>
      <c r="G58" s="67" t="s">
        <v>48</v>
      </c>
      <c r="H58" s="69">
        <v>75</v>
      </c>
      <c r="I58" s="69">
        <v>1.9</v>
      </c>
      <c r="J58" s="69">
        <v>3</v>
      </c>
      <c r="K58" s="67" t="s">
        <v>11218</v>
      </c>
      <c r="L58" s="67" t="s">
        <v>11238</v>
      </c>
      <c r="M58" s="67" t="s">
        <v>96</v>
      </c>
      <c r="N58" s="68" t="s">
        <v>11237</v>
      </c>
      <c r="O58" s="67" t="s">
        <v>11239</v>
      </c>
      <c r="P58" s="67" t="s">
        <v>11083</v>
      </c>
      <c r="Q58" s="67">
        <v>15270731728</v>
      </c>
    </row>
    <row r="59" spans="1:17">
      <c r="A59" s="66">
        <v>55</v>
      </c>
      <c r="B59" s="67" t="s">
        <v>7308</v>
      </c>
      <c r="C59" s="67" t="s">
        <v>11037</v>
      </c>
      <c r="D59" s="67" t="s">
        <v>11225</v>
      </c>
      <c r="E59" s="68" t="s">
        <v>7378</v>
      </c>
      <c r="F59" s="66">
        <v>2002.6</v>
      </c>
      <c r="G59" s="67" t="s">
        <v>48</v>
      </c>
      <c r="H59" s="69">
        <v>200</v>
      </c>
      <c r="I59" s="69">
        <v>10.5</v>
      </c>
      <c r="J59" s="69">
        <v>1.3</v>
      </c>
      <c r="K59" s="67" t="s">
        <v>11218</v>
      </c>
      <c r="L59" s="67" t="s">
        <v>11240</v>
      </c>
      <c r="M59" s="67" t="s">
        <v>11203</v>
      </c>
      <c r="N59" s="68" t="s">
        <v>7378</v>
      </c>
      <c r="O59" s="67" t="s">
        <v>11241</v>
      </c>
      <c r="P59" s="67" t="s">
        <v>11083</v>
      </c>
      <c r="Q59" s="67">
        <v>13970754310</v>
      </c>
    </row>
    <row r="60" spans="1:17">
      <c r="A60" s="66">
        <v>56</v>
      </c>
      <c r="B60" s="67" t="s">
        <v>7308</v>
      </c>
      <c r="C60" s="67" t="s">
        <v>11037</v>
      </c>
      <c r="D60" s="67" t="s">
        <v>11225</v>
      </c>
      <c r="E60" s="68" t="s">
        <v>4594</v>
      </c>
      <c r="F60" s="66">
        <v>1972.12</v>
      </c>
      <c r="G60" s="67" t="s">
        <v>48</v>
      </c>
      <c r="H60" s="69">
        <v>140</v>
      </c>
      <c r="I60" s="69">
        <v>2.5</v>
      </c>
      <c r="J60" s="69">
        <v>0.1</v>
      </c>
      <c r="K60" s="67" t="s">
        <v>11218</v>
      </c>
      <c r="L60" s="67" t="s">
        <v>11227</v>
      </c>
      <c r="M60" s="67" t="s">
        <v>72</v>
      </c>
      <c r="N60" s="68" t="s">
        <v>4594</v>
      </c>
      <c r="O60" s="67" t="s">
        <v>11242</v>
      </c>
      <c r="P60" s="67" t="s">
        <v>11083</v>
      </c>
      <c r="Q60" s="67">
        <v>13687976266</v>
      </c>
    </row>
    <row r="61" spans="1:17" ht="22.5">
      <c r="A61" s="66">
        <v>57</v>
      </c>
      <c r="B61" s="67" t="s">
        <v>7308</v>
      </c>
      <c r="C61" s="67" t="s">
        <v>11037</v>
      </c>
      <c r="D61" s="67" t="s">
        <v>11225</v>
      </c>
      <c r="E61" s="68" t="s">
        <v>11243</v>
      </c>
      <c r="F61" s="67">
        <v>1982</v>
      </c>
      <c r="G61" s="67" t="s">
        <v>48</v>
      </c>
      <c r="H61" s="69">
        <v>320</v>
      </c>
      <c r="I61" s="69">
        <v>3.1</v>
      </c>
      <c r="J61" s="69">
        <v>2</v>
      </c>
      <c r="K61" s="67" t="s">
        <v>11218</v>
      </c>
      <c r="L61" s="67" t="s">
        <v>11223</v>
      </c>
      <c r="M61" s="67" t="s">
        <v>96</v>
      </c>
      <c r="N61" s="68" t="s">
        <v>11243</v>
      </c>
      <c r="O61" s="67" t="s">
        <v>11244</v>
      </c>
      <c r="P61" s="67" t="s">
        <v>11083</v>
      </c>
      <c r="Q61" s="67">
        <v>13763963968</v>
      </c>
    </row>
    <row r="62" spans="1:17" ht="22.5">
      <c r="A62" s="66">
        <v>58</v>
      </c>
      <c r="B62" s="67" t="s">
        <v>7308</v>
      </c>
      <c r="C62" s="67" t="s">
        <v>11037</v>
      </c>
      <c r="D62" s="67" t="s">
        <v>11245</v>
      </c>
      <c r="E62" s="68" t="s">
        <v>11246</v>
      </c>
      <c r="F62" s="66">
        <v>1979</v>
      </c>
      <c r="G62" s="67" t="s">
        <v>48</v>
      </c>
      <c r="H62" s="69">
        <v>240</v>
      </c>
      <c r="I62" s="69">
        <v>6.3</v>
      </c>
      <c r="J62" s="69">
        <v>8</v>
      </c>
      <c r="K62" s="67" t="s">
        <v>11247</v>
      </c>
      <c r="L62" s="67" t="s">
        <v>11248</v>
      </c>
      <c r="M62" s="67" t="s">
        <v>89</v>
      </c>
      <c r="N62" s="67" t="s">
        <v>11246</v>
      </c>
      <c r="O62" s="67" t="s">
        <v>11249</v>
      </c>
      <c r="P62" s="67" t="s">
        <v>11250</v>
      </c>
      <c r="Q62" s="66">
        <v>13970715936</v>
      </c>
    </row>
    <row r="63" spans="1:17" ht="22.5">
      <c r="A63" s="66">
        <v>59</v>
      </c>
      <c r="B63" s="67" t="s">
        <v>7308</v>
      </c>
      <c r="C63" s="67" t="s">
        <v>11037</v>
      </c>
      <c r="D63" s="67" t="s">
        <v>11104</v>
      </c>
      <c r="E63" s="68" t="s">
        <v>11251</v>
      </c>
      <c r="F63" s="66">
        <v>1985.12</v>
      </c>
      <c r="G63" s="67" t="s">
        <v>48</v>
      </c>
      <c r="H63" s="69">
        <v>106</v>
      </c>
      <c r="I63" s="69">
        <v>2.7</v>
      </c>
      <c r="J63" s="69">
        <v>8.9</v>
      </c>
      <c r="K63" s="67" t="s">
        <v>11247</v>
      </c>
      <c r="L63" s="67" t="s">
        <v>11248</v>
      </c>
      <c r="M63" s="67" t="s">
        <v>89</v>
      </c>
      <c r="N63" s="67" t="s">
        <v>11251</v>
      </c>
      <c r="O63" s="67" t="s">
        <v>11252</v>
      </c>
      <c r="P63" s="67" t="s">
        <v>11250</v>
      </c>
      <c r="Q63" s="66">
        <v>13803571003</v>
      </c>
    </row>
    <row r="64" spans="1:17" ht="22.5">
      <c r="A64" s="66">
        <v>60</v>
      </c>
      <c r="B64" s="67" t="s">
        <v>7308</v>
      </c>
      <c r="C64" s="67" t="s">
        <v>11037</v>
      </c>
      <c r="D64" s="67" t="s">
        <v>11104</v>
      </c>
      <c r="E64" s="68" t="s">
        <v>11253</v>
      </c>
      <c r="F64" s="66">
        <v>1989.9</v>
      </c>
      <c r="G64" s="67" t="s">
        <v>48</v>
      </c>
      <c r="H64" s="69">
        <v>120</v>
      </c>
      <c r="I64" s="69">
        <v>4.5</v>
      </c>
      <c r="J64" s="69">
        <v>9.3000000000000007</v>
      </c>
      <c r="K64" s="67" t="s">
        <v>11247</v>
      </c>
      <c r="L64" s="67" t="s">
        <v>11254</v>
      </c>
      <c r="M64" s="67" t="s">
        <v>113</v>
      </c>
      <c r="N64" s="67" t="s">
        <v>11253</v>
      </c>
      <c r="O64" s="72" t="s">
        <v>11255</v>
      </c>
      <c r="P64" s="67" t="s">
        <v>11250</v>
      </c>
      <c r="Q64" s="66">
        <v>13707027202</v>
      </c>
    </row>
    <row r="65" spans="1:17" ht="22.5">
      <c r="A65" s="66">
        <v>61</v>
      </c>
      <c r="B65" s="67" t="s">
        <v>7308</v>
      </c>
      <c r="C65" s="67" t="s">
        <v>11037</v>
      </c>
      <c r="D65" s="67" t="s">
        <v>11245</v>
      </c>
      <c r="E65" s="68" t="s">
        <v>6970</v>
      </c>
      <c r="F65" s="66">
        <v>1981</v>
      </c>
      <c r="G65" s="67" t="s">
        <v>48</v>
      </c>
      <c r="H65" s="69">
        <v>165</v>
      </c>
      <c r="I65" s="69">
        <v>6</v>
      </c>
      <c r="J65" s="69">
        <v>7</v>
      </c>
      <c r="K65" s="67" t="s">
        <v>11247</v>
      </c>
      <c r="L65" s="67" t="s">
        <v>11256</v>
      </c>
      <c r="M65" s="67" t="s">
        <v>72</v>
      </c>
      <c r="N65" s="67" t="s">
        <v>6970</v>
      </c>
      <c r="O65" s="72" t="s">
        <v>11257</v>
      </c>
      <c r="P65" s="67" t="s">
        <v>11250</v>
      </c>
      <c r="Q65" s="66">
        <v>13979792576</v>
      </c>
    </row>
    <row r="66" spans="1:17" ht="22.5">
      <c r="A66" s="66">
        <v>62</v>
      </c>
      <c r="B66" s="67" t="s">
        <v>7308</v>
      </c>
      <c r="C66" s="67" t="s">
        <v>11037</v>
      </c>
      <c r="D66" s="67" t="s">
        <v>11245</v>
      </c>
      <c r="E66" s="68" t="s">
        <v>11258</v>
      </c>
      <c r="F66" s="66">
        <v>1993.5</v>
      </c>
      <c r="G66" s="67" t="s">
        <v>48</v>
      </c>
      <c r="H66" s="69">
        <v>200</v>
      </c>
      <c r="I66" s="69">
        <v>5.57</v>
      </c>
      <c r="J66" s="69">
        <v>6.35</v>
      </c>
      <c r="K66" s="67" t="s">
        <v>11247</v>
      </c>
      <c r="L66" s="67" t="s">
        <v>11259</v>
      </c>
      <c r="M66" s="67" t="s">
        <v>573</v>
      </c>
      <c r="N66" s="67" t="s">
        <v>11258</v>
      </c>
      <c r="O66" s="67" t="s">
        <v>11082</v>
      </c>
      <c r="P66" s="67" t="s">
        <v>11250</v>
      </c>
      <c r="Q66" s="66">
        <v>13979761328</v>
      </c>
    </row>
    <row r="67" spans="1:17" ht="22.5">
      <c r="A67" s="66">
        <v>63</v>
      </c>
      <c r="B67" s="67" t="s">
        <v>7308</v>
      </c>
      <c r="C67" s="67" t="s">
        <v>11037</v>
      </c>
      <c r="D67" s="67" t="s">
        <v>11245</v>
      </c>
      <c r="E67" s="68" t="s">
        <v>11260</v>
      </c>
      <c r="F67" s="66">
        <v>1980.11</v>
      </c>
      <c r="G67" s="67" t="s">
        <v>48</v>
      </c>
      <c r="H67" s="69">
        <v>155</v>
      </c>
      <c r="I67" s="69">
        <v>3</v>
      </c>
      <c r="J67" s="69">
        <v>1</v>
      </c>
      <c r="K67" s="67" t="s">
        <v>11247</v>
      </c>
      <c r="L67" s="67" t="s">
        <v>11248</v>
      </c>
      <c r="M67" s="67" t="s">
        <v>89</v>
      </c>
      <c r="N67" s="67" t="s">
        <v>11260</v>
      </c>
      <c r="O67" s="67" t="s">
        <v>11261</v>
      </c>
      <c r="P67" s="67" t="s">
        <v>11250</v>
      </c>
      <c r="Q67" s="66">
        <v>13033273546</v>
      </c>
    </row>
    <row r="68" spans="1:17" ht="22.5">
      <c r="A68" s="66">
        <v>64</v>
      </c>
      <c r="B68" s="67" t="s">
        <v>7308</v>
      </c>
      <c r="C68" s="67" t="s">
        <v>11037</v>
      </c>
      <c r="D68" s="67" t="s">
        <v>11104</v>
      </c>
      <c r="E68" s="68" t="s">
        <v>11262</v>
      </c>
      <c r="F68" s="66">
        <v>1979.1</v>
      </c>
      <c r="G68" s="67" t="s">
        <v>48</v>
      </c>
      <c r="H68" s="69">
        <v>300</v>
      </c>
      <c r="I68" s="69">
        <v>6.3</v>
      </c>
      <c r="J68" s="69">
        <v>9.6999999999999993</v>
      </c>
      <c r="K68" s="67" t="s">
        <v>11247</v>
      </c>
      <c r="L68" s="67" t="s">
        <v>11263</v>
      </c>
      <c r="M68" s="67" t="s">
        <v>2635</v>
      </c>
      <c r="N68" s="67" t="s">
        <v>11262</v>
      </c>
      <c r="O68" s="67" t="s">
        <v>11264</v>
      </c>
      <c r="P68" s="67" t="s">
        <v>11250</v>
      </c>
      <c r="Q68" s="66">
        <v>15979840261</v>
      </c>
    </row>
    <row r="69" spans="1:17" ht="22.5">
      <c r="A69" s="66">
        <v>65</v>
      </c>
      <c r="B69" s="67" t="s">
        <v>7308</v>
      </c>
      <c r="C69" s="67" t="s">
        <v>11037</v>
      </c>
      <c r="D69" s="67" t="s">
        <v>11245</v>
      </c>
      <c r="E69" s="68" t="s">
        <v>11265</v>
      </c>
      <c r="F69" s="66">
        <v>1999.3</v>
      </c>
      <c r="G69" s="67" t="s">
        <v>48</v>
      </c>
      <c r="H69" s="69">
        <v>115</v>
      </c>
      <c r="I69" s="69">
        <v>4</v>
      </c>
      <c r="J69" s="69">
        <v>5</v>
      </c>
      <c r="K69" s="67" t="s">
        <v>11247</v>
      </c>
      <c r="L69" s="67" t="s">
        <v>11248</v>
      </c>
      <c r="M69" s="67" t="s">
        <v>89</v>
      </c>
      <c r="N69" s="67" t="s">
        <v>11265</v>
      </c>
      <c r="O69" s="67" t="s">
        <v>11261</v>
      </c>
      <c r="P69" s="67" t="s">
        <v>11250</v>
      </c>
      <c r="Q69" s="66">
        <v>13807975796</v>
      </c>
    </row>
    <row r="70" spans="1:17" ht="22.5">
      <c r="A70" s="66">
        <v>66</v>
      </c>
      <c r="B70" s="67" t="s">
        <v>7308</v>
      </c>
      <c r="C70" s="67" t="s">
        <v>11037</v>
      </c>
      <c r="D70" s="67" t="s">
        <v>11099</v>
      </c>
      <c r="E70" s="68" t="s">
        <v>11266</v>
      </c>
      <c r="F70" s="66">
        <v>1984.8</v>
      </c>
      <c r="G70" s="67" t="s">
        <v>48</v>
      </c>
      <c r="H70" s="69">
        <v>55</v>
      </c>
      <c r="I70" s="69">
        <v>3.2</v>
      </c>
      <c r="J70" s="69">
        <v>8</v>
      </c>
      <c r="K70" s="67" t="s">
        <v>11267</v>
      </c>
      <c r="L70" s="67" t="s">
        <v>11268</v>
      </c>
      <c r="M70" s="67" t="s">
        <v>89</v>
      </c>
      <c r="N70" s="67" t="s">
        <v>11266</v>
      </c>
      <c r="O70" s="67" t="s">
        <v>11269</v>
      </c>
      <c r="P70" s="67" t="s">
        <v>11083</v>
      </c>
      <c r="Q70" s="67">
        <v>15879729837</v>
      </c>
    </row>
    <row r="71" spans="1:17" ht="22.5">
      <c r="A71" s="66">
        <v>67</v>
      </c>
      <c r="B71" s="67" t="s">
        <v>7308</v>
      </c>
      <c r="C71" s="67" t="s">
        <v>11037</v>
      </c>
      <c r="D71" s="67" t="s">
        <v>11104</v>
      </c>
      <c r="E71" s="68" t="s">
        <v>11270</v>
      </c>
      <c r="F71" s="66" t="s">
        <v>11271</v>
      </c>
      <c r="G71" s="67" t="s">
        <v>48</v>
      </c>
      <c r="H71" s="69">
        <v>1500</v>
      </c>
      <c r="I71" s="69">
        <v>5.6</v>
      </c>
      <c r="J71" s="69">
        <v>127</v>
      </c>
      <c r="K71" s="67" t="s">
        <v>11272</v>
      </c>
      <c r="L71" s="67" t="s">
        <v>11273</v>
      </c>
      <c r="M71" s="67" t="s">
        <v>72</v>
      </c>
      <c r="N71" s="68" t="s">
        <v>11270</v>
      </c>
      <c r="O71" s="67" t="s">
        <v>11224</v>
      </c>
      <c r="P71" s="67" t="s">
        <v>11083</v>
      </c>
      <c r="Q71" s="67">
        <v>1387074688</v>
      </c>
    </row>
    <row r="72" spans="1:17" ht="22.5">
      <c r="A72" s="66">
        <v>68</v>
      </c>
      <c r="B72" s="67" t="s">
        <v>7308</v>
      </c>
      <c r="C72" s="67" t="s">
        <v>11037</v>
      </c>
      <c r="D72" s="67" t="s">
        <v>11057</v>
      </c>
      <c r="E72" s="68" t="s">
        <v>11274</v>
      </c>
      <c r="F72" s="66" t="s">
        <v>11111</v>
      </c>
      <c r="G72" s="67" t="s">
        <v>48</v>
      </c>
      <c r="H72" s="69">
        <v>100</v>
      </c>
      <c r="I72" s="69">
        <v>5.5</v>
      </c>
      <c r="J72" s="69">
        <v>1</v>
      </c>
      <c r="K72" s="67" t="s">
        <v>11272</v>
      </c>
      <c r="L72" s="67" t="s">
        <v>11275</v>
      </c>
      <c r="M72" s="67" t="s">
        <v>89</v>
      </c>
      <c r="N72" s="68" t="s">
        <v>11274</v>
      </c>
      <c r="O72" s="67" t="s">
        <v>11276</v>
      </c>
      <c r="P72" s="67" t="s">
        <v>11083</v>
      </c>
      <c r="Q72" s="67">
        <v>13979793068</v>
      </c>
    </row>
    <row r="73" spans="1:17" ht="22.5">
      <c r="A73" s="66">
        <v>69</v>
      </c>
      <c r="B73" s="67" t="s">
        <v>7308</v>
      </c>
      <c r="C73" s="67" t="s">
        <v>11037</v>
      </c>
      <c r="D73" s="67" t="s">
        <v>11057</v>
      </c>
      <c r="E73" s="68" t="s">
        <v>11277</v>
      </c>
      <c r="F73" s="66" t="s">
        <v>11058</v>
      </c>
      <c r="G73" s="67" t="s">
        <v>48</v>
      </c>
      <c r="H73" s="69">
        <v>250</v>
      </c>
      <c r="I73" s="69">
        <v>13.5</v>
      </c>
      <c r="J73" s="69">
        <v>37</v>
      </c>
      <c r="K73" s="67" t="s">
        <v>11272</v>
      </c>
      <c r="L73" s="67" t="s">
        <v>11275</v>
      </c>
      <c r="M73" s="67" t="s">
        <v>89</v>
      </c>
      <c r="N73" s="68" t="s">
        <v>11277</v>
      </c>
      <c r="O73" s="67" t="s">
        <v>11276</v>
      </c>
      <c r="P73" s="67" t="s">
        <v>11083</v>
      </c>
      <c r="Q73" s="67">
        <v>13979793068</v>
      </c>
    </row>
    <row r="74" spans="1:17">
      <c r="A74" s="66">
        <v>70</v>
      </c>
      <c r="B74" s="67" t="s">
        <v>7308</v>
      </c>
      <c r="C74" s="67" t="s">
        <v>11037</v>
      </c>
      <c r="D74" s="67" t="s">
        <v>11278</v>
      </c>
      <c r="E74" s="68" t="s">
        <v>11279</v>
      </c>
      <c r="F74" s="66" t="s">
        <v>11280</v>
      </c>
      <c r="G74" s="67" t="s">
        <v>48</v>
      </c>
      <c r="H74" s="69">
        <v>640</v>
      </c>
      <c r="I74" s="69">
        <v>21</v>
      </c>
      <c r="J74" s="69">
        <v>680</v>
      </c>
      <c r="K74" s="67" t="s">
        <v>11272</v>
      </c>
      <c r="L74" s="67" t="s">
        <v>11281</v>
      </c>
      <c r="M74" s="67" t="s">
        <v>165</v>
      </c>
      <c r="N74" s="68" t="s">
        <v>11279</v>
      </c>
      <c r="O74" s="67" t="s">
        <v>11282</v>
      </c>
      <c r="P74" s="67" t="s">
        <v>11283</v>
      </c>
      <c r="Q74" s="67">
        <v>18827863687</v>
      </c>
    </row>
    <row r="75" spans="1:17">
      <c r="A75" s="66">
        <v>71</v>
      </c>
      <c r="B75" s="67" t="s">
        <v>7308</v>
      </c>
      <c r="C75" s="67" t="s">
        <v>11037</v>
      </c>
      <c r="D75" s="67" t="s">
        <v>11183</v>
      </c>
      <c r="E75" s="68" t="s">
        <v>11284</v>
      </c>
      <c r="F75" s="66" t="s">
        <v>11190</v>
      </c>
      <c r="G75" s="67" t="s">
        <v>48</v>
      </c>
      <c r="H75" s="69">
        <v>120</v>
      </c>
      <c r="I75" s="69">
        <v>6.5</v>
      </c>
      <c r="J75" s="69">
        <v>1.2</v>
      </c>
      <c r="K75" s="67" t="s">
        <v>11272</v>
      </c>
      <c r="L75" s="67" t="s">
        <v>11275</v>
      </c>
      <c r="M75" s="67" t="s">
        <v>89</v>
      </c>
      <c r="N75" s="68" t="s">
        <v>11284</v>
      </c>
      <c r="O75" s="67" t="s">
        <v>11285</v>
      </c>
      <c r="P75" s="67" t="s">
        <v>11083</v>
      </c>
      <c r="Q75" s="67">
        <v>13479721904</v>
      </c>
    </row>
    <row r="76" spans="1:17">
      <c r="A76" s="66">
        <v>72</v>
      </c>
      <c r="B76" s="67" t="s">
        <v>7308</v>
      </c>
      <c r="C76" s="67" t="s">
        <v>11037</v>
      </c>
      <c r="D76" s="67" t="s">
        <v>11278</v>
      </c>
      <c r="E76" s="68" t="s">
        <v>11286</v>
      </c>
      <c r="F76" s="66">
        <v>2010.03</v>
      </c>
      <c r="G76" s="67" t="s">
        <v>48</v>
      </c>
      <c r="H76" s="69">
        <v>500</v>
      </c>
      <c r="I76" s="69">
        <v>29.1</v>
      </c>
      <c r="J76" s="69">
        <v>545</v>
      </c>
      <c r="K76" s="67" t="s">
        <v>11272</v>
      </c>
      <c r="L76" s="67" t="s">
        <v>11287</v>
      </c>
      <c r="M76" s="67" t="s">
        <v>5208</v>
      </c>
      <c r="N76" s="68" t="s">
        <v>11286</v>
      </c>
      <c r="O76" s="67" t="s">
        <v>11282</v>
      </c>
      <c r="P76" s="67" t="s">
        <v>11283</v>
      </c>
      <c r="Q76" s="67">
        <v>18827863687</v>
      </c>
    </row>
    <row r="77" spans="1:17">
      <c r="A77" s="66">
        <v>73</v>
      </c>
      <c r="B77" s="67" t="s">
        <v>7308</v>
      </c>
      <c r="C77" s="67" t="s">
        <v>11037</v>
      </c>
      <c r="D77" s="67" t="s">
        <v>11278</v>
      </c>
      <c r="E77" s="68" t="s">
        <v>11288</v>
      </c>
      <c r="F77" s="66">
        <v>2011.05</v>
      </c>
      <c r="G77" s="67" t="s">
        <v>48</v>
      </c>
      <c r="H77" s="69">
        <v>400</v>
      </c>
      <c r="I77" s="69">
        <v>30.9</v>
      </c>
      <c r="J77" s="69">
        <v>330</v>
      </c>
      <c r="K77" s="67" t="s">
        <v>11272</v>
      </c>
      <c r="L77" s="67" t="s">
        <v>11281</v>
      </c>
      <c r="M77" s="67" t="s">
        <v>165</v>
      </c>
      <c r="N77" s="68" t="s">
        <v>11288</v>
      </c>
      <c r="O77" s="67" t="s">
        <v>11282</v>
      </c>
      <c r="P77" s="67" t="s">
        <v>11283</v>
      </c>
      <c r="Q77" s="67">
        <v>18827863687</v>
      </c>
    </row>
  </sheetData>
  <mergeCells count="20">
    <mergeCell ref="O3:O4"/>
    <mergeCell ref="P3:P4"/>
    <mergeCell ref="Q2:Q4"/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</mergeCells>
  <phoneticPr fontId="10" type="noConversion"/>
  <pageMargins left="0.75" right="0.75" top="1" bottom="1" header="0.51" footer="0.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A5" sqref="A5:XFD12"/>
    </sheetView>
  </sheetViews>
  <sheetFormatPr defaultColWidth="9" defaultRowHeight="14.25"/>
  <cols>
    <col min="16" max="16" width="12.625"/>
  </cols>
  <sheetData>
    <row r="1" spans="1:17" s="62" customFormat="1" ht="27.95" customHeight="1">
      <c r="A1" s="584" t="s">
        <v>11289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17" s="15" customFormat="1" ht="10.5">
      <c r="A2" s="563" t="s">
        <v>1</v>
      </c>
      <c r="B2" s="563" t="s">
        <v>2</v>
      </c>
      <c r="C2" s="563" t="s">
        <v>3</v>
      </c>
      <c r="D2" s="550" t="s">
        <v>4</v>
      </c>
      <c r="E2" s="563" t="s">
        <v>5</v>
      </c>
      <c r="F2" s="550" t="s">
        <v>6</v>
      </c>
      <c r="G2" s="550" t="s">
        <v>7</v>
      </c>
      <c r="H2" s="550" t="s">
        <v>8</v>
      </c>
      <c r="I2" s="550" t="s">
        <v>9</v>
      </c>
      <c r="J2" s="550" t="s">
        <v>10</v>
      </c>
      <c r="K2" s="561" t="s">
        <v>11</v>
      </c>
      <c r="L2" s="561"/>
      <c r="M2" s="561"/>
      <c r="N2" s="567" t="s">
        <v>12</v>
      </c>
      <c r="O2" s="568"/>
      <c r="P2" s="569"/>
      <c r="Q2" s="563" t="s">
        <v>13</v>
      </c>
    </row>
    <row r="3" spans="1:17" s="15" customFormat="1" ht="10.5">
      <c r="A3" s="565"/>
      <c r="B3" s="565"/>
      <c r="C3" s="565"/>
      <c r="D3" s="551"/>
      <c r="E3" s="565"/>
      <c r="F3" s="565"/>
      <c r="G3" s="565"/>
      <c r="H3" s="565"/>
      <c r="I3" s="565"/>
      <c r="J3" s="565"/>
      <c r="K3" s="561" t="s">
        <v>14</v>
      </c>
      <c r="L3" s="561" t="s">
        <v>15</v>
      </c>
      <c r="M3" s="561" t="s">
        <v>16</v>
      </c>
      <c r="N3" s="563" t="s">
        <v>14</v>
      </c>
      <c r="O3" s="563" t="s">
        <v>15</v>
      </c>
      <c r="P3" s="563" t="s">
        <v>17</v>
      </c>
      <c r="Q3" s="565"/>
    </row>
    <row r="4" spans="1:17" s="15" customFormat="1" ht="15" customHeight="1">
      <c r="A4" s="566"/>
      <c r="B4" s="566"/>
      <c r="C4" s="566"/>
      <c r="D4" s="552"/>
      <c r="E4" s="566"/>
      <c r="F4" s="566"/>
      <c r="G4" s="566"/>
      <c r="H4" s="566"/>
      <c r="I4" s="566"/>
      <c r="J4" s="566"/>
      <c r="K4" s="561"/>
      <c r="L4" s="562"/>
      <c r="M4" s="562"/>
      <c r="N4" s="564"/>
      <c r="O4" s="564"/>
      <c r="P4" s="564"/>
      <c r="Q4" s="566"/>
    </row>
    <row r="5" spans="1:17" s="63" customFormat="1" ht="35.1" customHeight="1">
      <c r="A5" s="13">
        <v>1</v>
      </c>
      <c r="B5" s="13" t="s">
        <v>1052</v>
      </c>
      <c r="C5" s="13" t="s">
        <v>11290</v>
      </c>
      <c r="D5" s="13" t="s">
        <v>11291</v>
      </c>
      <c r="E5" s="13" t="s">
        <v>11292</v>
      </c>
      <c r="F5" s="13">
        <v>1983</v>
      </c>
      <c r="G5" s="13" t="s">
        <v>11293</v>
      </c>
      <c r="H5" s="13">
        <v>500</v>
      </c>
      <c r="I5" s="13">
        <v>31</v>
      </c>
      <c r="J5" s="13">
        <v>1916</v>
      </c>
      <c r="K5" s="13" t="s">
        <v>11294</v>
      </c>
      <c r="L5" s="13" t="s">
        <v>11295</v>
      </c>
      <c r="M5" s="13" t="s">
        <v>11296</v>
      </c>
      <c r="N5" s="13" t="s">
        <v>11297</v>
      </c>
      <c r="O5" s="13" t="s">
        <v>11298</v>
      </c>
      <c r="P5" s="13">
        <v>13979460433</v>
      </c>
      <c r="Q5" s="13"/>
    </row>
    <row r="6" spans="1:17" s="63" customFormat="1" ht="35.1" customHeight="1">
      <c r="A6" s="13">
        <v>2</v>
      </c>
      <c r="B6" s="13" t="s">
        <v>1052</v>
      </c>
      <c r="C6" s="13" t="s">
        <v>11290</v>
      </c>
      <c r="D6" s="13" t="s">
        <v>11299</v>
      </c>
      <c r="E6" s="13" t="s">
        <v>11300</v>
      </c>
      <c r="F6" s="13">
        <v>1986</v>
      </c>
      <c r="G6" s="13" t="s">
        <v>22</v>
      </c>
      <c r="H6" s="13">
        <v>2000</v>
      </c>
      <c r="I6" s="13">
        <v>39</v>
      </c>
      <c r="J6" s="13">
        <v>18940</v>
      </c>
      <c r="K6" s="13" t="s">
        <v>11301</v>
      </c>
      <c r="L6" s="13" t="s">
        <v>11302</v>
      </c>
      <c r="M6" s="13" t="s">
        <v>1834</v>
      </c>
      <c r="N6" s="13" t="s">
        <v>11300</v>
      </c>
      <c r="O6" s="13" t="s">
        <v>11303</v>
      </c>
      <c r="P6" s="13">
        <v>13979354119</v>
      </c>
      <c r="Q6" s="13"/>
    </row>
    <row r="7" spans="1:17" s="63" customFormat="1" ht="35.1" customHeight="1">
      <c r="A7" s="13">
        <v>3</v>
      </c>
      <c r="B7" s="13" t="s">
        <v>1052</v>
      </c>
      <c r="C7" s="13" t="s">
        <v>11290</v>
      </c>
      <c r="D7" s="13" t="s">
        <v>11299</v>
      </c>
      <c r="E7" s="13" t="s">
        <v>11304</v>
      </c>
      <c r="F7" s="13">
        <v>2004</v>
      </c>
      <c r="G7" s="13" t="s">
        <v>62</v>
      </c>
      <c r="H7" s="13">
        <v>800</v>
      </c>
      <c r="I7" s="13" t="s">
        <v>1336</v>
      </c>
      <c r="J7" s="13" t="s">
        <v>1336</v>
      </c>
      <c r="K7" s="13" t="s">
        <v>11301</v>
      </c>
      <c r="L7" s="13" t="s">
        <v>11302</v>
      </c>
      <c r="M7" s="13" t="s">
        <v>1834</v>
      </c>
      <c r="N7" s="13" t="s">
        <v>11297</v>
      </c>
      <c r="O7" s="13" t="s">
        <v>11305</v>
      </c>
      <c r="P7" s="13">
        <v>18907043040</v>
      </c>
      <c r="Q7" s="13"/>
    </row>
    <row r="8" spans="1:17" s="63" customFormat="1" ht="35.1" customHeight="1">
      <c r="A8" s="13">
        <v>4</v>
      </c>
      <c r="B8" s="13" t="s">
        <v>1052</v>
      </c>
      <c r="C8" s="13" t="s">
        <v>11290</v>
      </c>
      <c r="D8" s="13" t="s">
        <v>11299</v>
      </c>
      <c r="E8" s="13" t="s">
        <v>5320</v>
      </c>
      <c r="F8" s="13">
        <v>1962</v>
      </c>
      <c r="G8" s="13" t="s">
        <v>86</v>
      </c>
      <c r="H8" s="13">
        <v>130</v>
      </c>
      <c r="I8" s="13" t="s">
        <v>1336</v>
      </c>
      <c r="J8" s="13" t="s">
        <v>1336</v>
      </c>
      <c r="K8" s="13" t="s">
        <v>11306</v>
      </c>
      <c r="L8" s="13" t="s">
        <v>11307</v>
      </c>
      <c r="M8" s="13" t="s">
        <v>11308</v>
      </c>
      <c r="N8" s="13" t="s">
        <v>5320</v>
      </c>
      <c r="O8" s="13" t="s">
        <v>11309</v>
      </c>
      <c r="P8" s="13">
        <v>13767325928</v>
      </c>
      <c r="Q8" s="13"/>
    </row>
    <row r="9" spans="1:17" s="63" customFormat="1" ht="35.1" customHeight="1">
      <c r="A9" s="13">
        <v>5</v>
      </c>
      <c r="B9" s="13" t="s">
        <v>1052</v>
      </c>
      <c r="C9" s="13" t="s">
        <v>11290</v>
      </c>
      <c r="D9" s="13" t="s">
        <v>11291</v>
      </c>
      <c r="E9" s="13" t="s">
        <v>11310</v>
      </c>
      <c r="F9" s="13">
        <v>1958</v>
      </c>
      <c r="G9" s="13" t="s">
        <v>101</v>
      </c>
      <c r="H9" s="13">
        <v>315</v>
      </c>
      <c r="I9" s="13" t="s">
        <v>1336</v>
      </c>
      <c r="J9" s="13" t="s">
        <v>1336</v>
      </c>
      <c r="K9" s="13" t="s">
        <v>11311</v>
      </c>
      <c r="L9" s="13" t="s">
        <v>11312</v>
      </c>
      <c r="M9" s="13" t="s">
        <v>2524</v>
      </c>
      <c r="N9" s="13" t="s">
        <v>11310</v>
      </c>
      <c r="O9" s="13" t="s">
        <v>11313</v>
      </c>
      <c r="P9" s="13">
        <v>15170378727</v>
      </c>
      <c r="Q9" s="13"/>
    </row>
    <row r="10" spans="1:17" s="63" customFormat="1" ht="35.1" customHeight="1">
      <c r="A10" s="13">
        <v>6</v>
      </c>
      <c r="B10" s="13" t="s">
        <v>1052</v>
      </c>
      <c r="C10" s="13" t="s">
        <v>11290</v>
      </c>
      <c r="D10" s="13" t="s">
        <v>11314</v>
      </c>
      <c r="E10" s="13" t="s">
        <v>11315</v>
      </c>
      <c r="F10" s="13">
        <v>1974</v>
      </c>
      <c r="G10" s="13" t="s">
        <v>101</v>
      </c>
      <c r="H10" s="13">
        <v>200</v>
      </c>
      <c r="I10" s="13" t="s">
        <v>1336</v>
      </c>
      <c r="J10" s="13" t="s">
        <v>1336</v>
      </c>
      <c r="K10" s="13" t="s">
        <v>11316</v>
      </c>
      <c r="L10" s="13" t="s">
        <v>3841</v>
      </c>
      <c r="M10" s="13" t="s">
        <v>11317</v>
      </c>
      <c r="N10" s="13" t="s">
        <v>11315</v>
      </c>
      <c r="O10" s="13" t="s">
        <v>11318</v>
      </c>
      <c r="P10" s="13">
        <v>13607936849</v>
      </c>
      <c r="Q10" s="64"/>
    </row>
    <row r="11" spans="1:17" s="25" customFormat="1" ht="35.1" customHeight="1">
      <c r="A11" s="13">
        <v>7</v>
      </c>
      <c r="B11" s="13" t="s">
        <v>1052</v>
      </c>
      <c r="C11" s="13" t="s">
        <v>11290</v>
      </c>
      <c r="D11" s="13" t="s">
        <v>11319</v>
      </c>
      <c r="E11" s="13" t="s">
        <v>8166</v>
      </c>
      <c r="F11" s="13">
        <v>1965</v>
      </c>
      <c r="G11" s="13" t="s">
        <v>86</v>
      </c>
      <c r="H11" s="13">
        <v>300</v>
      </c>
      <c r="I11" s="13" t="s">
        <v>1336</v>
      </c>
      <c r="J11" s="13" t="s">
        <v>1336</v>
      </c>
      <c r="K11" s="13" t="s">
        <v>11320</v>
      </c>
      <c r="L11" s="13" t="s">
        <v>11321</v>
      </c>
      <c r="M11" s="13" t="s">
        <v>1079</v>
      </c>
      <c r="N11" s="13" t="s">
        <v>8166</v>
      </c>
      <c r="O11" s="13" t="s">
        <v>11322</v>
      </c>
      <c r="P11" s="13">
        <v>18979373335</v>
      </c>
      <c r="Q11" s="13"/>
    </row>
    <row r="12" spans="1:17" s="25" customFormat="1" ht="35.1" customHeight="1">
      <c r="A12" s="13">
        <v>8</v>
      </c>
      <c r="B12" s="13" t="s">
        <v>1052</v>
      </c>
      <c r="C12" s="13" t="s">
        <v>11290</v>
      </c>
      <c r="D12" s="13" t="s">
        <v>11323</v>
      </c>
      <c r="E12" s="13" t="s">
        <v>11324</v>
      </c>
      <c r="F12" s="13">
        <v>1976</v>
      </c>
      <c r="G12" s="13" t="s">
        <v>86</v>
      </c>
      <c r="H12" s="13">
        <v>150</v>
      </c>
      <c r="I12" s="13">
        <v>27.1</v>
      </c>
      <c r="J12" s="13">
        <v>785</v>
      </c>
      <c r="K12" s="13" t="s">
        <v>11325</v>
      </c>
      <c r="L12" s="13" t="s">
        <v>11326</v>
      </c>
      <c r="M12" s="13" t="s">
        <v>1079</v>
      </c>
      <c r="N12" s="13" t="s">
        <v>11324</v>
      </c>
      <c r="O12" s="13" t="s">
        <v>11327</v>
      </c>
      <c r="P12" s="13">
        <v>15907031170</v>
      </c>
      <c r="Q12" s="64"/>
    </row>
  </sheetData>
  <mergeCells count="20">
    <mergeCell ref="O3:O4"/>
    <mergeCell ref="P3:P4"/>
    <mergeCell ref="Q2:Q4"/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</mergeCells>
  <phoneticPr fontId="10" type="noConversion"/>
  <pageMargins left="0.75" right="0.75" top="1" bottom="1" header="0.51" footer="0.5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9"/>
  <sheetViews>
    <sheetView topLeftCell="A109" workbookViewId="0">
      <selection activeCell="A5" sqref="A5:XFD119"/>
    </sheetView>
  </sheetViews>
  <sheetFormatPr defaultColWidth="9" defaultRowHeight="14.25"/>
  <cols>
    <col min="1" max="1" width="6" style="27" customWidth="1"/>
    <col min="2" max="2" width="8.125" style="27" customWidth="1"/>
    <col min="3" max="4" width="8.625" style="27" customWidth="1"/>
    <col min="5" max="5" width="13.125" style="27" customWidth="1"/>
    <col min="6" max="6" width="6.375" style="27" customWidth="1"/>
    <col min="7" max="7" width="6.25" style="27" customWidth="1"/>
    <col min="8" max="8" width="7.75" style="27" customWidth="1"/>
    <col min="9" max="9" width="5.375" style="27" customWidth="1"/>
    <col min="10" max="10" width="7.375" style="27" customWidth="1"/>
    <col min="11" max="11" width="6.625" style="27" customWidth="1"/>
    <col min="12" max="12" width="12.125" style="27" customWidth="1"/>
    <col min="13" max="13" width="8.125" style="27" customWidth="1"/>
    <col min="14" max="14" width="6.75" style="27" customWidth="1"/>
    <col min="15" max="15" width="22.625" style="27" customWidth="1"/>
    <col min="16" max="16" width="11.25" style="28" customWidth="1"/>
    <col min="17" max="254" width="9" style="27"/>
    <col min="255" max="16384" width="9" style="29"/>
  </cols>
  <sheetData>
    <row r="1" spans="1:254" s="24" customFormat="1" ht="27.95" customHeight="1">
      <c r="A1" s="621" t="s">
        <v>11328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254" s="25" customFormat="1" ht="10.5">
      <c r="A2" s="619" t="s">
        <v>1</v>
      </c>
      <c r="B2" s="619" t="s">
        <v>2</v>
      </c>
      <c r="C2" s="619" t="s">
        <v>3</v>
      </c>
      <c r="D2" s="614" t="s">
        <v>4</v>
      </c>
      <c r="E2" s="619" t="s">
        <v>5</v>
      </c>
      <c r="F2" s="614" t="s">
        <v>6</v>
      </c>
      <c r="G2" s="614" t="s">
        <v>7</v>
      </c>
      <c r="H2" s="614" t="s">
        <v>8</v>
      </c>
      <c r="I2" s="614" t="s">
        <v>9</v>
      </c>
      <c r="J2" s="614" t="s">
        <v>10</v>
      </c>
      <c r="K2" s="617" t="s">
        <v>11</v>
      </c>
      <c r="L2" s="617"/>
      <c r="M2" s="617"/>
      <c r="N2" s="622" t="s">
        <v>12</v>
      </c>
      <c r="O2" s="623"/>
      <c r="P2" s="624"/>
      <c r="Q2" s="619" t="s">
        <v>13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1:254" s="25" customFormat="1" ht="10.5">
      <c r="A3" s="615"/>
      <c r="B3" s="615"/>
      <c r="C3" s="615"/>
      <c r="D3" s="625"/>
      <c r="E3" s="615"/>
      <c r="F3" s="615"/>
      <c r="G3" s="615"/>
      <c r="H3" s="615"/>
      <c r="I3" s="615"/>
      <c r="J3" s="615"/>
      <c r="K3" s="617" t="s">
        <v>14</v>
      </c>
      <c r="L3" s="617" t="s">
        <v>15</v>
      </c>
      <c r="M3" s="617" t="s">
        <v>16</v>
      </c>
      <c r="N3" s="619" t="s">
        <v>14</v>
      </c>
      <c r="O3" s="619" t="s">
        <v>15</v>
      </c>
      <c r="P3" s="619" t="s">
        <v>17</v>
      </c>
      <c r="Q3" s="61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1:254" s="25" customFormat="1" ht="15" customHeight="1">
      <c r="A4" s="616"/>
      <c r="B4" s="616"/>
      <c r="C4" s="616"/>
      <c r="D4" s="626"/>
      <c r="E4" s="616"/>
      <c r="F4" s="616"/>
      <c r="G4" s="616"/>
      <c r="H4" s="616"/>
      <c r="I4" s="616"/>
      <c r="J4" s="616"/>
      <c r="K4" s="617"/>
      <c r="L4" s="618"/>
      <c r="M4" s="618"/>
      <c r="N4" s="620"/>
      <c r="O4" s="620"/>
      <c r="P4" s="620"/>
      <c r="Q4" s="61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1:254" s="26" customFormat="1" ht="25.5" customHeight="1">
      <c r="A5" s="33">
        <v>1</v>
      </c>
      <c r="B5" s="13" t="s">
        <v>6075</v>
      </c>
      <c r="C5" s="34" t="s">
        <v>11329</v>
      </c>
      <c r="D5" s="35" t="s">
        <v>11330</v>
      </c>
      <c r="E5" s="35" t="s">
        <v>11331</v>
      </c>
      <c r="F5" s="36" t="s">
        <v>1281</v>
      </c>
      <c r="G5" s="36" t="s">
        <v>22</v>
      </c>
      <c r="H5" s="35">
        <v>8800</v>
      </c>
      <c r="I5" s="35">
        <v>43.5</v>
      </c>
      <c r="J5" s="35">
        <v>17070</v>
      </c>
      <c r="K5" s="35" t="s">
        <v>11332</v>
      </c>
      <c r="L5" s="35" t="s">
        <v>11333</v>
      </c>
      <c r="M5" s="35" t="s">
        <v>936</v>
      </c>
      <c r="N5" s="35" t="s">
        <v>11334</v>
      </c>
      <c r="O5" s="35" t="s">
        <v>11335</v>
      </c>
      <c r="P5" s="44" t="s">
        <v>11336</v>
      </c>
      <c r="Q5" s="42"/>
    </row>
    <row r="6" spans="1:254" s="26" customFormat="1" ht="25.5" customHeight="1">
      <c r="A6" s="33">
        <v>2</v>
      </c>
      <c r="B6" s="13" t="s">
        <v>6075</v>
      </c>
      <c r="C6" s="34" t="s">
        <v>11329</v>
      </c>
      <c r="D6" s="13" t="s">
        <v>11330</v>
      </c>
      <c r="E6" s="13" t="s">
        <v>11337</v>
      </c>
      <c r="F6" s="13" t="s">
        <v>8692</v>
      </c>
      <c r="G6" s="13" t="s">
        <v>22</v>
      </c>
      <c r="H6" s="37">
        <v>4000</v>
      </c>
      <c r="I6" s="13">
        <v>25.6</v>
      </c>
      <c r="J6" s="13">
        <v>1767</v>
      </c>
      <c r="K6" s="35" t="s">
        <v>11338</v>
      </c>
      <c r="L6" s="35" t="s">
        <v>11333</v>
      </c>
      <c r="M6" s="35" t="s">
        <v>1834</v>
      </c>
      <c r="N6" s="35" t="s">
        <v>11334</v>
      </c>
      <c r="O6" s="35" t="s">
        <v>11335</v>
      </c>
      <c r="P6" s="44" t="s">
        <v>11336</v>
      </c>
      <c r="Q6" s="42"/>
    </row>
    <row r="7" spans="1:254" s="26" customFormat="1" ht="25.5" customHeight="1">
      <c r="A7" s="33">
        <v>3</v>
      </c>
      <c r="B7" s="13" t="s">
        <v>6075</v>
      </c>
      <c r="C7" s="34" t="s">
        <v>11329</v>
      </c>
      <c r="D7" s="13" t="s">
        <v>6350</v>
      </c>
      <c r="E7" s="13" t="s">
        <v>11339</v>
      </c>
      <c r="F7" s="13" t="s">
        <v>10253</v>
      </c>
      <c r="G7" s="13" t="s">
        <v>22</v>
      </c>
      <c r="H7" s="37">
        <v>2400</v>
      </c>
      <c r="I7" s="13"/>
      <c r="J7" s="13"/>
      <c r="K7" s="35" t="s">
        <v>11338</v>
      </c>
      <c r="L7" s="35" t="s">
        <v>11333</v>
      </c>
      <c r="M7" s="35" t="s">
        <v>1834</v>
      </c>
      <c r="N7" s="35" t="s">
        <v>11334</v>
      </c>
      <c r="O7" s="35" t="s">
        <v>11335</v>
      </c>
      <c r="P7" s="44" t="s">
        <v>11336</v>
      </c>
      <c r="Q7" s="42"/>
    </row>
    <row r="8" spans="1:254" s="26" customFormat="1" ht="25.5" customHeight="1">
      <c r="A8" s="33">
        <v>4</v>
      </c>
      <c r="B8" s="13" t="s">
        <v>6075</v>
      </c>
      <c r="C8" s="34" t="s">
        <v>11329</v>
      </c>
      <c r="D8" s="13" t="s">
        <v>11340</v>
      </c>
      <c r="E8" s="13" t="s">
        <v>11341</v>
      </c>
      <c r="F8" s="13" t="s">
        <v>11342</v>
      </c>
      <c r="G8" s="13" t="s">
        <v>22</v>
      </c>
      <c r="H8" s="37">
        <v>750</v>
      </c>
      <c r="I8" s="13">
        <v>33</v>
      </c>
      <c r="J8" s="13">
        <v>3250</v>
      </c>
      <c r="K8" s="35" t="s">
        <v>11343</v>
      </c>
      <c r="L8" s="35" t="s">
        <v>11333</v>
      </c>
      <c r="M8" s="35" t="s">
        <v>2702</v>
      </c>
      <c r="N8" s="13" t="s">
        <v>11344</v>
      </c>
      <c r="O8" s="13" t="s">
        <v>11345</v>
      </c>
      <c r="P8" s="44" t="s">
        <v>11346</v>
      </c>
      <c r="Q8" s="42"/>
    </row>
    <row r="9" spans="1:254" s="26" customFormat="1" ht="25.5" customHeight="1">
      <c r="A9" s="33">
        <v>5</v>
      </c>
      <c r="B9" s="13" t="s">
        <v>6075</v>
      </c>
      <c r="C9" s="34" t="s">
        <v>11329</v>
      </c>
      <c r="D9" s="13" t="s">
        <v>6350</v>
      </c>
      <c r="E9" s="13" t="s">
        <v>11347</v>
      </c>
      <c r="F9" s="13" t="s">
        <v>7993</v>
      </c>
      <c r="G9" s="13" t="s">
        <v>22</v>
      </c>
      <c r="H9" s="37">
        <v>880</v>
      </c>
      <c r="I9" s="13"/>
      <c r="J9" s="13"/>
      <c r="K9" s="35" t="s">
        <v>11343</v>
      </c>
      <c r="L9" s="35" t="s">
        <v>11333</v>
      </c>
      <c r="M9" s="35" t="s">
        <v>2702</v>
      </c>
      <c r="N9" s="13" t="s">
        <v>11344</v>
      </c>
      <c r="O9" s="13" t="s">
        <v>11345</v>
      </c>
      <c r="P9" s="44" t="s">
        <v>11346</v>
      </c>
      <c r="Q9" s="42"/>
    </row>
    <row r="10" spans="1:254" s="26" customFormat="1" ht="25.5" customHeight="1">
      <c r="A10" s="33">
        <v>6</v>
      </c>
      <c r="B10" s="13" t="s">
        <v>6075</v>
      </c>
      <c r="C10" s="34" t="s">
        <v>11329</v>
      </c>
      <c r="D10" s="13" t="s">
        <v>11348</v>
      </c>
      <c r="E10" s="13" t="s">
        <v>11349</v>
      </c>
      <c r="F10" s="13" t="s">
        <v>8372</v>
      </c>
      <c r="G10" s="13" t="s">
        <v>22</v>
      </c>
      <c r="H10" s="37">
        <v>480</v>
      </c>
      <c r="I10" s="13">
        <v>29.5</v>
      </c>
      <c r="J10" s="13">
        <v>1682</v>
      </c>
      <c r="K10" s="35" t="s">
        <v>11350</v>
      </c>
      <c r="L10" s="35" t="s">
        <v>11333</v>
      </c>
      <c r="M10" s="35" t="s">
        <v>1834</v>
      </c>
      <c r="N10" s="13" t="s">
        <v>11351</v>
      </c>
      <c r="O10" s="13" t="s">
        <v>11352</v>
      </c>
      <c r="P10" s="44" t="s">
        <v>11353</v>
      </c>
      <c r="Q10" s="42"/>
    </row>
    <row r="11" spans="1:254" s="26" customFormat="1" ht="25.5" customHeight="1">
      <c r="A11" s="33">
        <v>7</v>
      </c>
      <c r="B11" s="13" t="s">
        <v>6075</v>
      </c>
      <c r="C11" s="34" t="s">
        <v>11329</v>
      </c>
      <c r="D11" s="13" t="s">
        <v>11354</v>
      </c>
      <c r="E11" s="13" t="s">
        <v>9705</v>
      </c>
      <c r="F11" s="13" t="s">
        <v>11342</v>
      </c>
      <c r="G11" s="13" t="s">
        <v>22</v>
      </c>
      <c r="H11" s="37">
        <v>200</v>
      </c>
      <c r="I11" s="13">
        <v>39.5</v>
      </c>
      <c r="J11" s="13">
        <v>332</v>
      </c>
      <c r="K11" s="35" t="s">
        <v>11350</v>
      </c>
      <c r="L11" s="35" t="s">
        <v>11333</v>
      </c>
      <c r="M11" s="35" t="s">
        <v>1834</v>
      </c>
      <c r="N11" s="13" t="s">
        <v>11355</v>
      </c>
      <c r="O11" s="13" t="s">
        <v>11356</v>
      </c>
      <c r="P11" s="44" t="s">
        <v>11357</v>
      </c>
      <c r="Q11" s="42"/>
    </row>
    <row r="12" spans="1:254" s="26" customFormat="1" ht="25.5" customHeight="1">
      <c r="A12" s="33">
        <v>8</v>
      </c>
      <c r="B12" s="13" t="s">
        <v>6075</v>
      </c>
      <c r="C12" s="34" t="s">
        <v>11329</v>
      </c>
      <c r="D12" s="13" t="s">
        <v>11330</v>
      </c>
      <c r="E12" s="13" t="s">
        <v>11358</v>
      </c>
      <c r="F12" s="13" t="s">
        <v>8372</v>
      </c>
      <c r="G12" s="13" t="s">
        <v>22</v>
      </c>
      <c r="H12" s="37">
        <v>175</v>
      </c>
      <c r="I12" s="13"/>
      <c r="J12" s="13"/>
      <c r="K12" s="35" t="s">
        <v>11350</v>
      </c>
      <c r="L12" s="35" t="s">
        <v>11333</v>
      </c>
      <c r="M12" s="35" t="s">
        <v>1834</v>
      </c>
      <c r="N12" s="13" t="s">
        <v>11359</v>
      </c>
      <c r="O12" s="13" t="s">
        <v>11360</v>
      </c>
      <c r="P12" s="44" t="s">
        <v>11361</v>
      </c>
      <c r="Q12" s="42"/>
    </row>
    <row r="13" spans="1:254" s="26" customFormat="1" ht="25.5" customHeight="1">
      <c r="A13" s="33">
        <v>9</v>
      </c>
      <c r="B13" s="13" t="s">
        <v>6075</v>
      </c>
      <c r="C13" s="34" t="s">
        <v>11329</v>
      </c>
      <c r="D13" s="13" t="s">
        <v>11362</v>
      </c>
      <c r="E13" s="13" t="s">
        <v>11363</v>
      </c>
      <c r="F13" s="13" t="s">
        <v>9665</v>
      </c>
      <c r="G13" s="13" t="s">
        <v>22</v>
      </c>
      <c r="H13" s="37">
        <v>125</v>
      </c>
      <c r="I13" s="13">
        <v>20.5</v>
      </c>
      <c r="J13" s="13">
        <v>977</v>
      </c>
      <c r="K13" s="35" t="s">
        <v>11350</v>
      </c>
      <c r="L13" s="35" t="s">
        <v>11333</v>
      </c>
      <c r="M13" s="35" t="s">
        <v>1834</v>
      </c>
      <c r="N13" s="13" t="s">
        <v>11364</v>
      </c>
      <c r="O13" s="13" t="s">
        <v>11365</v>
      </c>
      <c r="P13" s="44" t="s">
        <v>11366</v>
      </c>
      <c r="Q13" s="42"/>
    </row>
    <row r="14" spans="1:254" s="26" customFormat="1" ht="25.5" customHeight="1">
      <c r="A14" s="33">
        <v>10</v>
      </c>
      <c r="B14" s="13" t="s">
        <v>6075</v>
      </c>
      <c r="C14" s="34" t="s">
        <v>11329</v>
      </c>
      <c r="D14" s="13" t="s">
        <v>11367</v>
      </c>
      <c r="E14" s="13" t="s">
        <v>11368</v>
      </c>
      <c r="F14" s="13" t="s">
        <v>11369</v>
      </c>
      <c r="G14" s="13" t="s">
        <v>522</v>
      </c>
      <c r="H14" s="37">
        <v>16000</v>
      </c>
      <c r="I14" s="13">
        <v>67.8</v>
      </c>
      <c r="J14" s="13">
        <v>12140</v>
      </c>
      <c r="K14" s="35" t="s">
        <v>11370</v>
      </c>
      <c r="L14" s="35" t="s">
        <v>11333</v>
      </c>
      <c r="M14" s="35" t="s">
        <v>5208</v>
      </c>
      <c r="N14" s="13" t="s">
        <v>11371</v>
      </c>
      <c r="O14" s="13" t="s">
        <v>11372</v>
      </c>
      <c r="P14" s="45" t="s">
        <v>11373</v>
      </c>
      <c r="Q14" s="42"/>
    </row>
    <row r="15" spans="1:254" s="26" customFormat="1" ht="25.5" customHeight="1">
      <c r="A15" s="33">
        <v>11</v>
      </c>
      <c r="B15" s="13" t="s">
        <v>6075</v>
      </c>
      <c r="C15" s="34" t="s">
        <v>11329</v>
      </c>
      <c r="D15" s="13" t="s">
        <v>6350</v>
      </c>
      <c r="E15" s="13" t="s">
        <v>11374</v>
      </c>
      <c r="F15" s="13" t="s">
        <v>11375</v>
      </c>
      <c r="G15" s="13" t="s">
        <v>522</v>
      </c>
      <c r="H15" s="37">
        <v>5000</v>
      </c>
      <c r="I15" s="13">
        <v>14.6</v>
      </c>
      <c r="J15" s="13">
        <v>923.5</v>
      </c>
      <c r="K15" s="35" t="s">
        <v>11350</v>
      </c>
      <c r="L15" s="35" t="s">
        <v>11333</v>
      </c>
      <c r="M15" s="35" t="s">
        <v>1834</v>
      </c>
      <c r="N15" s="13" t="s">
        <v>11376</v>
      </c>
      <c r="O15" s="13" t="s">
        <v>11377</v>
      </c>
      <c r="P15" s="44" t="s">
        <v>11378</v>
      </c>
      <c r="Q15" s="42"/>
    </row>
    <row r="16" spans="1:254" s="26" customFormat="1" ht="25.5" customHeight="1">
      <c r="A16" s="33">
        <v>12</v>
      </c>
      <c r="B16" s="13" t="s">
        <v>6075</v>
      </c>
      <c r="C16" s="34" t="s">
        <v>11329</v>
      </c>
      <c r="D16" s="13" t="s">
        <v>6350</v>
      </c>
      <c r="E16" s="35" t="s">
        <v>11379</v>
      </c>
      <c r="F16" s="36" t="s">
        <v>11380</v>
      </c>
      <c r="G16" s="13" t="s">
        <v>522</v>
      </c>
      <c r="H16" s="35">
        <v>2520</v>
      </c>
      <c r="I16" s="35">
        <v>11.5</v>
      </c>
      <c r="J16" s="35">
        <v>296</v>
      </c>
      <c r="K16" s="35" t="s">
        <v>11370</v>
      </c>
      <c r="L16" s="35" t="s">
        <v>11333</v>
      </c>
      <c r="M16" s="35" t="s">
        <v>5208</v>
      </c>
      <c r="N16" s="35" t="s">
        <v>11381</v>
      </c>
      <c r="O16" s="35" t="s">
        <v>11382</v>
      </c>
      <c r="P16" s="46" t="s">
        <v>11383</v>
      </c>
      <c r="Q16" s="42"/>
    </row>
    <row r="17" spans="1:17" s="26" customFormat="1" ht="25.5" customHeight="1">
      <c r="A17" s="33">
        <v>13</v>
      </c>
      <c r="B17" s="13" t="s">
        <v>6075</v>
      </c>
      <c r="C17" s="34" t="s">
        <v>11329</v>
      </c>
      <c r="D17" s="13" t="s">
        <v>6350</v>
      </c>
      <c r="E17" s="13" t="s">
        <v>11384</v>
      </c>
      <c r="F17" s="13" t="s">
        <v>11369</v>
      </c>
      <c r="G17" s="13" t="s">
        <v>522</v>
      </c>
      <c r="H17" s="37">
        <v>1890</v>
      </c>
      <c r="I17" s="13">
        <v>4</v>
      </c>
      <c r="J17" s="13">
        <v>137.5</v>
      </c>
      <c r="K17" s="13" t="s">
        <v>11385</v>
      </c>
      <c r="L17" s="13" t="s">
        <v>11386</v>
      </c>
      <c r="M17" s="13" t="s">
        <v>2635</v>
      </c>
      <c r="N17" s="47" t="s">
        <v>11387</v>
      </c>
      <c r="O17" s="13" t="s">
        <v>11388</v>
      </c>
      <c r="P17" s="46" t="s">
        <v>11389</v>
      </c>
      <c r="Q17" s="42"/>
    </row>
    <row r="18" spans="1:17" s="26" customFormat="1" ht="25.5" customHeight="1">
      <c r="A18" s="33">
        <v>14</v>
      </c>
      <c r="B18" s="13" t="s">
        <v>6075</v>
      </c>
      <c r="C18" s="34" t="s">
        <v>11329</v>
      </c>
      <c r="D18" s="13" t="s">
        <v>6350</v>
      </c>
      <c r="E18" s="13" t="s">
        <v>11390</v>
      </c>
      <c r="F18" s="13" t="s">
        <v>9560</v>
      </c>
      <c r="G18" s="13" t="s">
        <v>522</v>
      </c>
      <c r="H18" s="37">
        <v>1890</v>
      </c>
      <c r="I18" s="13"/>
      <c r="J18" s="13"/>
      <c r="K18" s="13" t="s">
        <v>11391</v>
      </c>
      <c r="L18" s="13" t="s">
        <v>11392</v>
      </c>
      <c r="M18" s="13" t="s">
        <v>701</v>
      </c>
      <c r="N18" s="13" t="s">
        <v>11393</v>
      </c>
      <c r="O18" s="13" t="s">
        <v>11394</v>
      </c>
      <c r="P18" s="48" t="s">
        <v>11395</v>
      </c>
      <c r="Q18" s="42"/>
    </row>
    <row r="19" spans="1:17" s="26" customFormat="1" ht="25.5" customHeight="1">
      <c r="A19" s="33">
        <v>15</v>
      </c>
      <c r="B19" s="13" t="s">
        <v>6075</v>
      </c>
      <c r="C19" s="34" t="s">
        <v>11329</v>
      </c>
      <c r="D19" s="13" t="s">
        <v>6350</v>
      </c>
      <c r="E19" s="13" t="s">
        <v>11396</v>
      </c>
      <c r="F19" s="13" t="s">
        <v>1298</v>
      </c>
      <c r="G19" s="13" t="s">
        <v>522</v>
      </c>
      <c r="H19" s="37">
        <f>200*2</f>
        <v>400</v>
      </c>
      <c r="I19" s="13"/>
      <c r="J19" s="13"/>
      <c r="K19" s="13" t="s">
        <v>11391</v>
      </c>
      <c r="L19" s="13" t="s">
        <v>11392</v>
      </c>
      <c r="M19" s="13" t="s">
        <v>701</v>
      </c>
      <c r="N19" s="13" t="s">
        <v>11393</v>
      </c>
      <c r="O19" s="13" t="s">
        <v>11397</v>
      </c>
      <c r="P19" s="48" t="s">
        <v>11395</v>
      </c>
      <c r="Q19" s="42"/>
    </row>
    <row r="20" spans="1:17" s="26" customFormat="1" ht="25.5" customHeight="1">
      <c r="A20" s="33">
        <v>16</v>
      </c>
      <c r="B20" s="13" t="s">
        <v>6075</v>
      </c>
      <c r="C20" s="34" t="s">
        <v>11329</v>
      </c>
      <c r="D20" s="13" t="s">
        <v>6350</v>
      </c>
      <c r="E20" s="13" t="s">
        <v>11398</v>
      </c>
      <c r="F20" s="13" t="s">
        <v>1293</v>
      </c>
      <c r="G20" s="13" t="s">
        <v>522</v>
      </c>
      <c r="H20" s="37">
        <f>250+100</f>
        <v>350</v>
      </c>
      <c r="I20" s="13"/>
      <c r="J20" s="13"/>
      <c r="K20" s="13" t="s">
        <v>11391</v>
      </c>
      <c r="L20" s="13" t="s">
        <v>11392</v>
      </c>
      <c r="M20" s="13" t="s">
        <v>701</v>
      </c>
      <c r="N20" s="49" t="s">
        <v>11399</v>
      </c>
      <c r="O20" s="13" t="s">
        <v>11400</v>
      </c>
      <c r="P20" s="50" t="s">
        <v>11401</v>
      </c>
      <c r="Q20" s="42"/>
    </row>
    <row r="21" spans="1:17" s="26" customFormat="1" ht="25.5" customHeight="1">
      <c r="A21" s="33">
        <v>17</v>
      </c>
      <c r="B21" s="13" t="s">
        <v>6075</v>
      </c>
      <c r="C21" s="34" t="s">
        <v>11329</v>
      </c>
      <c r="D21" s="13" t="s">
        <v>6350</v>
      </c>
      <c r="E21" s="13" t="s">
        <v>4033</v>
      </c>
      <c r="F21" s="13" t="s">
        <v>1298</v>
      </c>
      <c r="G21" s="13" t="s">
        <v>522</v>
      </c>
      <c r="H21" s="37">
        <v>820</v>
      </c>
      <c r="I21" s="13"/>
      <c r="J21" s="13"/>
      <c r="K21" s="13" t="s">
        <v>11391</v>
      </c>
      <c r="L21" s="13" t="s">
        <v>11392</v>
      </c>
      <c r="M21" s="13" t="s">
        <v>701</v>
      </c>
      <c r="N21" s="13" t="s">
        <v>5745</v>
      </c>
      <c r="O21" s="13" t="s">
        <v>11402</v>
      </c>
      <c r="P21" s="44" t="s">
        <v>11403</v>
      </c>
      <c r="Q21" s="42"/>
    </row>
    <row r="22" spans="1:17" s="26" customFormat="1" ht="25.5" customHeight="1">
      <c r="A22" s="33">
        <v>18</v>
      </c>
      <c r="B22" s="13" t="s">
        <v>6075</v>
      </c>
      <c r="C22" s="34" t="s">
        <v>11329</v>
      </c>
      <c r="D22" s="13" t="s">
        <v>6350</v>
      </c>
      <c r="E22" s="13" t="s">
        <v>11404</v>
      </c>
      <c r="F22" s="13" t="s">
        <v>8002</v>
      </c>
      <c r="G22" s="13" t="s">
        <v>522</v>
      </c>
      <c r="H22" s="37">
        <v>450</v>
      </c>
      <c r="I22" s="13"/>
      <c r="J22" s="13"/>
      <c r="K22" s="13" t="s">
        <v>11391</v>
      </c>
      <c r="L22" s="13" t="s">
        <v>11392</v>
      </c>
      <c r="M22" s="13" t="s">
        <v>701</v>
      </c>
      <c r="N22" s="13" t="s">
        <v>5745</v>
      </c>
      <c r="O22" s="13" t="s">
        <v>11402</v>
      </c>
      <c r="P22" s="44" t="s">
        <v>11403</v>
      </c>
      <c r="Q22" s="42"/>
    </row>
    <row r="23" spans="1:17" s="26" customFormat="1" ht="25.5" customHeight="1">
      <c r="A23" s="33">
        <v>19</v>
      </c>
      <c r="B23" s="13" t="s">
        <v>6075</v>
      </c>
      <c r="C23" s="34" t="s">
        <v>11329</v>
      </c>
      <c r="D23" s="13" t="s">
        <v>6350</v>
      </c>
      <c r="E23" s="13" t="s">
        <v>11405</v>
      </c>
      <c r="F23" s="13" t="s">
        <v>1298</v>
      </c>
      <c r="G23" s="13" t="s">
        <v>522</v>
      </c>
      <c r="H23" s="37">
        <v>520</v>
      </c>
      <c r="I23" s="13"/>
      <c r="J23" s="13"/>
      <c r="K23" s="13" t="s">
        <v>11391</v>
      </c>
      <c r="L23" s="13" t="s">
        <v>11392</v>
      </c>
      <c r="M23" s="13" t="s">
        <v>701</v>
      </c>
      <c r="N23" s="35" t="s">
        <v>5745</v>
      </c>
      <c r="O23" s="13" t="s">
        <v>11402</v>
      </c>
      <c r="P23" s="44" t="s">
        <v>11403</v>
      </c>
      <c r="Q23" s="42"/>
    </row>
    <row r="24" spans="1:17" s="26" customFormat="1" ht="25.5" customHeight="1">
      <c r="A24" s="33">
        <v>20</v>
      </c>
      <c r="B24" s="13" t="s">
        <v>6075</v>
      </c>
      <c r="C24" s="34" t="s">
        <v>11329</v>
      </c>
      <c r="D24" s="13" t="s">
        <v>11406</v>
      </c>
      <c r="E24" s="13" t="s">
        <v>11407</v>
      </c>
      <c r="F24" s="13" t="s">
        <v>8002</v>
      </c>
      <c r="G24" s="13" t="s">
        <v>522</v>
      </c>
      <c r="H24" s="37">
        <v>1260</v>
      </c>
      <c r="I24" s="13">
        <v>18</v>
      </c>
      <c r="J24" s="13">
        <v>55</v>
      </c>
      <c r="K24" s="13" t="s">
        <v>11391</v>
      </c>
      <c r="L24" s="13" t="s">
        <v>11392</v>
      </c>
      <c r="M24" s="13" t="s">
        <v>701</v>
      </c>
      <c r="N24" s="13" t="s">
        <v>11408</v>
      </c>
      <c r="O24" s="13" t="s">
        <v>11409</v>
      </c>
      <c r="P24" s="44" t="s">
        <v>11410</v>
      </c>
      <c r="Q24" s="42"/>
    </row>
    <row r="25" spans="1:17" s="26" customFormat="1" ht="25.5" customHeight="1">
      <c r="A25" s="33">
        <v>21</v>
      </c>
      <c r="B25" s="13" t="s">
        <v>6075</v>
      </c>
      <c r="C25" s="34" t="s">
        <v>11329</v>
      </c>
      <c r="D25" s="13" t="s">
        <v>11406</v>
      </c>
      <c r="E25" s="13" t="s">
        <v>11411</v>
      </c>
      <c r="F25" s="13" t="s">
        <v>9576</v>
      </c>
      <c r="G25" s="13" t="s">
        <v>522</v>
      </c>
      <c r="H25" s="37">
        <v>2060</v>
      </c>
      <c r="I25" s="13"/>
      <c r="J25" s="13"/>
      <c r="K25" s="13" t="s">
        <v>11391</v>
      </c>
      <c r="L25" s="13" t="s">
        <v>11392</v>
      </c>
      <c r="M25" s="13" t="s">
        <v>701</v>
      </c>
      <c r="N25" s="13" t="s">
        <v>11408</v>
      </c>
      <c r="O25" s="13" t="s">
        <v>11412</v>
      </c>
      <c r="P25" s="44" t="s">
        <v>11410</v>
      </c>
      <c r="Q25" s="42"/>
    </row>
    <row r="26" spans="1:17" s="26" customFormat="1" ht="25.5" customHeight="1">
      <c r="A26" s="33">
        <v>22</v>
      </c>
      <c r="B26" s="13" t="s">
        <v>6075</v>
      </c>
      <c r="C26" s="34" t="s">
        <v>11329</v>
      </c>
      <c r="D26" s="13" t="s">
        <v>11406</v>
      </c>
      <c r="E26" s="13" t="s">
        <v>11413</v>
      </c>
      <c r="F26" s="13" t="s">
        <v>1293</v>
      </c>
      <c r="G26" s="13" t="s">
        <v>522</v>
      </c>
      <c r="H26" s="37">
        <v>1000</v>
      </c>
      <c r="I26" s="13">
        <v>25</v>
      </c>
      <c r="J26" s="13">
        <v>50</v>
      </c>
      <c r="K26" s="13" t="s">
        <v>11391</v>
      </c>
      <c r="L26" s="13" t="s">
        <v>11392</v>
      </c>
      <c r="M26" s="13" t="s">
        <v>701</v>
      </c>
      <c r="N26" s="13" t="s">
        <v>11408</v>
      </c>
      <c r="O26" s="13" t="s">
        <v>11414</v>
      </c>
      <c r="P26" s="44" t="s">
        <v>11410</v>
      </c>
      <c r="Q26" s="42"/>
    </row>
    <row r="27" spans="1:17" s="26" customFormat="1" ht="25.5" customHeight="1">
      <c r="A27" s="33">
        <v>23</v>
      </c>
      <c r="B27" s="13" t="s">
        <v>6075</v>
      </c>
      <c r="C27" s="34" t="s">
        <v>11329</v>
      </c>
      <c r="D27" s="13" t="s">
        <v>11406</v>
      </c>
      <c r="E27" s="13" t="s">
        <v>11415</v>
      </c>
      <c r="F27" s="13" t="s">
        <v>1293</v>
      </c>
      <c r="G27" s="13" t="s">
        <v>522</v>
      </c>
      <c r="H27" s="37">
        <v>445</v>
      </c>
      <c r="I27" s="13">
        <v>12</v>
      </c>
      <c r="J27" s="13">
        <v>10</v>
      </c>
      <c r="K27" s="13" t="s">
        <v>11391</v>
      </c>
      <c r="L27" s="13" t="s">
        <v>11392</v>
      </c>
      <c r="M27" s="13" t="s">
        <v>701</v>
      </c>
      <c r="N27" s="13" t="s">
        <v>11416</v>
      </c>
      <c r="O27" s="13" t="s">
        <v>11417</v>
      </c>
      <c r="P27" s="44" t="s">
        <v>11418</v>
      </c>
      <c r="Q27" s="42"/>
    </row>
    <row r="28" spans="1:17" s="26" customFormat="1" ht="25.5" customHeight="1">
      <c r="A28" s="33">
        <v>24</v>
      </c>
      <c r="B28" s="13" t="s">
        <v>6075</v>
      </c>
      <c r="C28" s="34" t="s">
        <v>11329</v>
      </c>
      <c r="D28" s="13" t="s">
        <v>6350</v>
      </c>
      <c r="E28" s="13" t="s">
        <v>11419</v>
      </c>
      <c r="F28" s="13" t="s">
        <v>1298</v>
      </c>
      <c r="G28" s="13" t="s">
        <v>522</v>
      </c>
      <c r="H28" s="37">
        <v>960</v>
      </c>
      <c r="I28" s="13"/>
      <c r="J28" s="13"/>
      <c r="K28" s="13" t="s">
        <v>11391</v>
      </c>
      <c r="L28" s="13" t="s">
        <v>11392</v>
      </c>
      <c r="M28" s="13" t="s">
        <v>701</v>
      </c>
      <c r="N28" s="13" t="s">
        <v>11416</v>
      </c>
      <c r="O28" s="13" t="s">
        <v>11420</v>
      </c>
      <c r="P28" s="44" t="s">
        <v>11418</v>
      </c>
      <c r="Q28" s="42"/>
    </row>
    <row r="29" spans="1:17" s="26" customFormat="1" ht="25.5" customHeight="1">
      <c r="A29" s="33">
        <v>25</v>
      </c>
      <c r="B29" s="13" t="s">
        <v>6075</v>
      </c>
      <c r="C29" s="34" t="s">
        <v>11329</v>
      </c>
      <c r="D29" s="13" t="s">
        <v>6350</v>
      </c>
      <c r="E29" s="13" t="s">
        <v>11421</v>
      </c>
      <c r="F29" s="13" t="s">
        <v>1293</v>
      </c>
      <c r="G29" s="13" t="s">
        <v>522</v>
      </c>
      <c r="H29" s="37">
        <v>375</v>
      </c>
      <c r="I29" s="13"/>
      <c r="J29" s="13"/>
      <c r="K29" s="13" t="s">
        <v>11391</v>
      </c>
      <c r="L29" s="13" t="s">
        <v>11392</v>
      </c>
      <c r="M29" s="13" t="s">
        <v>701</v>
      </c>
      <c r="N29" s="13" t="s">
        <v>11416</v>
      </c>
      <c r="O29" s="13" t="s">
        <v>11420</v>
      </c>
      <c r="P29" s="44" t="s">
        <v>11418</v>
      </c>
      <c r="Q29" s="42"/>
    </row>
    <row r="30" spans="1:17" s="26" customFormat="1" ht="25.5" customHeight="1">
      <c r="A30" s="33">
        <v>26</v>
      </c>
      <c r="B30" s="13" t="s">
        <v>6075</v>
      </c>
      <c r="C30" s="34" t="s">
        <v>11329</v>
      </c>
      <c r="D30" s="13" t="s">
        <v>6350</v>
      </c>
      <c r="E30" s="13" t="s">
        <v>11422</v>
      </c>
      <c r="F30" s="13" t="s">
        <v>1293</v>
      </c>
      <c r="G30" s="13" t="s">
        <v>522</v>
      </c>
      <c r="H30" s="37">
        <v>75</v>
      </c>
      <c r="I30" s="13"/>
      <c r="J30" s="13"/>
      <c r="K30" s="13" t="s">
        <v>11391</v>
      </c>
      <c r="L30" s="13" t="s">
        <v>11392</v>
      </c>
      <c r="M30" s="13" t="s">
        <v>701</v>
      </c>
      <c r="N30" s="13" t="s">
        <v>11416</v>
      </c>
      <c r="O30" s="13" t="s">
        <v>11420</v>
      </c>
      <c r="P30" s="44" t="s">
        <v>11418</v>
      </c>
      <c r="Q30" s="42"/>
    </row>
    <row r="31" spans="1:17" s="26" customFormat="1" ht="25.5" customHeight="1">
      <c r="A31" s="33">
        <v>27</v>
      </c>
      <c r="B31" s="13" t="s">
        <v>6075</v>
      </c>
      <c r="C31" s="34" t="s">
        <v>11329</v>
      </c>
      <c r="D31" s="13" t="s">
        <v>6350</v>
      </c>
      <c r="E31" s="13" t="s">
        <v>11423</v>
      </c>
      <c r="F31" s="13" t="s">
        <v>1298</v>
      </c>
      <c r="G31" s="13" t="s">
        <v>522</v>
      </c>
      <c r="H31" s="37">
        <f>75+160</f>
        <v>235</v>
      </c>
      <c r="I31" s="13"/>
      <c r="J31" s="13"/>
      <c r="K31" s="13" t="s">
        <v>11391</v>
      </c>
      <c r="L31" s="13" t="s">
        <v>11392</v>
      </c>
      <c r="M31" s="13" t="s">
        <v>701</v>
      </c>
      <c r="N31" s="49" t="s">
        <v>11424</v>
      </c>
      <c r="O31" s="13" t="s">
        <v>11425</v>
      </c>
      <c r="P31" s="51" t="s">
        <v>11426</v>
      </c>
      <c r="Q31" s="42"/>
    </row>
    <row r="32" spans="1:17" s="26" customFormat="1" ht="25.5" customHeight="1">
      <c r="A32" s="33">
        <v>28</v>
      </c>
      <c r="B32" s="13" t="s">
        <v>6075</v>
      </c>
      <c r="C32" s="34" t="s">
        <v>11329</v>
      </c>
      <c r="D32" s="13" t="s">
        <v>6350</v>
      </c>
      <c r="E32" s="38" t="s">
        <v>11427</v>
      </c>
      <c r="F32" s="13" t="s">
        <v>9661</v>
      </c>
      <c r="G32" s="13" t="s">
        <v>522</v>
      </c>
      <c r="H32" s="39">
        <v>75</v>
      </c>
      <c r="I32" s="13"/>
      <c r="J32" s="13"/>
      <c r="K32" s="13" t="s">
        <v>11391</v>
      </c>
      <c r="L32" s="13" t="s">
        <v>11392</v>
      </c>
      <c r="M32" s="13" t="s">
        <v>701</v>
      </c>
      <c r="N32" s="38" t="s">
        <v>11428</v>
      </c>
      <c r="O32" s="38" t="s">
        <v>11429</v>
      </c>
      <c r="P32" s="44" t="s">
        <v>11430</v>
      </c>
      <c r="Q32" s="42"/>
    </row>
    <row r="33" spans="1:17" s="26" customFormat="1" ht="25.5" customHeight="1">
      <c r="A33" s="33">
        <v>29</v>
      </c>
      <c r="B33" s="13" t="s">
        <v>6075</v>
      </c>
      <c r="C33" s="34" t="s">
        <v>11329</v>
      </c>
      <c r="D33" s="13" t="s">
        <v>6350</v>
      </c>
      <c r="E33" s="13" t="s">
        <v>11431</v>
      </c>
      <c r="F33" s="13" t="s">
        <v>1298</v>
      </c>
      <c r="G33" s="13" t="s">
        <v>522</v>
      </c>
      <c r="H33" s="37">
        <v>890</v>
      </c>
      <c r="I33" s="13"/>
      <c r="J33" s="13"/>
      <c r="K33" s="13" t="s">
        <v>11391</v>
      </c>
      <c r="L33" s="13" t="s">
        <v>11392</v>
      </c>
      <c r="M33" s="13" t="s">
        <v>701</v>
      </c>
      <c r="N33" s="13" t="s">
        <v>11432</v>
      </c>
      <c r="O33" s="13" t="s">
        <v>11433</v>
      </c>
      <c r="P33" s="44">
        <v>13807965846</v>
      </c>
      <c r="Q33" s="42"/>
    </row>
    <row r="34" spans="1:17" s="26" customFormat="1" ht="25.5" customHeight="1">
      <c r="A34" s="33">
        <v>30</v>
      </c>
      <c r="B34" s="13" t="s">
        <v>6075</v>
      </c>
      <c r="C34" s="34" t="s">
        <v>11329</v>
      </c>
      <c r="D34" s="13" t="s">
        <v>6350</v>
      </c>
      <c r="E34" s="13" t="s">
        <v>11434</v>
      </c>
      <c r="F34" s="13" t="s">
        <v>8002</v>
      </c>
      <c r="G34" s="13" t="s">
        <v>522</v>
      </c>
      <c r="H34" s="37">
        <f>200*1+55*1</f>
        <v>255</v>
      </c>
      <c r="I34" s="13"/>
      <c r="J34" s="13"/>
      <c r="K34" s="13" t="s">
        <v>11391</v>
      </c>
      <c r="L34" s="13" t="s">
        <v>11392</v>
      </c>
      <c r="M34" s="13" t="s">
        <v>701</v>
      </c>
      <c r="N34" s="13" t="s">
        <v>11435</v>
      </c>
      <c r="O34" s="13" t="s">
        <v>11436</v>
      </c>
      <c r="P34" s="45" t="s">
        <v>11437</v>
      </c>
      <c r="Q34" s="42"/>
    </row>
    <row r="35" spans="1:17" s="26" customFormat="1" ht="25.5" customHeight="1">
      <c r="A35" s="33">
        <v>31</v>
      </c>
      <c r="B35" s="13" t="s">
        <v>6075</v>
      </c>
      <c r="C35" s="34" t="s">
        <v>11329</v>
      </c>
      <c r="D35" s="13" t="s">
        <v>6350</v>
      </c>
      <c r="E35" s="13" t="s">
        <v>11438</v>
      </c>
      <c r="F35" s="13" t="s">
        <v>8002</v>
      </c>
      <c r="G35" s="13" t="s">
        <v>522</v>
      </c>
      <c r="H35" s="37">
        <v>475</v>
      </c>
      <c r="I35" s="13"/>
      <c r="J35" s="13"/>
      <c r="K35" s="13" t="s">
        <v>11391</v>
      </c>
      <c r="L35" s="13" t="s">
        <v>11392</v>
      </c>
      <c r="M35" s="13" t="s">
        <v>701</v>
      </c>
      <c r="N35" s="47" t="s">
        <v>11439</v>
      </c>
      <c r="O35" s="13" t="s">
        <v>11440</v>
      </c>
      <c r="P35" s="45" t="s">
        <v>11441</v>
      </c>
      <c r="Q35" s="42"/>
    </row>
    <row r="36" spans="1:17" s="26" customFormat="1" ht="25.5" customHeight="1">
      <c r="A36" s="33">
        <v>32</v>
      </c>
      <c r="B36" s="13" t="s">
        <v>6075</v>
      </c>
      <c r="C36" s="34" t="s">
        <v>11329</v>
      </c>
      <c r="D36" s="13" t="s">
        <v>6350</v>
      </c>
      <c r="E36" s="13" t="s">
        <v>11442</v>
      </c>
      <c r="F36" s="13" t="s">
        <v>1298</v>
      </c>
      <c r="G36" s="13" t="s">
        <v>522</v>
      </c>
      <c r="H36" s="37">
        <v>200</v>
      </c>
      <c r="I36" s="13"/>
      <c r="J36" s="13"/>
      <c r="K36" s="13" t="s">
        <v>11391</v>
      </c>
      <c r="L36" s="13" t="s">
        <v>11392</v>
      </c>
      <c r="M36" s="13" t="s">
        <v>701</v>
      </c>
      <c r="N36" s="13" t="s">
        <v>11443</v>
      </c>
      <c r="O36" s="13" t="s">
        <v>11444</v>
      </c>
      <c r="P36" s="44" t="s">
        <v>11445</v>
      </c>
      <c r="Q36" s="42"/>
    </row>
    <row r="37" spans="1:17" s="26" customFormat="1" ht="25.5" customHeight="1">
      <c r="A37" s="33">
        <v>33</v>
      </c>
      <c r="B37" s="13" t="s">
        <v>6075</v>
      </c>
      <c r="C37" s="34" t="s">
        <v>11329</v>
      </c>
      <c r="D37" s="13" t="s">
        <v>6350</v>
      </c>
      <c r="E37" s="13" t="s">
        <v>5824</v>
      </c>
      <c r="F37" s="13" t="s">
        <v>1298</v>
      </c>
      <c r="G37" s="13" t="s">
        <v>522</v>
      </c>
      <c r="H37" s="40">
        <f>250*1+500*1+160*1</f>
        <v>910</v>
      </c>
      <c r="I37" s="13"/>
      <c r="J37" s="13"/>
      <c r="K37" s="13" t="s">
        <v>11391</v>
      </c>
      <c r="L37" s="13" t="s">
        <v>11392</v>
      </c>
      <c r="M37" s="13" t="s">
        <v>701</v>
      </c>
      <c r="N37" s="49" t="s">
        <v>11446</v>
      </c>
      <c r="O37" s="13" t="s">
        <v>11447</v>
      </c>
      <c r="P37" s="51" t="s">
        <v>11448</v>
      </c>
      <c r="Q37" s="42"/>
    </row>
    <row r="38" spans="1:17" s="26" customFormat="1" ht="25.5" customHeight="1">
      <c r="A38" s="33">
        <v>34</v>
      </c>
      <c r="B38" s="13" t="s">
        <v>6075</v>
      </c>
      <c r="C38" s="34" t="s">
        <v>11329</v>
      </c>
      <c r="D38" s="13" t="s">
        <v>6350</v>
      </c>
      <c r="E38" s="13" t="s">
        <v>11449</v>
      </c>
      <c r="F38" s="13" t="s">
        <v>1293</v>
      </c>
      <c r="G38" s="13" t="s">
        <v>522</v>
      </c>
      <c r="H38" s="37">
        <v>410</v>
      </c>
      <c r="I38" s="13"/>
      <c r="J38" s="13"/>
      <c r="K38" s="13" t="s">
        <v>11391</v>
      </c>
      <c r="L38" s="13" t="s">
        <v>11392</v>
      </c>
      <c r="M38" s="13" t="s">
        <v>701</v>
      </c>
      <c r="N38" s="13" t="s">
        <v>11450</v>
      </c>
      <c r="O38" s="13" t="s">
        <v>11451</v>
      </c>
      <c r="P38" s="44" t="s">
        <v>11452</v>
      </c>
      <c r="Q38" s="42"/>
    </row>
    <row r="39" spans="1:17" s="26" customFormat="1" ht="25.5" customHeight="1">
      <c r="A39" s="33">
        <v>35</v>
      </c>
      <c r="B39" s="13" t="s">
        <v>6075</v>
      </c>
      <c r="C39" s="34" t="s">
        <v>11329</v>
      </c>
      <c r="D39" s="13" t="s">
        <v>6350</v>
      </c>
      <c r="E39" s="13" t="s">
        <v>11453</v>
      </c>
      <c r="F39" s="13" t="s">
        <v>1293</v>
      </c>
      <c r="G39" s="13" t="s">
        <v>522</v>
      </c>
      <c r="H39" s="37">
        <f>320*1+160*1</f>
        <v>480</v>
      </c>
      <c r="I39" s="13"/>
      <c r="J39" s="13"/>
      <c r="K39" s="13" t="s">
        <v>11391</v>
      </c>
      <c r="L39" s="13" t="s">
        <v>11392</v>
      </c>
      <c r="M39" s="13" t="s">
        <v>701</v>
      </c>
      <c r="N39" s="47" t="s">
        <v>11454</v>
      </c>
      <c r="O39" s="13" t="s">
        <v>11455</v>
      </c>
      <c r="P39" s="45" t="s">
        <v>11456</v>
      </c>
      <c r="Q39" s="42"/>
    </row>
    <row r="40" spans="1:17" s="26" customFormat="1" ht="25.5" customHeight="1">
      <c r="A40" s="33">
        <v>36</v>
      </c>
      <c r="B40" s="13" t="s">
        <v>6075</v>
      </c>
      <c r="C40" s="34" t="s">
        <v>11329</v>
      </c>
      <c r="D40" s="13" t="s">
        <v>6350</v>
      </c>
      <c r="E40" s="13" t="s">
        <v>11457</v>
      </c>
      <c r="F40" s="13" t="s">
        <v>1293</v>
      </c>
      <c r="G40" s="13" t="s">
        <v>522</v>
      </c>
      <c r="H40" s="37">
        <v>260</v>
      </c>
      <c r="I40" s="13"/>
      <c r="J40" s="13"/>
      <c r="K40" s="13" t="s">
        <v>11391</v>
      </c>
      <c r="L40" s="13" t="s">
        <v>11392</v>
      </c>
      <c r="M40" s="13" t="s">
        <v>701</v>
      </c>
      <c r="N40" s="13" t="s">
        <v>11458</v>
      </c>
      <c r="O40" s="13" t="s">
        <v>11459</v>
      </c>
      <c r="P40" s="44" t="s">
        <v>11460</v>
      </c>
      <c r="Q40" s="42"/>
    </row>
    <row r="41" spans="1:17" s="26" customFormat="1" ht="25.5" customHeight="1">
      <c r="A41" s="33">
        <v>37</v>
      </c>
      <c r="B41" s="13" t="s">
        <v>6075</v>
      </c>
      <c r="C41" s="34" t="s">
        <v>11329</v>
      </c>
      <c r="D41" s="13" t="s">
        <v>6350</v>
      </c>
      <c r="E41" s="13" t="s">
        <v>11461</v>
      </c>
      <c r="F41" s="13" t="s">
        <v>1293</v>
      </c>
      <c r="G41" s="13" t="s">
        <v>522</v>
      </c>
      <c r="H41" s="37">
        <v>600</v>
      </c>
      <c r="I41" s="13"/>
      <c r="J41" s="13"/>
      <c r="K41" s="13" t="s">
        <v>11391</v>
      </c>
      <c r="L41" s="13" t="s">
        <v>11392</v>
      </c>
      <c r="M41" s="13" t="s">
        <v>701</v>
      </c>
      <c r="N41" s="13" t="s">
        <v>11462</v>
      </c>
      <c r="O41" s="13" t="s">
        <v>11463</v>
      </c>
      <c r="P41" s="44" t="s">
        <v>11464</v>
      </c>
      <c r="Q41" s="42"/>
    </row>
    <row r="42" spans="1:17" s="26" customFormat="1" ht="25.5" customHeight="1">
      <c r="A42" s="33">
        <v>38</v>
      </c>
      <c r="B42" s="13" t="s">
        <v>6075</v>
      </c>
      <c r="C42" s="34" t="s">
        <v>11329</v>
      </c>
      <c r="D42" s="13" t="s">
        <v>6350</v>
      </c>
      <c r="E42" s="13" t="s">
        <v>11465</v>
      </c>
      <c r="F42" s="13" t="s">
        <v>1298</v>
      </c>
      <c r="G42" s="13" t="s">
        <v>522</v>
      </c>
      <c r="H42" s="37">
        <v>480</v>
      </c>
      <c r="I42" s="13"/>
      <c r="J42" s="13"/>
      <c r="K42" s="13" t="s">
        <v>11391</v>
      </c>
      <c r="L42" s="13" t="s">
        <v>11392</v>
      </c>
      <c r="M42" s="13" t="s">
        <v>701</v>
      </c>
      <c r="N42" s="13" t="s">
        <v>11466</v>
      </c>
      <c r="O42" s="13" t="s">
        <v>11467</v>
      </c>
      <c r="P42" s="44" t="s">
        <v>11468</v>
      </c>
      <c r="Q42" s="42"/>
    </row>
    <row r="43" spans="1:17" s="26" customFormat="1" ht="25.5" customHeight="1">
      <c r="A43" s="33">
        <v>39</v>
      </c>
      <c r="B43" s="13" t="s">
        <v>6075</v>
      </c>
      <c r="C43" s="34" t="s">
        <v>11329</v>
      </c>
      <c r="D43" s="13" t="s">
        <v>6350</v>
      </c>
      <c r="E43" s="13" t="s">
        <v>11469</v>
      </c>
      <c r="F43" s="13" t="s">
        <v>1298</v>
      </c>
      <c r="G43" s="13" t="s">
        <v>522</v>
      </c>
      <c r="H43" s="37">
        <v>225</v>
      </c>
      <c r="I43" s="13"/>
      <c r="J43" s="13"/>
      <c r="K43" s="13" t="s">
        <v>11391</v>
      </c>
      <c r="L43" s="13" t="s">
        <v>11392</v>
      </c>
      <c r="M43" s="13" t="s">
        <v>701</v>
      </c>
      <c r="N43" s="13" t="s">
        <v>11470</v>
      </c>
      <c r="O43" s="13" t="s">
        <v>11471</v>
      </c>
      <c r="P43" s="44" t="s">
        <v>11472</v>
      </c>
      <c r="Q43" s="42"/>
    </row>
    <row r="44" spans="1:17" s="26" customFormat="1" ht="25.5" customHeight="1">
      <c r="A44" s="33">
        <v>40</v>
      </c>
      <c r="B44" s="13" t="s">
        <v>6075</v>
      </c>
      <c r="C44" s="34" t="s">
        <v>11329</v>
      </c>
      <c r="D44" s="13" t="s">
        <v>6350</v>
      </c>
      <c r="E44" s="13" t="s">
        <v>11473</v>
      </c>
      <c r="F44" s="13" t="s">
        <v>1298</v>
      </c>
      <c r="G44" s="13" t="s">
        <v>522</v>
      </c>
      <c r="H44" s="37">
        <v>250</v>
      </c>
      <c r="I44" s="13">
        <v>10</v>
      </c>
      <c r="J44" s="13">
        <v>12</v>
      </c>
      <c r="K44" s="13" t="s">
        <v>11391</v>
      </c>
      <c r="L44" s="13" t="s">
        <v>11392</v>
      </c>
      <c r="M44" s="13" t="s">
        <v>701</v>
      </c>
      <c r="N44" s="13" t="s">
        <v>11474</v>
      </c>
      <c r="O44" s="13" t="s">
        <v>11475</v>
      </c>
      <c r="P44" s="44" t="s">
        <v>11476</v>
      </c>
      <c r="Q44" s="42"/>
    </row>
    <row r="45" spans="1:17" s="26" customFormat="1" ht="25.5" customHeight="1">
      <c r="A45" s="33">
        <v>41</v>
      </c>
      <c r="B45" s="13" t="s">
        <v>6075</v>
      </c>
      <c r="C45" s="34" t="s">
        <v>11329</v>
      </c>
      <c r="D45" s="13" t="s">
        <v>6350</v>
      </c>
      <c r="E45" s="13" t="s">
        <v>11477</v>
      </c>
      <c r="F45" s="13" t="s">
        <v>1298</v>
      </c>
      <c r="G45" s="13" t="s">
        <v>522</v>
      </c>
      <c r="H45" s="37">
        <f>250*1+75*1</f>
        <v>325</v>
      </c>
      <c r="I45" s="13"/>
      <c r="J45" s="13"/>
      <c r="K45" s="13" t="s">
        <v>11391</v>
      </c>
      <c r="L45" s="13" t="s">
        <v>11392</v>
      </c>
      <c r="M45" s="13" t="s">
        <v>701</v>
      </c>
      <c r="N45" s="38" t="s">
        <v>11478</v>
      </c>
      <c r="O45" s="38" t="s">
        <v>11479</v>
      </c>
      <c r="P45" s="45" t="s">
        <v>11480</v>
      </c>
      <c r="Q45" s="42"/>
    </row>
    <row r="46" spans="1:17" s="26" customFormat="1" ht="25.5" customHeight="1">
      <c r="A46" s="33">
        <v>42</v>
      </c>
      <c r="B46" s="13" t="s">
        <v>6075</v>
      </c>
      <c r="C46" s="34" t="s">
        <v>11329</v>
      </c>
      <c r="D46" s="13" t="s">
        <v>6350</v>
      </c>
      <c r="E46" s="13" t="s">
        <v>11481</v>
      </c>
      <c r="F46" s="13" t="s">
        <v>1314</v>
      </c>
      <c r="G46" s="13" t="s">
        <v>522</v>
      </c>
      <c r="H46" s="37">
        <v>75</v>
      </c>
      <c r="I46" s="13"/>
      <c r="J46" s="13"/>
      <c r="K46" s="13" t="s">
        <v>11391</v>
      </c>
      <c r="L46" s="13" t="s">
        <v>11392</v>
      </c>
      <c r="M46" s="13" t="s">
        <v>701</v>
      </c>
      <c r="N46" s="13" t="s">
        <v>11482</v>
      </c>
      <c r="O46" s="13" t="s">
        <v>11483</v>
      </c>
      <c r="P46" s="44" t="s">
        <v>11484</v>
      </c>
      <c r="Q46" s="42"/>
    </row>
    <row r="47" spans="1:17" s="26" customFormat="1" ht="25.5" customHeight="1">
      <c r="A47" s="33">
        <v>43</v>
      </c>
      <c r="B47" s="13" t="s">
        <v>6075</v>
      </c>
      <c r="C47" s="34" t="s">
        <v>11329</v>
      </c>
      <c r="D47" s="13" t="s">
        <v>6350</v>
      </c>
      <c r="E47" s="35" t="s">
        <v>11485</v>
      </c>
      <c r="F47" s="36" t="s">
        <v>1298</v>
      </c>
      <c r="G47" s="13" t="s">
        <v>522</v>
      </c>
      <c r="H47" s="35">
        <v>150</v>
      </c>
      <c r="I47" s="35"/>
      <c r="J47" s="35"/>
      <c r="K47" s="13" t="s">
        <v>11391</v>
      </c>
      <c r="L47" s="13" t="s">
        <v>11392</v>
      </c>
      <c r="M47" s="13" t="s">
        <v>701</v>
      </c>
      <c r="N47" s="35" t="s">
        <v>11486</v>
      </c>
      <c r="O47" s="35" t="s">
        <v>11487</v>
      </c>
      <c r="P47" s="44" t="s">
        <v>11488</v>
      </c>
      <c r="Q47" s="42"/>
    </row>
    <row r="48" spans="1:17" s="26" customFormat="1" ht="25.5" customHeight="1">
      <c r="A48" s="33">
        <v>44</v>
      </c>
      <c r="B48" s="13" t="s">
        <v>6075</v>
      </c>
      <c r="C48" s="34" t="s">
        <v>11329</v>
      </c>
      <c r="D48" s="13" t="s">
        <v>6350</v>
      </c>
      <c r="E48" s="38" t="s">
        <v>11489</v>
      </c>
      <c r="F48" s="13" t="s">
        <v>8002</v>
      </c>
      <c r="G48" s="13" t="s">
        <v>522</v>
      </c>
      <c r="H48" s="39">
        <v>360</v>
      </c>
      <c r="I48" s="13"/>
      <c r="J48" s="13"/>
      <c r="K48" s="13" t="s">
        <v>11391</v>
      </c>
      <c r="L48" s="13" t="s">
        <v>11392</v>
      </c>
      <c r="M48" s="13" t="s">
        <v>701</v>
      </c>
      <c r="N48" s="38" t="s">
        <v>11490</v>
      </c>
      <c r="O48" s="38" t="s">
        <v>11491</v>
      </c>
      <c r="P48" s="44" t="s">
        <v>11492</v>
      </c>
      <c r="Q48" s="42"/>
    </row>
    <row r="49" spans="1:17" s="26" customFormat="1" ht="25.5" customHeight="1">
      <c r="A49" s="33">
        <v>45</v>
      </c>
      <c r="B49" s="13" t="s">
        <v>6075</v>
      </c>
      <c r="C49" s="34" t="s">
        <v>11329</v>
      </c>
      <c r="D49" s="13" t="s">
        <v>6350</v>
      </c>
      <c r="E49" s="13" t="s">
        <v>11493</v>
      </c>
      <c r="F49" s="13" t="s">
        <v>9560</v>
      </c>
      <c r="G49" s="13" t="s">
        <v>522</v>
      </c>
      <c r="H49" s="37">
        <f>250*1+125*1+160*1</f>
        <v>535</v>
      </c>
      <c r="I49" s="13"/>
      <c r="J49" s="13"/>
      <c r="K49" s="13" t="s">
        <v>11391</v>
      </c>
      <c r="L49" s="13" t="s">
        <v>11392</v>
      </c>
      <c r="M49" s="13" t="s">
        <v>701</v>
      </c>
      <c r="N49" s="13" t="s">
        <v>11494</v>
      </c>
      <c r="O49" s="13" t="s">
        <v>11495</v>
      </c>
      <c r="P49" s="44" t="s">
        <v>11496</v>
      </c>
      <c r="Q49" s="42"/>
    </row>
    <row r="50" spans="1:17" s="26" customFormat="1" ht="25.5" customHeight="1">
      <c r="A50" s="33">
        <v>46</v>
      </c>
      <c r="B50" s="13" t="s">
        <v>6075</v>
      </c>
      <c r="C50" s="34" t="s">
        <v>11329</v>
      </c>
      <c r="D50" s="13" t="s">
        <v>6350</v>
      </c>
      <c r="E50" s="13" t="s">
        <v>11497</v>
      </c>
      <c r="F50" s="13" t="s">
        <v>1293</v>
      </c>
      <c r="G50" s="13" t="s">
        <v>522</v>
      </c>
      <c r="H50" s="37">
        <v>570</v>
      </c>
      <c r="I50" s="13"/>
      <c r="J50" s="13"/>
      <c r="K50" s="13" t="s">
        <v>11391</v>
      </c>
      <c r="L50" s="13" t="s">
        <v>11392</v>
      </c>
      <c r="M50" s="13" t="s">
        <v>701</v>
      </c>
      <c r="N50" s="13" t="s">
        <v>11498</v>
      </c>
      <c r="O50" s="13" t="s">
        <v>11499</v>
      </c>
      <c r="P50" s="45" t="s">
        <v>11500</v>
      </c>
      <c r="Q50" s="42"/>
    </row>
    <row r="51" spans="1:17" s="26" customFormat="1" ht="25.5" customHeight="1">
      <c r="A51" s="33">
        <v>47</v>
      </c>
      <c r="B51" s="13" t="s">
        <v>6075</v>
      </c>
      <c r="C51" s="34" t="s">
        <v>11329</v>
      </c>
      <c r="D51" s="13" t="s">
        <v>6350</v>
      </c>
      <c r="E51" s="13" t="s">
        <v>11501</v>
      </c>
      <c r="F51" s="13" t="s">
        <v>8002</v>
      </c>
      <c r="G51" s="13" t="s">
        <v>522</v>
      </c>
      <c r="H51" s="37">
        <v>410</v>
      </c>
      <c r="I51" s="13"/>
      <c r="J51" s="13"/>
      <c r="K51" s="13" t="s">
        <v>11391</v>
      </c>
      <c r="L51" s="13" t="s">
        <v>11392</v>
      </c>
      <c r="M51" s="13" t="s">
        <v>701</v>
      </c>
      <c r="N51" s="13" t="s">
        <v>11502</v>
      </c>
      <c r="O51" s="13" t="s">
        <v>11503</v>
      </c>
      <c r="P51" s="45" t="s">
        <v>11504</v>
      </c>
      <c r="Q51" s="42"/>
    </row>
    <row r="52" spans="1:17" s="26" customFormat="1" ht="25.5" customHeight="1">
      <c r="A52" s="33">
        <v>48</v>
      </c>
      <c r="B52" s="13" t="s">
        <v>6075</v>
      </c>
      <c r="C52" s="34" t="s">
        <v>11329</v>
      </c>
      <c r="D52" s="13" t="s">
        <v>6350</v>
      </c>
      <c r="E52" s="13" t="s">
        <v>11505</v>
      </c>
      <c r="F52" s="13" t="s">
        <v>11375</v>
      </c>
      <c r="G52" s="13" t="s">
        <v>522</v>
      </c>
      <c r="H52" s="37">
        <v>445</v>
      </c>
      <c r="I52" s="13"/>
      <c r="J52" s="13"/>
      <c r="K52" s="13" t="s">
        <v>11391</v>
      </c>
      <c r="L52" s="13" t="s">
        <v>11392</v>
      </c>
      <c r="M52" s="13" t="s">
        <v>701</v>
      </c>
      <c r="N52" s="13" t="s">
        <v>11506</v>
      </c>
      <c r="O52" s="13" t="s">
        <v>11507</v>
      </c>
      <c r="P52" s="44" t="s">
        <v>11508</v>
      </c>
      <c r="Q52" s="42"/>
    </row>
    <row r="53" spans="1:17" s="26" customFormat="1" ht="25.5" customHeight="1">
      <c r="A53" s="33">
        <v>49</v>
      </c>
      <c r="B53" s="13" t="s">
        <v>6075</v>
      </c>
      <c r="C53" s="34" t="s">
        <v>11329</v>
      </c>
      <c r="D53" s="35" t="s">
        <v>11330</v>
      </c>
      <c r="E53" s="35" t="s">
        <v>11509</v>
      </c>
      <c r="F53" s="36" t="s">
        <v>9560</v>
      </c>
      <c r="G53" s="13" t="s">
        <v>522</v>
      </c>
      <c r="H53" s="35">
        <f>400*1+500*1</f>
        <v>900</v>
      </c>
      <c r="I53" s="35">
        <v>16</v>
      </c>
      <c r="J53" s="35">
        <v>17.8</v>
      </c>
      <c r="K53" s="35" t="s">
        <v>11510</v>
      </c>
      <c r="L53" s="35" t="s">
        <v>11511</v>
      </c>
      <c r="M53" s="13" t="s">
        <v>701</v>
      </c>
      <c r="N53" s="35" t="s">
        <v>11512</v>
      </c>
      <c r="O53" s="35" t="s">
        <v>11513</v>
      </c>
      <c r="P53" s="44" t="s">
        <v>11514</v>
      </c>
      <c r="Q53" s="42"/>
    </row>
    <row r="54" spans="1:17" s="26" customFormat="1" ht="25.5" customHeight="1">
      <c r="A54" s="33">
        <v>50</v>
      </c>
      <c r="B54" s="13" t="s">
        <v>6075</v>
      </c>
      <c r="C54" s="34" t="s">
        <v>11329</v>
      </c>
      <c r="D54" s="35" t="s">
        <v>11330</v>
      </c>
      <c r="E54" s="38" t="s">
        <v>11515</v>
      </c>
      <c r="F54" s="13" t="s">
        <v>9560</v>
      </c>
      <c r="G54" s="13" t="s">
        <v>522</v>
      </c>
      <c r="H54" s="39">
        <v>1050</v>
      </c>
      <c r="I54" s="13"/>
      <c r="J54" s="13"/>
      <c r="K54" s="35" t="s">
        <v>11510</v>
      </c>
      <c r="L54" s="13" t="s">
        <v>11511</v>
      </c>
      <c r="M54" s="35" t="s">
        <v>58</v>
      </c>
      <c r="N54" s="38" t="s">
        <v>11516</v>
      </c>
      <c r="O54" s="38" t="s">
        <v>11517</v>
      </c>
      <c r="P54" s="44" t="s">
        <v>11518</v>
      </c>
      <c r="Q54" s="42"/>
    </row>
    <row r="55" spans="1:17" s="26" customFormat="1" ht="25.5" customHeight="1">
      <c r="A55" s="33">
        <v>51</v>
      </c>
      <c r="B55" s="13" t="s">
        <v>6075</v>
      </c>
      <c r="C55" s="34" t="s">
        <v>11329</v>
      </c>
      <c r="D55" s="35" t="s">
        <v>11330</v>
      </c>
      <c r="E55" s="38" t="s">
        <v>11519</v>
      </c>
      <c r="F55" s="13" t="s">
        <v>1298</v>
      </c>
      <c r="G55" s="13" t="s">
        <v>522</v>
      </c>
      <c r="H55" s="39">
        <v>960</v>
      </c>
      <c r="I55" s="13"/>
      <c r="J55" s="13"/>
      <c r="K55" s="35" t="s">
        <v>11510</v>
      </c>
      <c r="L55" s="13" t="s">
        <v>11511</v>
      </c>
      <c r="M55" s="35" t="s">
        <v>58</v>
      </c>
      <c r="N55" s="38" t="s">
        <v>11520</v>
      </c>
      <c r="O55" s="38" t="s">
        <v>11521</v>
      </c>
      <c r="P55" s="44" t="s">
        <v>11522</v>
      </c>
      <c r="Q55" s="42"/>
    </row>
    <row r="56" spans="1:17" s="26" customFormat="1" ht="25.5" customHeight="1">
      <c r="A56" s="33">
        <v>52</v>
      </c>
      <c r="B56" s="13" t="s">
        <v>6075</v>
      </c>
      <c r="C56" s="34" t="s">
        <v>11329</v>
      </c>
      <c r="D56" s="35" t="s">
        <v>11330</v>
      </c>
      <c r="E56" s="38" t="s">
        <v>11523</v>
      </c>
      <c r="F56" s="13" t="s">
        <v>1293</v>
      </c>
      <c r="G56" s="13" t="s">
        <v>522</v>
      </c>
      <c r="H56" s="39">
        <v>2400</v>
      </c>
      <c r="I56" s="13">
        <v>20</v>
      </c>
      <c r="J56" s="13">
        <v>30</v>
      </c>
      <c r="K56" s="35" t="s">
        <v>11510</v>
      </c>
      <c r="L56" s="13" t="s">
        <v>11511</v>
      </c>
      <c r="M56" s="35" t="s">
        <v>58</v>
      </c>
      <c r="N56" s="38" t="s">
        <v>11524</v>
      </c>
      <c r="O56" s="38" t="s">
        <v>11525</v>
      </c>
      <c r="P56" s="52" t="s">
        <v>11526</v>
      </c>
      <c r="Q56" s="42"/>
    </row>
    <row r="57" spans="1:17" s="26" customFormat="1" ht="25.5" customHeight="1">
      <c r="A57" s="33">
        <v>53</v>
      </c>
      <c r="B57" s="13" t="s">
        <v>6075</v>
      </c>
      <c r="C57" s="34" t="s">
        <v>11329</v>
      </c>
      <c r="D57" s="35" t="s">
        <v>11330</v>
      </c>
      <c r="E57" s="38" t="s">
        <v>11527</v>
      </c>
      <c r="F57" s="13" t="s">
        <v>1298</v>
      </c>
      <c r="G57" s="13" t="s">
        <v>522</v>
      </c>
      <c r="H57" s="39">
        <v>1000</v>
      </c>
      <c r="I57" s="13">
        <v>30</v>
      </c>
      <c r="J57" s="13">
        <v>40</v>
      </c>
      <c r="K57" s="35" t="s">
        <v>11510</v>
      </c>
      <c r="L57" s="13" t="s">
        <v>11511</v>
      </c>
      <c r="M57" s="35" t="s">
        <v>58</v>
      </c>
      <c r="N57" s="38" t="s">
        <v>11524</v>
      </c>
      <c r="O57" s="38" t="s">
        <v>11525</v>
      </c>
      <c r="P57" s="52" t="s">
        <v>11526</v>
      </c>
      <c r="Q57" s="42"/>
    </row>
    <row r="58" spans="1:17" s="26" customFormat="1" ht="25.5" customHeight="1">
      <c r="A58" s="33">
        <v>54</v>
      </c>
      <c r="B58" s="13" t="s">
        <v>6075</v>
      </c>
      <c r="C58" s="34" t="s">
        <v>11329</v>
      </c>
      <c r="D58" s="35" t="s">
        <v>11330</v>
      </c>
      <c r="E58" s="38" t="s">
        <v>11528</v>
      </c>
      <c r="F58" s="13" t="s">
        <v>1298</v>
      </c>
      <c r="G58" s="13" t="s">
        <v>522</v>
      </c>
      <c r="H58" s="39">
        <v>500</v>
      </c>
      <c r="I58" s="13"/>
      <c r="J58" s="13"/>
      <c r="K58" s="35" t="s">
        <v>11510</v>
      </c>
      <c r="L58" s="13" t="s">
        <v>11511</v>
      </c>
      <c r="M58" s="35" t="s">
        <v>58</v>
      </c>
      <c r="N58" s="38" t="s">
        <v>11524</v>
      </c>
      <c r="O58" s="38" t="s">
        <v>11525</v>
      </c>
      <c r="P58" s="52" t="s">
        <v>11526</v>
      </c>
      <c r="Q58" s="42"/>
    </row>
    <row r="59" spans="1:17" s="26" customFormat="1" ht="25.5" customHeight="1">
      <c r="A59" s="33">
        <v>55</v>
      </c>
      <c r="B59" s="13" t="s">
        <v>6075</v>
      </c>
      <c r="C59" s="34" t="s">
        <v>11329</v>
      </c>
      <c r="D59" s="35" t="s">
        <v>11330</v>
      </c>
      <c r="E59" s="38" t="s">
        <v>11529</v>
      </c>
      <c r="F59" s="13" t="s">
        <v>1298</v>
      </c>
      <c r="G59" s="13" t="s">
        <v>522</v>
      </c>
      <c r="H59" s="39">
        <v>800</v>
      </c>
      <c r="I59" s="13"/>
      <c r="J59" s="13"/>
      <c r="K59" s="35" t="s">
        <v>11510</v>
      </c>
      <c r="L59" s="13" t="s">
        <v>11511</v>
      </c>
      <c r="M59" s="35" t="s">
        <v>58</v>
      </c>
      <c r="N59" s="38" t="s">
        <v>11530</v>
      </c>
      <c r="O59" s="38" t="s">
        <v>11531</v>
      </c>
      <c r="P59" s="44" t="s">
        <v>11532</v>
      </c>
      <c r="Q59" s="42"/>
    </row>
    <row r="60" spans="1:17" s="26" customFormat="1" ht="25.5" customHeight="1">
      <c r="A60" s="33">
        <v>56</v>
      </c>
      <c r="B60" s="13" t="s">
        <v>6075</v>
      </c>
      <c r="C60" s="34" t="s">
        <v>11329</v>
      </c>
      <c r="D60" s="35" t="s">
        <v>11330</v>
      </c>
      <c r="E60" s="38" t="s">
        <v>11533</v>
      </c>
      <c r="F60" s="13" t="s">
        <v>1298</v>
      </c>
      <c r="G60" s="13" t="s">
        <v>522</v>
      </c>
      <c r="H60" s="39">
        <v>600</v>
      </c>
      <c r="I60" s="13"/>
      <c r="J60" s="13"/>
      <c r="K60" s="35" t="s">
        <v>11510</v>
      </c>
      <c r="L60" s="13" t="s">
        <v>11511</v>
      </c>
      <c r="M60" s="35" t="s">
        <v>58</v>
      </c>
      <c r="N60" s="38" t="s">
        <v>11530</v>
      </c>
      <c r="O60" s="38" t="s">
        <v>11534</v>
      </c>
      <c r="P60" s="44" t="s">
        <v>11532</v>
      </c>
      <c r="Q60" s="42"/>
    </row>
    <row r="61" spans="1:17" s="26" customFormat="1" ht="25.5" customHeight="1">
      <c r="A61" s="33">
        <v>57</v>
      </c>
      <c r="B61" s="13" t="s">
        <v>6075</v>
      </c>
      <c r="C61" s="34" t="s">
        <v>11329</v>
      </c>
      <c r="D61" s="35" t="s">
        <v>11330</v>
      </c>
      <c r="E61" s="38" t="s">
        <v>11535</v>
      </c>
      <c r="F61" s="13" t="s">
        <v>1298</v>
      </c>
      <c r="G61" s="13" t="s">
        <v>522</v>
      </c>
      <c r="H61" s="39">
        <v>480</v>
      </c>
      <c r="I61" s="13"/>
      <c r="J61" s="13"/>
      <c r="K61" s="35" t="s">
        <v>11510</v>
      </c>
      <c r="L61" s="13" t="s">
        <v>11511</v>
      </c>
      <c r="M61" s="35" t="s">
        <v>58</v>
      </c>
      <c r="N61" s="38" t="s">
        <v>11536</v>
      </c>
      <c r="O61" s="38" t="s">
        <v>11537</v>
      </c>
      <c r="P61" s="44" t="s">
        <v>11538</v>
      </c>
      <c r="Q61" s="42"/>
    </row>
    <row r="62" spans="1:17" s="26" customFormat="1" ht="25.5" customHeight="1">
      <c r="A62" s="33">
        <v>58</v>
      </c>
      <c r="B62" s="13" t="s">
        <v>6075</v>
      </c>
      <c r="C62" s="34" t="s">
        <v>11329</v>
      </c>
      <c r="D62" s="35" t="s">
        <v>11330</v>
      </c>
      <c r="E62" s="38" t="s">
        <v>3946</v>
      </c>
      <c r="F62" s="13" t="s">
        <v>9560</v>
      </c>
      <c r="G62" s="13" t="s">
        <v>522</v>
      </c>
      <c r="H62" s="41">
        <f>500*2</f>
        <v>1000</v>
      </c>
      <c r="I62" s="13"/>
      <c r="J62" s="13"/>
      <c r="K62" s="35" t="s">
        <v>11510</v>
      </c>
      <c r="L62" s="13" t="s">
        <v>11511</v>
      </c>
      <c r="M62" s="35" t="s">
        <v>58</v>
      </c>
      <c r="N62" s="38" t="s">
        <v>11539</v>
      </c>
      <c r="O62" s="38" t="s">
        <v>11540</v>
      </c>
      <c r="P62" s="44" t="s">
        <v>11541</v>
      </c>
      <c r="Q62" s="42"/>
    </row>
    <row r="63" spans="1:17" s="26" customFormat="1" ht="25.5" customHeight="1">
      <c r="A63" s="33">
        <v>59</v>
      </c>
      <c r="B63" s="13" t="s">
        <v>6075</v>
      </c>
      <c r="C63" s="34" t="s">
        <v>11329</v>
      </c>
      <c r="D63" s="35" t="s">
        <v>11330</v>
      </c>
      <c r="E63" s="38" t="s">
        <v>6264</v>
      </c>
      <c r="F63" s="13" t="s">
        <v>1298</v>
      </c>
      <c r="G63" s="13" t="s">
        <v>522</v>
      </c>
      <c r="H63" s="39">
        <v>800</v>
      </c>
      <c r="I63" s="13"/>
      <c r="J63" s="13"/>
      <c r="K63" s="35" t="s">
        <v>11510</v>
      </c>
      <c r="L63" s="13" t="s">
        <v>11511</v>
      </c>
      <c r="M63" s="35" t="s">
        <v>58</v>
      </c>
      <c r="N63" s="38" t="s">
        <v>2057</v>
      </c>
      <c r="O63" s="38" t="s">
        <v>11542</v>
      </c>
      <c r="P63" s="44" t="s">
        <v>11543</v>
      </c>
      <c r="Q63" s="42"/>
    </row>
    <row r="64" spans="1:17" s="26" customFormat="1" ht="25.5" customHeight="1">
      <c r="A64" s="33">
        <v>60</v>
      </c>
      <c r="B64" s="13" t="s">
        <v>6075</v>
      </c>
      <c r="C64" s="34" t="s">
        <v>11329</v>
      </c>
      <c r="D64" s="35" t="s">
        <v>11330</v>
      </c>
      <c r="E64" s="38" t="s">
        <v>11544</v>
      </c>
      <c r="F64" s="13" t="s">
        <v>1298</v>
      </c>
      <c r="G64" s="13" t="s">
        <v>522</v>
      </c>
      <c r="H64" s="39">
        <v>450</v>
      </c>
      <c r="I64" s="13"/>
      <c r="J64" s="13"/>
      <c r="K64" s="35" t="s">
        <v>11510</v>
      </c>
      <c r="L64" s="13" t="s">
        <v>11511</v>
      </c>
      <c r="M64" s="35" t="s">
        <v>58</v>
      </c>
      <c r="N64" s="38" t="s">
        <v>11545</v>
      </c>
      <c r="O64" s="38" t="s">
        <v>11546</v>
      </c>
      <c r="P64" s="44" t="s">
        <v>11547</v>
      </c>
      <c r="Q64" s="42"/>
    </row>
    <row r="65" spans="1:17" s="26" customFormat="1" ht="25.5" customHeight="1">
      <c r="A65" s="33">
        <v>61</v>
      </c>
      <c r="B65" s="13" t="s">
        <v>6075</v>
      </c>
      <c r="C65" s="34" t="s">
        <v>11329</v>
      </c>
      <c r="D65" s="35" t="s">
        <v>11330</v>
      </c>
      <c r="E65" s="38" t="s">
        <v>11548</v>
      </c>
      <c r="F65" s="13" t="s">
        <v>1293</v>
      </c>
      <c r="G65" s="13" t="s">
        <v>522</v>
      </c>
      <c r="H65" s="39">
        <v>275</v>
      </c>
      <c r="I65" s="13"/>
      <c r="J65" s="13"/>
      <c r="K65" s="35" t="s">
        <v>11510</v>
      </c>
      <c r="L65" s="13" t="s">
        <v>11511</v>
      </c>
      <c r="M65" s="35" t="s">
        <v>58</v>
      </c>
      <c r="N65" s="38" t="s">
        <v>11549</v>
      </c>
      <c r="O65" s="38" t="s">
        <v>11550</v>
      </c>
      <c r="P65" s="44" t="s">
        <v>11551</v>
      </c>
      <c r="Q65" s="42"/>
    </row>
    <row r="66" spans="1:17" s="26" customFormat="1" ht="25.5" customHeight="1">
      <c r="A66" s="33">
        <v>62</v>
      </c>
      <c r="B66" s="13" t="s">
        <v>6075</v>
      </c>
      <c r="C66" s="34" t="s">
        <v>11329</v>
      </c>
      <c r="D66" s="35" t="s">
        <v>11330</v>
      </c>
      <c r="E66" s="38" t="s">
        <v>11552</v>
      </c>
      <c r="F66" s="13" t="s">
        <v>1293</v>
      </c>
      <c r="G66" s="13" t="s">
        <v>522</v>
      </c>
      <c r="H66" s="39">
        <v>275</v>
      </c>
      <c r="I66" s="13"/>
      <c r="J66" s="13"/>
      <c r="K66" s="35" t="s">
        <v>11510</v>
      </c>
      <c r="L66" s="13" t="s">
        <v>11511</v>
      </c>
      <c r="M66" s="35" t="s">
        <v>58</v>
      </c>
      <c r="N66" s="38" t="s">
        <v>11553</v>
      </c>
      <c r="O66" s="38" t="s">
        <v>11554</v>
      </c>
      <c r="P66" s="44" t="s">
        <v>11555</v>
      </c>
      <c r="Q66" s="42"/>
    </row>
    <row r="67" spans="1:17" s="26" customFormat="1" ht="25.5" customHeight="1">
      <c r="A67" s="33">
        <v>63</v>
      </c>
      <c r="B67" s="13" t="s">
        <v>6075</v>
      </c>
      <c r="C67" s="34" t="s">
        <v>11329</v>
      </c>
      <c r="D67" s="35" t="s">
        <v>11330</v>
      </c>
      <c r="E67" s="38" t="s">
        <v>11556</v>
      </c>
      <c r="F67" s="13" t="s">
        <v>1298</v>
      </c>
      <c r="G67" s="13" t="s">
        <v>522</v>
      </c>
      <c r="H67" s="39">
        <v>200</v>
      </c>
      <c r="I67" s="13"/>
      <c r="J67" s="13"/>
      <c r="K67" s="35" t="s">
        <v>11510</v>
      </c>
      <c r="L67" s="13" t="s">
        <v>11511</v>
      </c>
      <c r="M67" s="35" t="s">
        <v>58</v>
      </c>
      <c r="N67" s="38" t="s">
        <v>11557</v>
      </c>
      <c r="O67" s="38" t="s">
        <v>11558</v>
      </c>
      <c r="P67" s="44" t="s">
        <v>11559</v>
      </c>
      <c r="Q67" s="42"/>
    </row>
    <row r="68" spans="1:17" s="26" customFormat="1" ht="25.5" customHeight="1">
      <c r="A68" s="33">
        <v>64</v>
      </c>
      <c r="B68" s="13" t="s">
        <v>6075</v>
      </c>
      <c r="C68" s="34" t="s">
        <v>11329</v>
      </c>
      <c r="D68" s="35" t="s">
        <v>11330</v>
      </c>
      <c r="E68" s="54" t="s">
        <v>4754</v>
      </c>
      <c r="F68" s="36" t="s">
        <v>7415</v>
      </c>
      <c r="G68" s="13" t="s">
        <v>522</v>
      </c>
      <c r="H68" s="35">
        <v>55</v>
      </c>
      <c r="I68" s="35"/>
      <c r="J68" s="35"/>
      <c r="K68" s="35" t="s">
        <v>11510</v>
      </c>
      <c r="L68" s="13" t="s">
        <v>11511</v>
      </c>
      <c r="M68" s="35" t="s">
        <v>58</v>
      </c>
      <c r="N68" s="35" t="s">
        <v>11560</v>
      </c>
      <c r="O68" s="35" t="s">
        <v>11561</v>
      </c>
      <c r="P68" s="44" t="s">
        <v>11562</v>
      </c>
      <c r="Q68" s="42"/>
    </row>
    <row r="69" spans="1:17" s="26" customFormat="1" ht="25.5" customHeight="1">
      <c r="A69" s="33">
        <v>65</v>
      </c>
      <c r="B69" s="13" t="s">
        <v>6075</v>
      </c>
      <c r="C69" s="34" t="s">
        <v>11329</v>
      </c>
      <c r="D69" s="35" t="s">
        <v>11330</v>
      </c>
      <c r="E69" s="38" t="s">
        <v>11563</v>
      </c>
      <c r="F69" s="13" t="s">
        <v>1293</v>
      </c>
      <c r="G69" s="13" t="s">
        <v>522</v>
      </c>
      <c r="H69" s="39">
        <v>500</v>
      </c>
      <c r="I69" s="13"/>
      <c r="J69" s="13"/>
      <c r="K69" s="35" t="s">
        <v>11510</v>
      </c>
      <c r="L69" s="13" t="s">
        <v>11511</v>
      </c>
      <c r="M69" s="35" t="s">
        <v>58</v>
      </c>
      <c r="N69" s="38" t="s">
        <v>11564</v>
      </c>
      <c r="O69" s="38" t="s">
        <v>11565</v>
      </c>
      <c r="P69" s="44" t="s">
        <v>11566</v>
      </c>
      <c r="Q69" s="42"/>
    </row>
    <row r="70" spans="1:17" s="26" customFormat="1" ht="25.5" customHeight="1">
      <c r="A70" s="33">
        <v>66</v>
      </c>
      <c r="B70" s="13" t="s">
        <v>6075</v>
      </c>
      <c r="C70" s="34" t="s">
        <v>11329</v>
      </c>
      <c r="D70" s="35" t="s">
        <v>11330</v>
      </c>
      <c r="E70" s="35" t="s">
        <v>11567</v>
      </c>
      <c r="F70" s="36" t="s">
        <v>1298</v>
      </c>
      <c r="G70" s="13" t="s">
        <v>522</v>
      </c>
      <c r="H70" s="35">
        <v>200</v>
      </c>
      <c r="I70" s="35"/>
      <c r="J70" s="35"/>
      <c r="K70" s="35" t="s">
        <v>11510</v>
      </c>
      <c r="L70" s="13" t="s">
        <v>11511</v>
      </c>
      <c r="M70" s="35" t="s">
        <v>58</v>
      </c>
      <c r="N70" s="35" t="s">
        <v>11568</v>
      </c>
      <c r="O70" s="35" t="s">
        <v>11569</v>
      </c>
      <c r="P70" s="44" t="s">
        <v>11570</v>
      </c>
      <c r="Q70" s="42"/>
    </row>
    <row r="71" spans="1:17" s="26" customFormat="1" ht="25.5" customHeight="1">
      <c r="A71" s="33">
        <v>67</v>
      </c>
      <c r="B71" s="13" t="s">
        <v>6075</v>
      </c>
      <c r="C71" s="34" t="s">
        <v>11329</v>
      </c>
      <c r="D71" s="35" t="s">
        <v>11330</v>
      </c>
      <c r="E71" s="38" t="s">
        <v>3860</v>
      </c>
      <c r="F71" s="13" t="s">
        <v>1298</v>
      </c>
      <c r="G71" s="13" t="s">
        <v>522</v>
      </c>
      <c r="H71" s="39">
        <v>200</v>
      </c>
      <c r="I71" s="13"/>
      <c r="J71" s="13"/>
      <c r="K71" s="35" t="s">
        <v>11510</v>
      </c>
      <c r="L71" s="13" t="s">
        <v>11511</v>
      </c>
      <c r="M71" s="35" t="s">
        <v>58</v>
      </c>
      <c r="N71" s="38" t="s">
        <v>11571</v>
      </c>
      <c r="O71" s="38" t="s">
        <v>11572</v>
      </c>
      <c r="P71" s="44" t="s">
        <v>11573</v>
      </c>
      <c r="Q71" s="42"/>
    </row>
    <row r="72" spans="1:17" s="26" customFormat="1" ht="25.5" customHeight="1">
      <c r="A72" s="33">
        <v>68</v>
      </c>
      <c r="B72" s="13" t="s">
        <v>6075</v>
      </c>
      <c r="C72" s="34" t="s">
        <v>11329</v>
      </c>
      <c r="D72" s="35" t="s">
        <v>11330</v>
      </c>
      <c r="E72" s="38" t="s">
        <v>11574</v>
      </c>
      <c r="F72" s="13" t="s">
        <v>1298</v>
      </c>
      <c r="G72" s="13" t="s">
        <v>522</v>
      </c>
      <c r="H72" s="39">
        <v>720</v>
      </c>
      <c r="I72" s="13"/>
      <c r="J72" s="13"/>
      <c r="K72" s="35" t="s">
        <v>11510</v>
      </c>
      <c r="L72" s="13" t="s">
        <v>11511</v>
      </c>
      <c r="M72" s="35" t="s">
        <v>58</v>
      </c>
      <c r="N72" s="38" t="s">
        <v>11575</v>
      </c>
      <c r="O72" s="38" t="s">
        <v>11576</v>
      </c>
      <c r="P72" s="44" t="s">
        <v>11577</v>
      </c>
      <c r="Q72" s="42"/>
    </row>
    <row r="73" spans="1:17" s="26" customFormat="1" ht="25.5" customHeight="1">
      <c r="A73" s="33">
        <v>69</v>
      </c>
      <c r="B73" s="13" t="s">
        <v>6075</v>
      </c>
      <c r="C73" s="34" t="s">
        <v>11329</v>
      </c>
      <c r="D73" s="35" t="s">
        <v>11330</v>
      </c>
      <c r="E73" s="38" t="s">
        <v>3997</v>
      </c>
      <c r="F73" s="13" t="s">
        <v>1298</v>
      </c>
      <c r="G73" s="13" t="s">
        <v>522</v>
      </c>
      <c r="H73" s="39">
        <v>250</v>
      </c>
      <c r="I73" s="13"/>
      <c r="J73" s="13"/>
      <c r="K73" s="35" t="s">
        <v>11510</v>
      </c>
      <c r="L73" s="13" t="s">
        <v>11511</v>
      </c>
      <c r="M73" s="35" t="s">
        <v>58</v>
      </c>
      <c r="N73" s="38" t="s">
        <v>11578</v>
      </c>
      <c r="O73" s="38" t="s">
        <v>11579</v>
      </c>
      <c r="P73" s="44" t="s">
        <v>11580</v>
      </c>
      <c r="Q73" s="42"/>
    </row>
    <row r="74" spans="1:17" s="26" customFormat="1" ht="25.5" customHeight="1">
      <c r="A74" s="33">
        <v>70</v>
      </c>
      <c r="B74" s="13" t="s">
        <v>6075</v>
      </c>
      <c r="C74" s="34" t="s">
        <v>11329</v>
      </c>
      <c r="D74" s="35" t="s">
        <v>11330</v>
      </c>
      <c r="E74" s="38" t="s">
        <v>11581</v>
      </c>
      <c r="F74" s="13" t="s">
        <v>1293</v>
      </c>
      <c r="G74" s="13" t="s">
        <v>522</v>
      </c>
      <c r="H74" s="39">
        <v>400</v>
      </c>
      <c r="I74" s="13"/>
      <c r="J74" s="13"/>
      <c r="K74" s="35" t="s">
        <v>11510</v>
      </c>
      <c r="L74" s="13" t="s">
        <v>11511</v>
      </c>
      <c r="M74" s="35" t="s">
        <v>58</v>
      </c>
      <c r="N74" s="56" t="s">
        <v>11582</v>
      </c>
      <c r="O74" s="38" t="s">
        <v>11583</v>
      </c>
      <c r="P74" s="45" t="s">
        <v>11584</v>
      </c>
      <c r="Q74" s="42"/>
    </row>
    <row r="75" spans="1:17" s="26" customFormat="1" ht="25.5" customHeight="1">
      <c r="A75" s="33">
        <v>71</v>
      </c>
      <c r="B75" s="13" t="s">
        <v>6075</v>
      </c>
      <c r="C75" s="34" t="s">
        <v>11329</v>
      </c>
      <c r="D75" s="35" t="s">
        <v>11330</v>
      </c>
      <c r="E75" s="38" t="s">
        <v>11585</v>
      </c>
      <c r="F75" s="13" t="s">
        <v>1293</v>
      </c>
      <c r="G75" s="13" t="s">
        <v>522</v>
      </c>
      <c r="H75" s="39">
        <v>55</v>
      </c>
      <c r="I75" s="13"/>
      <c r="J75" s="13"/>
      <c r="K75" s="35" t="s">
        <v>11510</v>
      </c>
      <c r="L75" s="13" t="s">
        <v>11511</v>
      </c>
      <c r="M75" s="35" t="s">
        <v>58</v>
      </c>
      <c r="N75" s="38" t="s">
        <v>11586</v>
      </c>
      <c r="O75" s="38" t="s">
        <v>11587</v>
      </c>
      <c r="P75" s="44" t="s">
        <v>11588</v>
      </c>
      <c r="Q75" s="42"/>
    </row>
    <row r="76" spans="1:17" s="26" customFormat="1" ht="25.5" customHeight="1">
      <c r="A76" s="33">
        <v>72</v>
      </c>
      <c r="B76" s="13" t="s">
        <v>6075</v>
      </c>
      <c r="C76" s="34" t="s">
        <v>11329</v>
      </c>
      <c r="D76" s="35" t="s">
        <v>11330</v>
      </c>
      <c r="E76" s="38" t="s">
        <v>11589</v>
      </c>
      <c r="F76" s="13" t="s">
        <v>11375</v>
      </c>
      <c r="G76" s="13" t="s">
        <v>522</v>
      </c>
      <c r="H76" s="39">
        <v>820</v>
      </c>
      <c r="I76" s="13"/>
      <c r="J76" s="13"/>
      <c r="K76" s="35" t="s">
        <v>11510</v>
      </c>
      <c r="L76" s="13" t="s">
        <v>11511</v>
      </c>
      <c r="M76" s="35" t="s">
        <v>58</v>
      </c>
      <c r="N76" s="38" t="s">
        <v>11590</v>
      </c>
      <c r="O76" s="38" t="s">
        <v>11591</v>
      </c>
      <c r="P76" s="44" t="s">
        <v>11592</v>
      </c>
      <c r="Q76" s="42"/>
    </row>
    <row r="77" spans="1:17" s="26" customFormat="1" ht="25.5" customHeight="1">
      <c r="A77" s="33">
        <v>73</v>
      </c>
      <c r="B77" s="13" t="s">
        <v>6075</v>
      </c>
      <c r="C77" s="34" t="s">
        <v>11329</v>
      </c>
      <c r="D77" s="35" t="s">
        <v>11330</v>
      </c>
      <c r="E77" s="13" t="s">
        <v>11593</v>
      </c>
      <c r="F77" s="13" t="s">
        <v>11369</v>
      </c>
      <c r="G77" s="13" t="s">
        <v>522</v>
      </c>
      <c r="H77" s="37">
        <v>750</v>
      </c>
      <c r="I77" s="13"/>
      <c r="J77" s="13"/>
      <c r="K77" s="35" t="s">
        <v>11510</v>
      </c>
      <c r="L77" s="13" t="s">
        <v>11511</v>
      </c>
      <c r="M77" s="35" t="s">
        <v>58</v>
      </c>
      <c r="N77" s="13" t="s">
        <v>11594</v>
      </c>
      <c r="O77" s="13" t="s">
        <v>11595</v>
      </c>
      <c r="P77" s="44" t="s">
        <v>11596</v>
      </c>
      <c r="Q77" s="42"/>
    </row>
    <row r="78" spans="1:17" s="26" customFormat="1" ht="25.5" customHeight="1">
      <c r="A78" s="33">
        <v>74</v>
      </c>
      <c r="B78" s="13" t="s">
        <v>6075</v>
      </c>
      <c r="C78" s="34" t="s">
        <v>11329</v>
      </c>
      <c r="D78" s="13" t="s">
        <v>11367</v>
      </c>
      <c r="E78" s="13" t="s">
        <v>11597</v>
      </c>
      <c r="F78" s="13" t="s">
        <v>1293</v>
      </c>
      <c r="G78" s="13" t="s">
        <v>522</v>
      </c>
      <c r="H78" s="37">
        <v>250</v>
      </c>
      <c r="I78" s="13"/>
      <c r="J78" s="13"/>
      <c r="K78" s="13" t="s">
        <v>11598</v>
      </c>
      <c r="L78" s="13" t="s">
        <v>11599</v>
      </c>
      <c r="M78" s="13" t="s">
        <v>11600</v>
      </c>
      <c r="N78" s="13" t="s">
        <v>11601</v>
      </c>
      <c r="O78" s="13" t="s">
        <v>11602</v>
      </c>
      <c r="P78" s="44" t="s">
        <v>11603</v>
      </c>
      <c r="Q78" s="42"/>
    </row>
    <row r="79" spans="1:17" s="26" customFormat="1" ht="25.5" customHeight="1">
      <c r="A79" s="33">
        <v>75</v>
      </c>
      <c r="B79" s="13" t="s">
        <v>6075</v>
      </c>
      <c r="C79" s="34" t="s">
        <v>11329</v>
      </c>
      <c r="D79" s="13" t="s">
        <v>11367</v>
      </c>
      <c r="E79" s="13" t="s">
        <v>11604</v>
      </c>
      <c r="F79" s="13" t="s">
        <v>9576</v>
      </c>
      <c r="G79" s="13" t="s">
        <v>522</v>
      </c>
      <c r="H79" s="37">
        <f>250*3</f>
        <v>750</v>
      </c>
      <c r="I79" s="13"/>
      <c r="J79" s="13"/>
      <c r="K79" s="13" t="s">
        <v>11598</v>
      </c>
      <c r="L79" s="13" t="s">
        <v>11599</v>
      </c>
      <c r="M79" s="13" t="s">
        <v>11600</v>
      </c>
      <c r="N79" s="13" t="s">
        <v>11605</v>
      </c>
      <c r="O79" s="13" t="s">
        <v>11606</v>
      </c>
      <c r="P79" s="45" t="s">
        <v>11607</v>
      </c>
      <c r="Q79" s="42"/>
    </row>
    <row r="80" spans="1:17" s="26" customFormat="1" ht="25.5" customHeight="1">
      <c r="A80" s="33">
        <v>76</v>
      </c>
      <c r="B80" s="13" t="s">
        <v>6075</v>
      </c>
      <c r="C80" s="34" t="s">
        <v>11329</v>
      </c>
      <c r="D80" s="13" t="s">
        <v>11367</v>
      </c>
      <c r="E80" s="13" t="s">
        <v>11608</v>
      </c>
      <c r="F80" s="13" t="s">
        <v>9572</v>
      </c>
      <c r="G80" s="13" t="s">
        <v>522</v>
      </c>
      <c r="H80" s="37">
        <v>155</v>
      </c>
      <c r="I80" s="13"/>
      <c r="J80" s="13"/>
      <c r="K80" s="13" t="s">
        <v>11598</v>
      </c>
      <c r="L80" s="13" t="s">
        <v>11599</v>
      </c>
      <c r="M80" s="13" t="s">
        <v>11600</v>
      </c>
      <c r="N80" s="13" t="s">
        <v>11571</v>
      </c>
      <c r="O80" s="13" t="s">
        <v>11609</v>
      </c>
      <c r="P80" s="44" t="s">
        <v>11573</v>
      </c>
      <c r="Q80" s="42"/>
    </row>
    <row r="81" spans="1:17" s="26" customFormat="1" ht="25.5" customHeight="1">
      <c r="A81" s="33">
        <v>77</v>
      </c>
      <c r="B81" s="13" t="s">
        <v>6075</v>
      </c>
      <c r="C81" s="34" t="s">
        <v>11329</v>
      </c>
      <c r="D81" s="13" t="s">
        <v>11367</v>
      </c>
      <c r="E81" s="13" t="s">
        <v>11610</v>
      </c>
      <c r="F81" s="13" t="s">
        <v>11611</v>
      </c>
      <c r="G81" s="13" t="s">
        <v>522</v>
      </c>
      <c r="H81" s="37">
        <v>375</v>
      </c>
      <c r="I81" s="13"/>
      <c r="J81" s="13"/>
      <c r="K81" s="13" t="s">
        <v>11598</v>
      </c>
      <c r="L81" s="13" t="s">
        <v>11599</v>
      </c>
      <c r="M81" s="13" t="s">
        <v>11600</v>
      </c>
      <c r="N81" s="13" t="s">
        <v>11612</v>
      </c>
      <c r="O81" s="13" t="s">
        <v>11613</v>
      </c>
      <c r="P81" s="44" t="s">
        <v>11614</v>
      </c>
      <c r="Q81" s="42"/>
    </row>
    <row r="82" spans="1:17" s="26" customFormat="1" ht="25.5" customHeight="1">
      <c r="A82" s="33">
        <v>78</v>
      </c>
      <c r="B82" s="13" t="s">
        <v>6075</v>
      </c>
      <c r="C82" s="34" t="s">
        <v>11329</v>
      </c>
      <c r="D82" s="13" t="s">
        <v>11367</v>
      </c>
      <c r="E82" s="13" t="s">
        <v>11615</v>
      </c>
      <c r="F82" s="13" t="s">
        <v>9560</v>
      </c>
      <c r="G82" s="13" t="s">
        <v>522</v>
      </c>
      <c r="H82" s="37">
        <v>480</v>
      </c>
      <c r="I82" s="13"/>
      <c r="J82" s="13"/>
      <c r="K82" s="13" t="s">
        <v>11598</v>
      </c>
      <c r="L82" s="13" t="s">
        <v>11599</v>
      </c>
      <c r="M82" s="13" t="s">
        <v>11600</v>
      </c>
      <c r="N82" s="13" t="s">
        <v>11616</v>
      </c>
      <c r="O82" s="13" t="s">
        <v>11617</v>
      </c>
      <c r="P82" s="44" t="s">
        <v>11618</v>
      </c>
      <c r="Q82" s="42"/>
    </row>
    <row r="83" spans="1:17" s="26" customFormat="1" ht="25.5" customHeight="1">
      <c r="A83" s="33">
        <v>79</v>
      </c>
      <c r="B83" s="13" t="s">
        <v>6075</v>
      </c>
      <c r="C83" s="34" t="s">
        <v>11329</v>
      </c>
      <c r="D83" s="13" t="s">
        <v>11367</v>
      </c>
      <c r="E83" s="13" t="s">
        <v>11619</v>
      </c>
      <c r="F83" s="13" t="s">
        <v>9560</v>
      </c>
      <c r="G83" s="13" t="s">
        <v>522</v>
      </c>
      <c r="H83" s="37">
        <v>125</v>
      </c>
      <c r="I83" s="13"/>
      <c r="J83" s="13"/>
      <c r="K83" s="13" t="s">
        <v>11598</v>
      </c>
      <c r="L83" s="13" t="s">
        <v>11599</v>
      </c>
      <c r="M83" s="13" t="s">
        <v>11600</v>
      </c>
      <c r="N83" s="13" t="s">
        <v>11620</v>
      </c>
      <c r="O83" s="13" t="s">
        <v>11621</v>
      </c>
      <c r="P83" s="44" t="s">
        <v>11622</v>
      </c>
      <c r="Q83" s="42"/>
    </row>
    <row r="84" spans="1:17" s="26" customFormat="1" ht="25.5" customHeight="1">
      <c r="A84" s="33">
        <v>80</v>
      </c>
      <c r="B84" s="13" t="s">
        <v>6075</v>
      </c>
      <c r="C84" s="34" t="s">
        <v>11329</v>
      </c>
      <c r="D84" s="13" t="s">
        <v>11367</v>
      </c>
      <c r="E84" s="13" t="s">
        <v>11623</v>
      </c>
      <c r="F84" s="13" t="s">
        <v>1293</v>
      </c>
      <c r="G84" s="13" t="s">
        <v>522</v>
      </c>
      <c r="H84" s="37">
        <v>400</v>
      </c>
      <c r="I84" s="13"/>
      <c r="J84" s="13"/>
      <c r="K84" s="13" t="s">
        <v>11598</v>
      </c>
      <c r="L84" s="13" t="s">
        <v>11599</v>
      </c>
      <c r="M84" s="13" t="s">
        <v>11600</v>
      </c>
      <c r="N84" s="13" t="s">
        <v>11446</v>
      </c>
      <c r="O84" s="13" t="s">
        <v>11624</v>
      </c>
      <c r="P84" s="44" t="s">
        <v>11625</v>
      </c>
      <c r="Q84" s="42"/>
    </row>
    <row r="85" spans="1:17" s="26" customFormat="1" ht="25.5" customHeight="1">
      <c r="A85" s="33">
        <v>81</v>
      </c>
      <c r="B85" s="13" t="s">
        <v>6075</v>
      </c>
      <c r="C85" s="34" t="s">
        <v>11329</v>
      </c>
      <c r="D85" s="13" t="s">
        <v>11367</v>
      </c>
      <c r="E85" s="35" t="s">
        <v>11626</v>
      </c>
      <c r="F85" s="36" t="s">
        <v>1293</v>
      </c>
      <c r="G85" s="13" t="s">
        <v>522</v>
      </c>
      <c r="H85" s="35">
        <v>800</v>
      </c>
      <c r="I85" s="35"/>
      <c r="J85" s="35"/>
      <c r="K85" s="13" t="s">
        <v>11598</v>
      </c>
      <c r="L85" s="13" t="s">
        <v>11599</v>
      </c>
      <c r="M85" s="13" t="s">
        <v>11600</v>
      </c>
      <c r="N85" s="35" t="s">
        <v>11627</v>
      </c>
      <c r="O85" s="35" t="s">
        <v>11628</v>
      </c>
      <c r="P85" s="44">
        <v>15807964628</v>
      </c>
      <c r="Q85" s="42"/>
    </row>
    <row r="86" spans="1:17" s="26" customFormat="1" ht="25.5" customHeight="1">
      <c r="A86" s="33">
        <v>82</v>
      </c>
      <c r="B86" s="13" t="s">
        <v>6075</v>
      </c>
      <c r="C86" s="34" t="s">
        <v>11329</v>
      </c>
      <c r="D86" s="13" t="s">
        <v>11367</v>
      </c>
      <c r="E86" s="35" t="s">
        <v>11629</v>
      </c>
      <c r="F86" s="36" t="s">
        <v>1298</v>
      </c>
      <c r="G86" s="13" t="s">
        <v>522</v>
      </c>
      <c r="H86" s="35">
        <v>500</v>
      </c>
      <c r="I86" s="35"/>
      <c r="J86" s="35"/>
      <c r="K86" s="13" t="s">
        <v>11598</v>
      </c>
      <c r="L86" s="13" t="s">
        <v>11599</v>
      </c>
      <c r="M86" s="13" t="s">
        <v>11600</v>
      </c>
      <c r="N86" s="35" t="s">
        <v>11627</v>
      </c>
      <c r="O86" s="35" t="s">
        <v>11630</v>
      </c>
      <c r="P86" s="44">
        <v>15807964628</v>
      </c>
      <c r="Q86" s="42"/>
    </row>
    <row r="87" spans="1:17" s="26" customFormat="1" ht="25.5" customHeight="1">
      <c r="A87" s="33">
        <v>83</v>
      </c>
      <c r="B87" s="13" t="s">
        <v>6075</v>
      </c>
      <c r="C87" s="34" t="s">
        <v>11329</v>
      </c>
      <c r="D87" s="13" t="s">
        <v>11367</v>
      </c>
      <c r="E87" s="35" t="s">
        <v>11631</v>
      </c>
      <c r="F87" s="36" t="s">
        <v>1298</v>
      </c>
      <c r="G87" s="13" t="s">
        <v>522</v>
      </c>
      <c r="H87" s="35">
        <v>500</v>
      </c>
      <c r="I87" s="35"/>
      <c r="J87" s="35"/>
      <c r="K87" s="13" t="s">
        <v>11598</v>
      </c>
      <c r="L87" s="13" t="s">
        <v>11599</v>
      </c>
      <c r="M87" s="13" t="s">
        <v>11600</v>
      </c>
      <c r="N87" s="35" t="s">
        <v>11627</v>
      </c>
      <c r="O87" s="35" t="s">
        <v>11630</v>
      </c>
      <c r="P87" s="44" t="s">
        <v>11632</v>
      </c>
      <c r="Q87" s="42"/>
    </row>
    <row r="88" spans="1:17" s="26" customFormat="1" ht="25.5" customHeight="1">
      <c r="A88" s="33">
        <v>84</v>
      </c>
      <c r="B88" s="13" t="s">
        <v>6075</v>
      </c>
      <c r="C88" s="34" t="s">
        <v>11329</v>
      </c>
      <c r="D88" s="13" t="s">
        <v>11367</v>
      </c>
      <c r="E88" s="35" t="s">
        <v>11633</v>
      </c>
      <c r="F88" s="36" t="s">
        <v>1293</v>
      </c>
      <c r="G88" s="13" t="s">
        <v>522</v>
      </c>
      <c r="H88" s="35">
        <v>650</v>
      </c>
      <c r="I88" s="35"/>
      <c r="J88" s="35"/>
      <c r="K88" s="13" t="s">
        <v>11598</v>
      </c>
      <c r="L88" s="13" t="s">
        <v>11599</v>
      </c>
      <c r="M88" s="13" t="s">
        <v>11600</v>
      </c>
      <c r="N88" s="35" t="s">
        <v>11627</v>
      </c>
      <c r="O88" s="35" t="s">
        <v>11634</v>
      </c>
      <c r="P88" s="44" t="s">
        <v>11635</v>
      </c>
      <c r="Q88" s="42"/>
    </row>
    <row r="89" spans="1:17" s="26" customFormat="1" ht="25.5" customHeight="1">
      <c r="A89" s="33">
        <v>85</v>
      </c>
      <c r="B89" s="13" t="s">
        <v>6075</v>
      </c>
      <c r="C89" s="34" t="s">
        <v>11329</v>
      </c>
      <c r="D89" s="13" t="s">
        <v>11367</v>
      </c>
      <c r="E89" s="35" t="s">
        <v>11636</v>
      </c>
      <c r="F89" s="36" t="s">
        <v>1298</v>
      </c>
      <c r="G89" s="13" t="s">
        <v>522</v>
      </c>
      <c r="H89" s="35">
        <v>500</v>
      </c>
      <c r="I89" s="35"/>
      <c r="J89" s="35"/>
      <c r="K89" s="13" t="s">
        <v>11598</v>
      </c>
      <c r="L89" s="13" t="s">
        <v>11599</v>
      </c>
      <c r="M89" s="13" t="s">
        <v>11600</v>
      </c>
      <c r="N89" s="35" t="s">
        <v>11627</v>
      </c>
      <c r="O89" s="35" t="s">
        <v>11634</v>
      </c>
      <c r="P89" s="44" t="s">
        <v>11635</v>
      </c>
      <c r="Q89" s="42"/>
    </row>
    <row r="90" spans="1:17" s="26" customFormat="1" ht="25.5" customHeight="1">
      <c r="A90" s="33">
        <v>86</v>
      </c>
      <c r="B90" s="13" t="s">
        <v>6075</v>
      </c>
      <c r="C90" s="34" t="s">
        <v>11329</v>
      </c>
      <c r="D90" s="13" t="s">
        <v>11367</v>
      </c>
      <c r="E90" s="13" t="s">
        <v>1405</v>
      </c>
      <c r="F90" s="13" t="s">
        <v>1293</v>
      </c>
      <c r="G90" s="13" t="s">
        <v>522</v>
      </c>
      <c r="H90" s="37">
        <v>55</v>
      </c>
      <c r="I90" s="13"/>
      <c r="J90" s="13"/>
      <c r="K90" s="13" t="s">
        <v>11598</v>
      </c>
      <c r="L90" s="13" t="s">
        <v>11599</v>
      </c>
      <c r="M90" s="13" t="s">
        <v>11600</v>
      </c>
      <c r="N90" s="13" t="s">
        <v>11637</v>
      </c>
      <c r="O90" s="13" t="s">
        <v>11638</v>
      </c>
      <c r="P90" s="44" t="s">
        <v>11632</v>
      </c>
      <c r="Q90" s="42"/>
    </row>
    <row r="91" spans="1:17" s="26" customFormat="1" ht="25.5" customHeight="1">
      <c r="A91" s="33">
        <v>87</v>
      </c>
      <c r="B91" s="13" t="s">
        <v>6075</v>
      </c>
      <c r="C91" s="34" t="s">
        <v>11329</v>
      </c>
      <c r="D91" s="13" t="s">
        <v>11367</v>
      </c>
      <c r="E91" s="13" t="s">
        <v>11639</v>
      </c>
      <c r="F91" s="36" t="s">
        <v>1293</v>
      </c>
      <c r="G91" s="13" t="s">
        <v>522</v>
      </c>
      <c r="H91" s="35">
        <v>250</v>
      </c>
      <c r="I91" s="35"/>
      <c r="J91" s="35"/>
      <c r="K91" s="13" t="s">
        <v>11598</v>
      </c>
      <c r="L91" s="13" t="s">
        <v>11599</v>
      </c>
      <c r="M91" s="13" t="s">
        <v>11600</v>
      </c>
      <c r="N91" s="13" t="s">
        <v>11640</v>
      </c>
      <c r="O91" s="13" t="s">
        <v>11641</v>
      </c>
      <c r="P91" s="44" t="s">
        <v>11642</v>
      </c>
      <c r="Q91" s="42"/>
    </row>
    <row r="92" spans="1:17" s="26" customFormat="1" ht="25.5" customHeight="1">
      <c r="A92" s="33">
        <v>88</v>
      </c>
      <c r="B92" s="13" t="s">
        <v>6075</v>
      </c>
      <c r="C92" s="34" t="s">
        <v>11329</v>
      </c>
      <c r="D92" s="13" t="s">
        <v>11367</v>
      </c>
      <c r="E92" s="13" t="s">
        <v>11643</v>
      </c>
      <c r="F92" s="13" t="s">
        <v>1298</v>
      </c>
      <c r="G92" s="13" t="s">
        <v>522</v>
      </c>
      <c r="H92" s="37">
        <v>600</v>
      </c>
      <c r="I92" s="13"/>
      <c r="J92" s="13"/>
      <c r="K92" s="13" t="s">
        <v>11598</v>
      </c>
      <c r="L92" s="13" t="s">
        <v>11599</v>
      </c>
      <c r="M92" s="13" t="s">
        <v>11600</v>
      </c>
      <c r="N92" s="13" t="s">
        <v>11640</v>
      </c>
      <c r="O92" s="13" t="s">
        <v>11641</v>
      </c>
      <c r="P92" s="44" t="s">
        <v>11642</v>
      </c>
      <c r="Q92" s="42"/>
    </row>
    <row r="93" spans="1:17" s="26" customFormat="1" ht="25.5" customHeight="1">
      <c r="A93" s="33">
        <v>89</v>
      </c>
      <c r="B93" s="13" t="s">
        <v>6075</v>
      </c>
      <c r="C93" s="34" t="s">
        <v>11329</v>
      </c>
      <c r="D93" s="13" t="s">
        <v>11367</v>
      </c>
      <c r="E93" s="13" t="s">
        <v>11644</v>
      </c>
      <c r="F93" s="13" t="s">
        <v>11375</v>
      </c>
      <c r="G93" s="13" t="s">
        <v>522</v>
      </c>
      <c r="H93" s="37">
        <f>250*2+160*1</f>
        <v>660</v>
      </c>
      <c r="I93" s="13"/>
      <c r="J93" s="13"/>
      <c r="K93" s="13" t="s">
        <v>11598</v>
      </c>
      <c r="L93" s="13" t="s">
        <v>11599</v>
      </c>
      <c r="M93" s="13" t="s">
        <v>11600</v>
      </c>
      <c r="N93" s="13" t="s">
        <v>11645</v>
      </c>
      <c r="O93" s="13" t="s">
        <v>11646</v>
      </c>
      <c r="P93" s="57" t="s">
        <v>11647</v>
      </c>
      <c r="Q93" s="42"/>
    </row>
    <row r="94" spans="1:17" s="26" customFormat="1" ht="25.5" customHeight="1">
      <c r="A94" s="33">
        <v>90</v>
      </c>
      <c r="B94" s="13" t="s">
        <v>6075</v>
      </c>
      <c r="C94" s="34" t="s">
        <v>11329</v>
      </c>
      <c r="D94" s="13" t="s">
        <v>11648</v>
      </c>
      <c r="E94" s="13" t="s">
        <v>11649</v>
      </c>
      <c r="F94" s="13" t="s">
        <v>8002</v>
      </c>
      <c r="G94" s="13" t="s">
        <v>522</v>
      </c>
      <c r="H94" s="37">
        <v>300</v>
      </c>
      <c r="I94" s="13"/>
      <c r="J94" s="13"/>
      <c r="K94" s="13" t="s">
        <v>11650</v>
      </c>
      <c r="L94" s="13" t="s">
        <v>11651</v>
      </c>
      <c r="M94" s="13" t="s">
        <v>118</v>
      </c>
      <c r="N94" s="13" t="s">
        <v>11652</v>
      </c>
      <c r="O94" s="13" t="s">
        <v>11653</v>
      </c>
      <c r="P94" s="57" t="s">
        <v>11654</v>
      </c>
      <c r="Q94" s="42"/>
    </row>
    <row r="95" spans="1:17" s="26" customFormat="1" ht="25.5" customHeight="1">
      <c r="A95" s="33">
        <v>91</v>
      </c>
      <c r="B95" s="13" t="s">
        <v>6075</v>
      </c>
      <c r="C95" s="34" t="s">
        <v>11329</v>
      </c>
      <c r="D95" s="13" t="s">
        <v>11648</v>
      </c>
      <c r="E95" s="13" t="s">
        <v>11655</v>
      </c>
      <c r="F95" s="13" t="s">
        <v>8002</v>
      </c>
      <c r="G95" s="13" t="s">
        <v>522</v>
      </c>
      <c r="H95" s="37">
        <v>500</v>
      </c>
      <c r="I95" s="13"/>
      <c r="J95" s="13"/>
      <c r="K95" s="13" t="s">
        <v>11650</v>
      </c>
      <c r="L95" s="13" t="s">
        <v>11651</v>
      </c>
      <c r="M95" s="13" t="s">
        <v>118</v>
      </c>
      <c r="N95" s="13" t="s">
        <v>11408</v>
      </c>
      <c r="O95" s="13" t="s">
        <v>11656</v>
      </c>
      <c r="P95" s="45" t="s">
        <v>11410</v>
      </c>
      <c r="Q95" s="42"/>
    </row>
    <row r="96" spans="1:17" s="26" customFormat="1" ht="25.5" customHeight="1">
      <c r="A96" s="33">
        <v>92</v>
      </c>
      <c r="B96" s="13" t="s">
        <v>6075</v>
      </c>
      <c r="C96" s="34" t="s">
        <v>11329</v>
      </c>
      <c r="D96" s="13" t="s">
        <v>11648</v>
      </c>
      <c r="E96" s="13" t="s">
        <v>11657</v>
      </c>
      <c r="F96" s="13" t="s">
        <v>7993</v>
      </c>
      <c r="G96" s="13" t="s">
        <v>522</v>
      </c>
      <c r="H96" s="37">
        <v>150</v>
      </c>
      <c r="I96" s="13"/>
      <c r="J96" s="13"/>
      <c r="K96" s="13" t="s">
        <v>11650</v>
      </c>
      <c r="L96" s="13" t="s">
        <v>11651</v>
      </c>
      <c r="M96" s="13" t="s">
        <v>118</v>
      </c>
      <c r="N96" s="13" t="s">
        <v>11658</v>
      </c>
      <c r="O96" s="13" t="s">
        <v>11659</v>
      </c>
      <c r="P96" s="44" t="s">
        <v>11660</v>
      </c>
      <c r="Q96" s="42"/>
    </row>
    <row r="97" spans="1:17" s="26" customFormat="1" ht="25.5" customHeight="1">
      <c r="A97" s="33">
        <v>93</v>
      </c>
      <c r="B97" s="13" t="s">
        <v>6075</v>
      </c>
      <c r="C97" s="34" t="s">
        <v>11329</v>
      </c>
      <c r="D97" s="13" t="s">
        <v>11648</v>
      </c>
      <c r="E97" s="13" t="s">
        <v>11661</v>
      </c>
      <c r="F97" s="13" t="s">
        <v>2849</v>
      </c>
      <c r="G97" s="13" t="s">
        <v>522</v>
      </c>
      <c r="H97" s="37">
        <v>75</v>
      </c>
      <c r="I97" s="13"/>
      <c r="J97" s="13"/>
      <c r="K97" s="13" t="s">
        <v>11650</v>
      </c>
      <c r="L97" s="13" t="s">
        <v>11651</v>
      </c>
      <c r="M97" s="13" t="s">
        <v>118</v>
      </c>
      <c r="N97" s="13" t="s">
        <v>11658</v>
      </c>
      <c r="O97" s="13" t="s">
        <v>11659</v>
      </c>
      <c r="P97" s="44" t="s">
        <v>11660</v>
      </c>
      <c r="Q97" s="42"/>
    </row>
    <row r="98" spans="1:17" s="26" customFormat="1" ht="25.5" customHeight="1">
      <c r="A98" s="33">
        <v>94</v>
      </c>
      <c r="B98" s="13" t="s">
        <v>6075</v>
      </c>
      <c r="C98" s="34" t="s">
        <v>11329</v>
      </c>
      <c r="D98" s="13" t="s">
        <v>11648</v>
      </c>
      <c r="E98" s="13" t="s">
        <v>11662</v>
      </c>
      <c r="F98" s="13" t="s">
        <v>9560</v>
      </c>
      <c r="G98" s="13" t="s">
        <v>522</v>
      </c>
      <c r="H98" s="37">
        <v>250</v>
      </c>
      <c r="I98" s="13"/>
      <c r="J98" s="13"/>
      <c r="K98" s="13" t="s">
        <v>11650</v>
      </c>
      <c r="L98" s="13" t="s">
        <v>11651</v>
      </c>
      <c r="M98" s="13" t="s">
        <v>118</v>
      </c>
      <c r="N98" s="13" t="s">
        <v>11663</v>
      </c>
      <c r="O98" s="13" t="s">
        <v>11664</v>
      </c>
      <c r="P98" s="44" t="s">
        <v>11665</v>
      </c>
      <c r="Q98" s="42"/>
    </row>
    <row r="99" spans="1:17" s="26" customFormat="1" ht="25.5" customHeight="1">
      <c r="A99" s="33">
        <v>95</v>
      </c>
      <c r="B99" s="13" t="s">
        <v>6075</v>
      </c>
      <c r="C99" s="34" t="s">
        <v>11329</v>
      </c>
      <c r="D99" s="13" t="s">
        <v>11348</v>
      </c>
      <c r="E99" s="13" t="s">
        <v>11666</v>
      </c>
      <c r="F99" s="13" t="s">
        <v>1298</v>
      </c>
      <c r="G99" s="13" t="s">
        <v>522</v>
      </c>
      <c r="H99" s="37">
        <v>450</v>
      </c>
      <c r="I99" s="13"/>
      <c r="J99" s="13"/>
      <c r="K99" s="13" t="s">
        <v>7385</v>
      </c>
      <c r="L99" s="13" t="s">
        <v>11667</v>
      </c>
      <c r="M99" s="13" t="s">
        <v>11668</v>
      </c>
      <c r="N99" s="13" t="s">
        <v>11669</v>
      </c>
      <c r="O99" s="13" t="s">
        <v>11670</v>
      </c>
      <c r="P99" s="44" t="s">
        <v>11671</v>
      </c>
      <c r="Q99" s="42"/>
    </row>
    <row r="100" spans="1:17" s="26" customFormat="1" ht="25.5" customHeight="1">
      <c r="A100" s="33">
        <v>96</v>
      </c>
      <c r="B100" s="13" t="s">
        <v>6075</v>
      </c>
      <c r="C100" s="34" t="s">
        <v>11329</v>
      </c>
      <c r="D100" s="13" t="s">
        <v>11330</v>
      </c>
      <c r="E100" s="13" t="s">
        <v>4823</v>
      </c>
      <c r="F100" s="13" t="s">
        <v>10112</v>
      </c>
      <c r="G100" s="13" t="s">
        <v>522</v>
      </c>
      <c r="H100" s="37">
        <v>445</v>
      </c>
      <c r="I100" s="13"/>
      <c r="J100" s="13"/>
      <c r="K100" s="13" t="s">
        <v>7385</v>
      </c>
      <c r="L100" s="13" t="s">
        <v>11667</v>
      </c>
      <c r="M100" s="13" t="s">
        <v>11668</v>
      </c>
      <c r="N100" s="13" t="s">
        <v>11672</v>
      </c>
      <c r="O100" s="13" t="s">
        <v>11673</v>
      </c>
      <c r="P100" s="44" t="s">
        <v>11674</v>
      </c>
      <c r="Q100" s="42"/>
    </row>
    <row r="101" spans="1:17" s="26" customFormat="1" ht="25.5" customHeight="1">
      <c r="A101" s="33">
        <v>97</v>
      </c>
      <c r="B101" s="13" t="s">
        <v>6075</v>
      </c>
      <c r="C101" s="34" t="s">
        <v>11329</v>
      </c>
      <c r="D101" s="13" t="s">
        <v>11675</v>
      </c>
      <c r="E101" s="35" t="s">
        <v>11676</v>
      </c>
      <c r="F101" s="36" t="s">
        <v>1298</v>
      </c>
      <c r="G101" s="36" t="s">
        <v>522</v>
      </c>
      <c r="H101" s="35">
        <v>325</v>
      </c>
      <c r="I101" s="35"/>
      <c r="J101" s="35"/>
      <c r="K101" s="13" t="s">
        <v>7385</v>
      </c>
      <c r="L101" s="13" t="s">
        <v>11667</v>
      </c>
      <c r="M101" s="13" t="s">
        <v>11668</v>
      </c>
      <c r="N101" s="13" t="s">
        <v>11677</v>
      </c>
      <c r="O101" s="13" t="s">
        <v>11678</v>
      </c>
      <c r="P101" s="44" t="s">
        <v>11679</v>
      </c>
      <c r="Q101" s="42"/>
    </row>
    <row r="102" spans="1:17" s="26" customFormat="1" ht="25.5" customHeight="1">
      <c r="A102" s="33">
        <v>98</v>
      </c>
      <c r="B102" s="13" t="s">
        <v>6075</v>
      </c>
      <c r="C102" s="34" t="s">
        <v>11329</v>
      </c>
      <c r="D102" s="13" t="s">
        <v>11675</v>
      </c>
      <c r="E102" s="13" t="s">
        <v>11680</v>
      </c>
      <c r="F102" s="13" t="s">
        <v>9560</v>
      </c>
      <c r="G102" s="13" t="s">
        <v>522</v>
      </c>
      <c r="H102" s="37">
        <v>260</v>
      </c>
      <c r="I102" s="13"/>
      <c r="J102" s="13"/>
      <c r="K102" s="13" t="s">
        <v>7385</v>
      </c>
      <c r="L102" s="13" t="s">
        <v>11667</v>
      </c>
      <c r="M102" s="13" t="s">
        <v>11668</v>
      </c>
      <c r="N102" s="13" t="s">
        <v>11681</v>
      </c>
      <c r="O102" s="13" t="s">
        <v>11682</v>
      </c>
      <c r="P102" s="58" t="s">
        <v>11683</v>
      </c>
      <c r="Q102" s="42"/>
    </row>
    <row r="103" spans="1:17" s="26" customFormat="1" ht="25.5" customHeight="1">
      <c r="A103" s="33">
        <v>99</v>
      </c>
      <c r="B103" s="13" t="s">
        <v>6075</v>
      </c>
      <c r="C103" s="34" t="s">
        <v>11329</v>
      </c>
      <c r="D103" s="13" t="s">
        <v>6350</v>
      </c>
      <c r="E103" s="13" t="s">
        <v>11684</v>
      </c>
      <c r="F103" s="13" t="s">
        <v>1298</v>
      </c>
      <c r="G103" s="13" t="s">
        <v>522</v>
      </c>
      <c r="H103" s="37">
        <v>1250</v>
      </c>
      <c r="I103" s="13"/>
      <c r="J103" s="13"/>
      <c r="K103" s="13" t="s">
        <v>7385</v>
      </c>
      <c r="L103" s="13" t="s">
        <v>11667</v>
      </c>
      <c r="M103" s="13" t="s">
        <v>11668</v>
      </c>
      <c r="N103" s="13" t="s">
        <v>6307</v>
      </c>
      <c r="O103" s="13" t="s">
        <v>11685</v>
      </c>
      <c r="P103" s="45" t="s">
        <v>11686</v>
      </c>
      <c r="Q103" s="42"/>
    </row>
    <row r="104" spans="1:17" s="26" customFormat="1" ht="25.5" customHeight="1">
      <c r="A104" s="33">
        <v>100</v>
      </c>
      <c r="B104" s="13" t="s">
        <v>6075</v>
      </c>
      <c r="C104" s="34" t="s">
        <v>11329</v>
      </c>
      <c r="D104" s="13" t="s">
        <v>6350</v>
      </c>
      <c r="E104" s="13" t="s">
        <v>11687</v>
      </c>
      <c r="F104" s="13" t="s">
        <v>9576</v>
      </c>
      <c r="G104" s="13" t="s">
        <v>522</v>
      </c>
      <c r="H104" s="37">
        <v>1500</v>
      </c>
      <c r="I104" s="13"/>
      <c r="J104" s="13"/>
      <c r="K104" s="13" t="s">
        <v>7385</v>
      </c>
      <c r="L104" s="13" t="s">
        <v>11667</v>
      </c>
      <c r="M104" s="13" t="s">
        <v>11668</v>
      </c>
      <c r="N104" s="13" t="s">
        <v>6307</v>
      </c>
      <c r="O104" s="13" t="s">
        <v>11685</v>
      </c>
      <c r="P104" s="45" t="s">
        <v>11686</v>
      </c>
      <c r="Q104" s="42"/>
    </row>
    <row r="105" spans="1:17" s="26" customFormat="1" ht="25.5" customHeight="1">
      <c r="A105" s="33">
        <v>101</v>
      </c>
      <c r="B105" s="13" t="s">
        <v>6075</v>
      </c>
      <c r="C105" s="34" t="s">
        <v>11329</v>
      </c>
      <c r="D105" s="13" t="s">
        <v>11348</v>
      </c>
      <c r="E105" s="13" t="s">
        <v>11688</v>
      </c>
      <c r="F105" s="13" t="s">
        <v>1298</v>
      </c>
      <c r="G105" s="13" t="s">
        <v>522</v>
      </c>
      <c r="H105" s="37">
        <v>350</v>
      </c>
      <c r="I105" s="13"/>
      <c r="J105" s="13"/>
      <c r="K105" s="13" t="s">
        <v>11689</v>
      </c>
      <c r="L105" s="13" t="s">
        <v>11690</v>
      </c>
      <c r="M105" s="13" t="s">
        <v>1709</v>
      </c>
      <c r="N105" s="47" t="s">
        <v>11691</v>
      </c>
      <c r="O105" s="13" t="s">
        <v>11692</v>
      </c>
      <c r="P105" s="44" t="s">
        <v>11671</v>
      </c>
      <c r="Q105" s="42"/>
    </row>
    <row r="106" spans="1:17" s="26" customFormat="1" ht="25.5" customHeight="1">
      <c r="A106" s="33">
        <v>102</v>
      </c>
      <c r="B106" s="13" t="s">
        <v>6075</v>
      </c>
      <c r="C106" s="34" t="s">
        <v>11329</v>
      </c>
      <c r="D106" s="13" t="s">
        <v>11348</v>
      </c>
      <c r="E106" s="13" t="s">
        <v>11693</v>
      </c>
      <c r="F106" s="13" t="s">
        <v>1293</v>
      </c>
      <c r="G106" s="13" t="s">
        <v>522</v>
      </c>
      <c r="H106" s="37">
        <v>125</v>
      </c>
      <c r="I106" s="13"/>
      <c r="J106" s="13"/>
      <c r="K106" s="13" t="s">
        <v>11689</v>
      </c>
      <c r="L106" s="13" t="s">
        <v>11690</v>
      </c>
      <c r="M106" s="13" t="s">
        <v>1709</v>
      </c>
      <c r="N106" s="13" t="s">
        <v>11694</v>
      </c>
      <c r="O106" s="13" t="s">
        <v>11695</v>
      </c>
      <c r="P106" s="44" t="s">
        <v>11696</v>
      </c>
      <c r="Q106" s="42"/>
    </row>
    <row r="107" spans="1:17" s="26" customFormat="1" ht="25.5" customHeight="1">
      <c r="A107" s="33">
        <v>103</v>
      </c>
      <c r="B107" s="13" t="s">
        <v>6075</v>
      </c>
      <c r="C107" s="34" t="s">
        <v>11329</v>
      </c>
      <c r="D107" s="13" t="s">
        <v>11348</v>
      </c>
      <c r="E107" s="13" t="s">
        <v>11697</v>
      </c>
      <c r="F107" s="13" t="s">
        <v>10169</v>
      </c>
      <c r="G107" s="13" t="s">
        <v>522</v>
      </c>
      <c r="H107" s="55">
        <v>525</v>
      </c>
      <c r="I107" s="13"/>
      <c r="J107" s="13"/>
      <c r="K107" s="13" t="s">
        <v>11689</v>
      </c>
      <c r="L107" s="13" t="s">
        <v>11690</v>
      </c>
      <c r="M107" s="13" t="s">
        <v>1709</v>
      </c>
      <c r="N107" s="59" t="s">
        <v>11698</v>
      </c>
      <c r="O107" s="13" t="s">
        <v>11699</v>
      </c>
      <c r="P107" s="45" t="s">
        <v>11700</v>
      </c>
      <c r="Q107" s="42"/>
    </row>
    <row r="108" spans="1:17" s="26" customFormat="1" ht="25.5" customHeight="1">
      <c r="A108" s="33">
        <v>104</v>
      </c>
      <c r="B108" s="13" t="s">
        <v>6075</v>
      </c>
      <c r="C108" s="34" t="s">
        <v>11329</v>
      </c>
      <c r="D108" s="13" t="s">
        <v>11701</v>
      </c>
      <c r="E108" s="13" t="s">
        <v>11702</v>
      </c>
      <c r="F108" s="13" t="s">
        <v>1293</v>
      </c>
      <c r="G108" s="13" t="s">
        <v>522</v>
      </c>
      <c r="H108" s="55">
        <v>640</v>
      </c>
      <c r="I108" s="13">
        <v>19</v>
      </c>
      <c r="J108" s="13">
        <v>60</v>
      </c>
      <c r="K108" s="13" t="s">
        <v>11703</v>
      </c>
      <c r="L108" s="13" t="s">
        <v>11704</v>
      </c>
      <c r="M108" s="13" t="s">
        <v>89</v>
      </c>
      <c r="N108" s="13" t="s">
        <v>11705</v>
      </c>
      <c r="O108" s="13" t="s">
        <v>11706</v>
      </c>
      <c r="P108" s="44" t="s">
        <v>11707</v>
      </c>
      <c r="Q108" s="42"/>
    </row>
    <row r="109" spans="1:17" s="26" customFormat="1" ht="25.5" customHeight="1">
      <c r="A109" s="33">
        <v>105</v>
      </c>
      <c r="B109" s="13" t="s">
        <v>6075</v>
      </c>
      <c r="C109" s="34" t="s">
        <v>11329</v>
      </c>
      <c r="D109" s="13" t="s">
        <v>11701</v>
      </c>
      <c r="E109" s="13" t="s">
        <v>11708</v>
      </c>
      <c r="F109" s="13" t="s">
        <v>1323</v>
      </c>
      <c r="G109" s="13" t="s">
        <v>522</v>
      </c>
      <c r="H109" s="55">
        <v>200</v>
      </c>
      <c r="I109" s="13"/>
      <c r="J109" s="13"/>
      <c r="K109" s="13" t="s">
        <v>11703</v>
      </c>
      <c r="L109" s="13" t="s">
        <v>11704</v>
      </c>
      <c r="M109" s="13" t="s">
        <v>89</v>
      </c>
      <c r="N109" s="13" t="s">
        <v>11705</v>
      </c>
      <c r="O109" s="13" t="s">
        <v>11709</v>
      </c>
      <c r="P109" s="44" t="s">
        <v>11707</v>
      </c>
      <c r="Q109" s="42"/>
    </row>
    <row r="110" spans="1:17" s="26" customFormat="1" ht="25.5" customHeight="1">
      <c r="A110" s="33">
        <v>106</v>
      </c>
      <c r="B110" s="13" t="s">
        <v>6075</v>
      </c>
      <c r="C110" s="34" t="s">
        <v>11329</v>
      </c>
      <c r="D110" s="13" t="s">
        <v>11701</v>
      </c>
      <c r="E110" s="13" t="s">
        <v>11710</v>
      </c>
      <c r="F110" s="13" t="s">
        <v>1298</v>
      </c>
      <c r="G110" s="13" t="s">
        <v>522</v>
      </c>
      <c r="H110" s="55">
        <v>245</v>
      </c>
      <c r="I110" s="13"/>
      <c r="J110" s="13"/>
      <c r="K110" s="13" t="s">
        <v>11703</v>
      </c>
      <c r="L110" s="13" t="s">
        <v>11704</v>
      </c>
      <c r="M110" s="13" t="s">
        <v>89</v>
      </c>
      <c r="N110" s="13" t="s">
        <v>11711</v>
      </c>
      <c r="O110" s="13" t="s">
        <v>11712</v>
      </c>
      <c r="P110" s="44" t="s">
        <v>11713</v>
      </c>
      <c r="Q110" s="42"/>
    </row>
    <row r="111" spans="1:17" s="26" customFormat="1" ht="25.5" customHeight="1">
      <c r="A111" s="33">
        <v>107</v>
      </c>
      <c r="B111" s="13" t="s">
        <v>6075</v>
      </c>
      <c r="C111" s="34" t="s">
        <v>11329</v>
      </c>
      <c r="D111" s="13" t="s">
        <v>11701</v>
      </c>
      <c r="E111" s="13" t="s">
        <v>11714</v>
      </c>
      <c r="F111" s="13">
        <v>2012</v>
      </c>
      <c r="G111" s="13" t="s">
        <v>522</v>
      </c>
      <c r="H111" s="55">
        <v>356</v>
      </c>
      <c r="I111" s="13"/>
      <c r="J111" s="13"/>
      <c r="K111" s="13" t="s">
        <v>11703</v>
      </c>
      <c r="L111" s="13" t="s">
        <v>11704</v>
      </c>
      <c r="M111" s="13" t="s">
        <v>89</v>
      </c>
      <c r="N111" s="13" t="s">
        <v>11568</v>
      </c>
      <c r="O111" s="13" t="s">
        <v>11715</v>
      </c>
      <c r="P111" s="60" t="s">
        <v>11570</v>
      </c>
      <c r="Q111" s="42"/>
    </row>
    <row r="112" spans="1:17" s="26" customFormat="1" ht="25.5" customHeight="1">
      <c r="A112" s="33">
        <v>108</v>
      </c>
      <c r="B112" s="13" t="s">
        <v>6075</v>
      </c>
      <c r="C112" s="34" t="s">
        <v>11329</v>
      </c>
      <c r="D112" s="13" t="s">
        <v>11701</v>
      </c>
      <c r="E112" s="13" t="s">
        <v>11716</v>
      </c>
      <c r="F112" s="13" t="s">
        <v>1293</v>
      </c>
      <c r="G112" s="13" t="s">
        <v>522</v>
      </c>
      <c r="H112" s="55">
        <v>250</v>
      </c>
      <c r="I112" s="13"/>
      <c r="J112" s="13"/>
      <c r="K112" s="13" t="s">
        <v>11703</v>
      </c>
      <c r="L112" s="13" t="s">
        <v>11704</v>
      </c>
      <c r="M112" s="13" t="s">
        <v>89</v>
      </c>
      <c r="N112" s="13" t="s">
        <v>11717</v>
      </c>
      <c r="O112" s="13" t="s">
        <v>11718</v>
      </c>
      <c r="P112" s="44" t="s">
        <v>11719</v>
      </c>
      <c r="Q112" s="42"/>
    </row>
    <row r="113" spans="1:17" s="26" customFormat="1" ht="25.5" customHeight="1">
      <c r="A113" s="33">
        <v>109</v>
      </c>
      <c r="B113" s="13" t="s">
        <v>6075</v>
      </c>
      <c r="C113" s="34" t="s">
        <v>11329</v>
      </c>
      <c r="D113" s="13" t="s">
        <v>11701</v>
      </c>
      <c r="E113" s="13" t="s">
        <v>11720</v>
      </c>
      <c r="F113" s="13" t="s">
        <v>11375</v>
      </c>
      <c r="G113" s="13" t="s">
        <v>522</v>
      </c>
      <c r="H113" s="55">
        <v>500</v>
      </c>
      <c r="I113" s="13"/>
      <c r="J113" s="13"/>
      <c r="K113" s="13" t="s">
        <v>11703</v>
      </c>
      <c r="L113" s="13" t="s">
        <v>11704</v>
      </c>
      <c r="M113" s="13" t="s">
        <v>89</v>
      </c>
      <c r="N113" s="13" t="s">
        <v>11432</v>
      </c>
      <c r="O113" s="13" t="s">
        <v>11721</v>
      </c>
      <c r="P113" s="44" t="s">
        <v>11722</v>
      </c>
      <c r="Q113" s="42"/>
    </row>
    <row r="114" spans="1:17" s="26" customFormat="1" ht="25.5" customHeight="1">
      <c r="A114" s="33">
        <v>110</v>
      </c>
      <c r="B114" s="13" t="s">
        <v>6075</v>
      </c>
      <c r="C114" s="34" t="s">
        <v>11329</v>
      </c>
      <c r="D114" s="13" t="s">
        <v>11354</v>
      </c>
      <c r="E114" s="13" t="s">
        <v>11723</v>
      </c>
      <c r="F114" s="13" t="s">
        <v>1298</v>
      </c>
      <c r="G114" s="13" t="s">
        <v>522</v>
      </c>
      <c r="H114" s="37">
        <v>260</v>
      </c>
      <c r="I114" s="13"/>
      <c r="J114" s="13"/>
      <c r="K114" s="13" t="s">
        <v>11724</v>
      </c>
      <c r="L114" s="13" t="s">
        <v>11725</v>
      </c>
      <c r="M114" s="13" t="s">
        <v>11726</v>
      </c>
      <c r="N114" s="13" t="s">
        <v>11727</v>
      </c>
      <c r="O114" s="13" t="s">
        <v>11728</v>
      </c>
      <c r="P114" s="44" t="s">
        <v>11729</v>
      </c>
      <c r="Q114" s="42"/>
    </row>
    <row r="115" spans="1:17" s="26" customFormat="1" ht="25.5" customHeight="1">
      <c r="A115" s="33">
        <v>111</v>
      </c>
      <c r="B115" s="13" t="s">
        <v>6075</v>
      </c>
      <c r="C115" s="34" t="s">
        <v>11329</v>
      </c>
      <c r="D115" s="13" t="s">
        <v>11354</v>
      </c>
      <c r="E115" s="13" t="s">
        <v>11730</v>
      </c>
      <c r="F115" s="13" t="s">
        <v>8002</v>
      </c>
      <c r="G115" s="13" t="s">
        <v>522</v>
      </c>
      <c r="H115" s="37">
        <v>260</v>
      </c>
      <c r="I115" s="13"/>
      <c r="J115" s="13"/>
      <c r="K115" s="13" t="s">
        <v>11724</v>
      </c>
      <c r="L115" s="13" t="s">
        <v>11725</v>
      </c>
      <c r="M115" s="13" t="s">
        <v>11726</v>
      </c>
      <c r="N115" s="13" t="s">
        <v>11731</v>
      </c>
      <c r="O115" s="13" t="s">
        <v>11732</v>
      </c>
      <c r="P115" s="44" t="s">
        <v>11733</v>
      </c>
      <c r="Q115" s="42"/>
    </row>
    <row r="116" spans="1:17" s="26" customFormat="1" ht="25.5" customHeight="1">
      <c r="A116" s="33">
        <v>112</v>
      </c>
      <c r="B116" s="13" t="s">
        <v>6075</v>
      </c>
      <c r="C116" s="34" t="s">
        <v>11329</v>
      </c>
      <c r="D116" s="13" t="s">
        <v>11354</v>
      </c>
      <c r="E116" s="13" t="s">
        <v>4648</v>
      </c>
      <c r="F116" s="13" t="s">
        <v>1293</v>
      </c>
      <c r="G116" s="13" t="s">
        <v>522</v>
      </c>
      <c r="H116" s="37">
        <v>320</v>
      </c>
      <c r="I116" s="13"/>
      <c r="J116" s="13"/>
      <c r="K116" s="13" t="s">
        <v>11724</v>
      </c>
      <c r="L116" s="13" t="s">
        <v>11725</v>
      </c>
      <c r="M116" s="13" t="s">
        <v>11726</v>
      </c>
      <c r="N116" s="13" t="s">
        <v>11734</v>
      </c>
      <c r="O116" s="13" t="s">
        <v>11735</v>
      </c>
      <c r="P116" s="60" t="s">
        <v>11736</v>
      </c>
      <c r="Q116" s="42"/>
    </row>
    <row r="117" spans="1:17" s="26" customFormat="1" ht="25.5" customHeight="1">
      <c r="A117" s="33">
        <v>113</v>
      </c>
      <c r="B117" s="13" t="s">
        <v>6075</v>
      </c>
      <c r="C117" s="34" t="s">
        <v>11329</v>
      </c>
      <c r="D117" s="13" t="s">
        <v>11354</v>
      </c>
      <c r="E117" s="13" t="s">
        <v>11737</v>
      </c>
      <c r="F117" s="13" t="s">
        <v>1293</v>
      </c>
      <c r="G117" s="13" t="s">
        <v>522</v>
      </c>
      <c r="H117" s="37">
        <v>125</v>
      </c>
      <c r="I117" s="13"/>
      <c r="J117" s="13"/>
      <c r="K117" s="13" t="s">
        <v>11724</v>
      </c>
      <c r="L117" s="13" t="s">
        <v>11725</v>
      </c>
      <c r="M117" s="13" t="s">
        <v>11726</v>
      </c>
      <c r="N117" s="47" t="s">
        <v>11738</v>
      </c>
      <c r="O117" s="13" t="s">
        <v>11739</v>
      </c>
      <c r="P117" s="61" t="s">
        <v>11740</v>
      </c>
      <c r="Q117" s="42"/>
    </row>
    <row r="118" spans="1:17" s="26" customFormat="1" ht="25.5" customHeight="1">
      <c r="A118" s="33">
        <v>114</v>
      </c>
      <c r="B118" s="13" t="s">
        <v>6075</v>
      </c>
      <c r="C118" s="34" t="s">
        <v>11329</v>
      </c>
      <c r="D118" s="13" t="s">
        <v>11701</v>
      </c>
      <c r="E118" s="13" t="s">
        <v>964</v>
      </c>
      <c r="F118" s="13" t="s">
        <v>9560</v>
      </c>
      <c r="G118" s="13" t="s">
        <v>522</v>
      </c>
      <c r="H118" s="37">
        <v>160</v>
      </c>
      <c r="I118" s="13">
        <v>32.6</v>
      </c>
      <c r="J118" s="13">
        <v>391</v>
      </c>
      <c r="K118" s="13" t="s">
        <v>11741</v>
      </c>
      <c r="L118" s="13" t="s">
        <v>11742</v>
      </c>
      <c r="M118" s="13" t="s">
        <v>1197</v>
      </c>
      <c r="N118" s="13" t="s">
        <v>11743</v>
      </c>
      <c r="O118" s="13" t="s">
        <v>11744</v>
      </c>
      <c r="P118" s="60" t="s">
        <v>11745</v>
      </c>
      <c r="Q118" s="42"/>
    </row>
    <row r="119" spans="1:17" s="26" customFormat="1" ht="25.5" customHeight="1">
      <c r="A119" s="33">
        <v>115</v>
      </c>
      <c r="B119" s="13" t="s">
        <v>6075</v>
      </c>
      <c r="C119" s="34" t="s">
        <v>11329</v>
      </c>
      <c r="D119" s="13" t="s">
        <v>11746</v>
      </c>
      <c r="E119" s="13" t="s">
        <v>11747</v>
      </c>
      <c r="F119" s="13" t="s">
        <v>1293</v>
      </c>
      <c r="G119" s="13" t="s">
        <v>522</v>
      </c>
      <c r="H119" s="37">
        <v>150</v>
      </c>
      <c r="I119" s="13"/>
      <c r="J119" s="13"/>
      <c r="K119" s="13" t="s">
        <v>11748</v>
      </c>
      <c r="L119" s="13" t="s">
        <v>11749</v>
      </c>
      <c r="M119" s="13" t="s">
        <v>726</v>
      </c>
      <c r="N119" s="13" t="s">
        <v>4355</v>
      </c>
      <c r="O119" s="13" t="s">
        <v>11750</v>
      </c>
      <c r="P119" s="58" t="s">
        <v>11751</v>
      </c>
      <c r="Q119" s="42"/>
    </row>
  </sheetData>
  <mergeCells count="20">
    <mergeCell ref="O3:O4"/>
    <mergeCell ref="P3:P4"/>
    <mergeCell ref="Q2:Q4"/>
    <mergeCell ref="A1:P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</mergeCells>
  <phoneticPr fontId="10" type="noConversion"/>
  <pageMargins left="0.75" right="0.75" top="1" bottom="1" header="0.51" footer="0.5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A31" workbookViewId="0">
      <selection activeCell="A5" sqref="A5:XFD31"/>
    </sheetView>
  </sheetViews>
  <sheetFormatPr defaultColWidth="9" defaultRowHeight="10.5"/>
  <cols>
    <col min="1" max="1" width="3.625" style="17" customWidth="1"/>
    <col min="2" max="4" width="6.875" style="17" customWidth="1"/>
    <col min="5" max="6" width="8.625" style="17" customWidth="1"/>
    <col min="7" max="7" width="6.125" style="17" customWidth="1"/>
    <col min="8" max="8" width="6.625" style="17" customWidth="1"/>
    <col min="9" max="9" width="8.125" style="17" customWidth="1"/>
    <col min="10" max="10" width="6.125" style="17" customWidth="1"/>
    <col min="11" max="11" width="8.125" style="17" customWidth="1"/>
    <col min="12" max="12" width="15.875" style="18" customWidth="1"/>
    <col min="13" max="13" width="6.875" style="17" customWidth="1"/>
    <col min="14" max="14" width="6.875" style="18" customWidth="1"/>
    <col min="15" max="15" width="14.625" style="18" customWidth="1"/>
    <col min="16" max="16" width="12.375" style="17" customWidth="1"/>
    <col min="17" max="17" width="11.875" style="18" customWidth="1"/>
    <col min="18" max="16384" width="9" style="17"/>
  </cols>
  <sheetData>
    <row r="1" spans="1:17" s="1" customFormat="1" ht="27.95" customHeight="1">
      <c r="A1" s="556" t="s">
        <v>11752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</row>
    <row r="2" spans="1:17" s="15" customFormat="1">
      <c r="A2" s="563" t="s">
        <v>1</v>
      </c>
      <c r="B2" s="563" t="s">
        <v>2</v>
      </c>
      <c r="C2" s="563" t="s">
        <v>3</v>
      </c>
      <c r="D2" s="550" t="s">
        <v>4</v>
      </c>
      <c r="E2" s="563" t="s">
        <v>5</v>
      </c>
      <c r="F2" s="550" t="s">
        <v>6</v>
      </c>
      <c r="G2" s="550" t="s">
        <v>7</v>
      </c>
      <c r="H2" s="550" t="s">
        <v>8</v>
      </c>
      <c r="I2" s="550" t="s">
        <v>9</v>
      </c>
      <c r="J2" s="550" t="s">
        <v>10</v>
      </c>
      <c r="K2" s="561" t="s">
        <v>11</v>
      </c>
      <c r="L2" s="561"/>
      <c r="M2" s="561"/>
      <c r="N2" s="21" t="s">
        <v>12</v>
      </c>
      <c r="O2" s="22"/>
      <c r="P2" s="23"/>
      <c r="Q2" s="563" t="s">
        <v>13</v>
      </c>
    </row>
    <row r="3" spans="1:17" s="15" customFormat="1">
      <c r="A3" s="565"/>
      <c r="B3" s="565"/>
      <c r="C3" s="565"/>
      <c r="D3" s="551"/>
      <c r="E3" s="565"/>
      <c r="F3" s="565"/>
      <c r="G3" s="565"/>
      <c r="H3" s="565"/>
      <c r="I3" s="565"/>
      <c r="J3" s="565"/>
      <c r="K3" s="561" t="s">
        <v>14</v>
      </c>
      <c r="L3" s="561" t="s">
        <v>15</v>
      </c>
      <c r="M3" s="561" t="s">
        <v>16</v>
      </c>
      <c r="N3" s="563" t="s">
        <v>14</v>
      </c>
      <c r="O3" s="563" t="s">
        <v>15</v>
      </c>
      <c r="P3" s="563" t="s">
        <v>17</v>
      </c>
      <c r="Q3" s="565"/>
    </row>
    <row r="4" spans="1:17" s="15" customFormat="1" ht="15" customHeight="1">
      <c r="A4" s="566"/>
      <c r="B4" s="566"/>
      <c r="C4" s="566"/>
      <c r="D4" s="552"/>
      <c r="E4" s="566"/>
      <c r="F4" s="566"/>
      <c r="G4" s="566"/>
      <c r="H4" s="566"/>
      <c r="I4" s="566"/>
      <c r="J4" s="566"/>
      <c r="K4" s="561"/>
      <c r="L4" s="562"/>
      <c r="M4" s="562"/>
      <c r="N4" s="564"/>
      <c r="O4" s="564"/>
      <c r="P4" s="564"/>
      <c r="Q4" s="566"/>
    </row>
    <row r="5" spans="1:17" s="7" customFormat="1" ht="30" customHeight="1">
      <c r="A5" s="13">
        <v>1</v>
      </c>
      <c r="B5" s="13" t="s">
        <v>3704</v>
      </c>
      <c r="C5" s="13" t="s">
        <v>11753</v>
      </c>
      <c r="D5" s="13" t="s">
        <v>11754</v>
      </c>
      <c r="E5" s="13" t="s">
        <v>11755</v>
      </c>
      <c r="F5" s="13">
        <v>1975</v>
      </c>
      <c r="G5" s="13" t="s">
        <v>11756</v>
      </c>
      <c r="H5" s="13">
        <v>1075</v>
      </c>
      <c r="I5" s="13">
        <v>30</v>
      </c>
      <c r="J5" s="13">
        <v>10360</v>
      </c>
      <c r="K5" s="13" t="s">
        <v>11757</v>
      </c>
      <c r="L5" s="13" t="s">
        <v>11758</v>
      </c>
      <c r="M5" s="13" t="s">
        <v>11759</v>
      </c>
      <c r="N5" s="13" t="s">
        <v>11760</v>
      </c>
      <c r="O5" s="13" t="s">
        <v>11761</v>
      </c>
      <c r="P5" s="13">
        <v>13767589550</v>
      </c>
      <c r="Q5" s="13" t="s">
        <v>11762</v>
      </c>
    </row>
    <row r="6" spans="1:17" s="7" customFormat="1" ht="30" customHeight="1">
      <c r="A6" s="13">
        <v>2</v>
      </c>
      <c r="B6" s="13" t="s">
        <v>3704</v>
      </c>
      <c r="C6" s="13" t="s">
        <v>11753</v>
      </c>
      <c r="D6" s="13" t="s">
        <v>11763</v>
      </c>
      <c r="E6" s="13" t="s">
        <v>11764</v>
      </c>
      <c r="F6" s="13">
        <v>1978</v>
      </c>
      <c r="G6" s="13" t="s">
        <v>11756</v>
      </c>
      <c r="H6" s="13">
        <v>960</v>
      </c>
      <c r="I6" s="13">
        <v>25.5</v>
      </c>
      <c r="J6" s="13">
        <v>12000</v>
      </c>
      <c r="K6" s="13" t="s">
        <v>11765</v>
      </c>
      <c r="L6" s="13" t="s">
        <v>11766</v>
      </c>
      <c r="M6" s="13" t="s">
        <v>11759</v>
      </c>
      <c r="N6" s="13" t="s">
        <v>11767</v>
      </c>
      <c r="O6" s="13" t="s">
        <v>11768</v>
      </c>
      <c r="P6" s="13">
        <v>13879537158</v>
      </c>
      <c r="Q6" s="13" t="s">
        <v>11769</v>
      </c>
    </row>
    <row r="7" spans="1:17" s="7" customFormat="1" ht="30" customHeight="1">
      <c r="A7" s="13">
        <v>3</v>
      </c>
      <c r="B7" s="13" t="s">
        <v>3704</v>
      </c>
      <c r="C7" s="13" t="s">
        <v>11753</v>
      </c>
      <c r="D7" s="13" t="s">
        <v>11763</v>
      </c>
      <c r="E7" s="13" t="s">
        <v>11770</v>
      </c>
      <c r="F7" s="13">
        <v>1974</v>
      </c>
      <c r="G7" s="13" t="s">
        <v>11756</v>
      </c>
      <c r="H7" s="13">
        <v>300</v>
      </c>
      <c r="I7" s="13">
        <v>2</v>
      </c>
      <c r="J7" s="13" t="s">
        <v>1336</v>
      </c>
      <c r="K7" s="13" t="s">
        <v>11765</v>
      </c>
      <c r="L7" s="13" t="s">
        <v>11766</v>
      </c>
      <c r="M7" s="13" t="s">
        <v>11759</v>
      </c>
      <c r="N7" s="13" t="s">
        <v>11767</v>
      </c>
      <c r="O7" s="13" t="s">
        <v>11768</v>
      </c>
      <c r="P7" s="13">
        <v>13879537158</v>
      </c>
      <c r="Q7" s="13" t="s">
        <v>11771</v>
      </c>
    </row>
    <row r="8" spans="1:17" s="7" customFormat="1" ht="30" customHeight="1">
      <c r="A8" s="13">
        <v>4</v>
      </c>
      <c r="B8" s="13" t="s">
        <v>3704</v>
      </c>
      <c r="C8" s="13" t="s">
        <v>11753</v>
      </c>
      <c r="D8" s="13" t="s">
        <v>11772</v>
      </c>
      <c r="E8" s="13" t="s">
        <v>11773</v>
      </c>
      <c r="F8" s="13">
        <v>1998</v>
      </c>
      <c r="G8" s="13" t="s">
        <v>11756</v>
      </c>
      <c r="H8" s="13">
        <v>500</v>
      </c>
      <c r="I8" s="13">
        <v>36</v>
      </c>
      <c r="J8" s="13">
        <v>5079</v>
      </c>
      <c r="K8" s="13" t="s">
        <v>11765</v>
      </c>
      <c r="L8" s="13" t="s">
        <v>11766</v>
      </c>
      <c r="M8" s="13" t="s">
        <v>11759</v>
      </c>
      <c r="N8" s="13" t="s">
        <v>11774</v>
      </c>
      <c r="O8" s="13" t="s">
        <v>11768</v>
      </c>
      <c r="P8" s="13">
        <v>13879537158</v>
      </c>
      <c r="Q8" s="13" t="s">
        <v>11775</v>
      </c>
    </row>
    <row r="9" spans="1:17" s="7" customFormat="1" ht="30" customHeight="1">
      <c r="A9" s="13">
        <v>5</v>
      </c>
      <c r="B9" s="13" t="s">
        <v>3704</v>
      </c>
      <c r="C9" s="13" t="s">
        <v>11753</v>
      </c>
      <c r="D9" s="13" t="s">
        <v>11776</v>
      </c>
      <c r="E9" s="13" t="s">
        <v>11777</v>
      </c>
      <c r="F9" s="13">
        <v>2008</v>
      </c>
      <c r="G9" s="13" t="s">
        <v>11756</v>
      </c>
      <c r="H9" s="13">
        <v>500</v>
      </c>
      <c r="I9" s="13">
        <v>34.799999999999997</v>
      </c>
      <c r="J9" s="13">
        <v>1651</v>
      </c>
      <c r="K9" s="13" t="s">
        <v>11778</v>
      </c>
      <c r="L9" s="13" t="s">
        <v>11779</v>
      </c>
      <c r="M9" s="13" t="s">
        <v>11759</v>
      </c>
      <c r="N9" s="13" t="s">
        <v>11780</v>
      </c>
      <c r="O9" s="13" t="s">
        <v>11553</v>
      </c>
      <c r="P9" s="13">
        <v>13979585989</v>
      </c>
      <c r="Q9" s="13" t="s">
        <v>11781</v>
      </c>
    </row>
    <row r="10" spans="1:17" s="7" customFormat="1" ht="30" customHeight="1">
      <c r="A10" s="13">
        <v>6</v>
      </c>
      <c r="B10" s="13" t="s">
        <v>3704</v>
      </c>
      <c r="C10" s="13" t="s">
        <v>11753</v>
      </c>
      <c r="D10" s="13" t="s">
        <v>11782</v>
      </c>
      <c r="E10" s="13" t="s">
        <v>11783</v>
      </c>
      <c r="F10" s="13">
        <v>2004</v>
      </c>
      <c r="G10" s="13" t="s">
        <v>11784</v>
      </c>
      <c r="H10" s="13">
        <v>250</v>
      </c>
      <c r="I10" s="13">
        <v>0.6</v>
      </c>
      <c r="J10" s="13" t="s">
        <v>1336</v>
      </c>
      <c r="K10" s="13" t="s">
        <v>11785</v>
      </c>
      <c r="L10" s="13" t="s">
        <v>11786</v>
      </c>
      <c r="M10" s="13" t="s">
        <v>573</v>
      </c>
      <c r="N10" s="13" t="s">
        <v>11787</v>
      </c>
      <c r="O10" s="13" t="s">
        <v>11788</v>
      </c>
      <c r="P10" s="13">
        <v>18907050067</v>
      </c>
      <c r="Q10" s="13" t="s">
        <v>11789</v>
      </c>
    </row>
    <row r="11" spans="1:17" s="7" customFormat="1" ht="30" customHeight="1">
      <c r="A11" s="13">
        <v>7</v>
      </c>
      <c r="B11" s="13" t="s">
        <v>3704</v>
      </c>
      <c r="C11" s="13" t="s">
        <v>11753</v>
      </c>
      <c r="D11" s="13" t="s">
        <v>11782</v>
      </c>
      <c r="E11" s="13" t="s">
        <v>11790</v>
      </c>
      <c r="F11" s="13">
        <v>2005</v>
      </c>
      <c r="G11" s="13" t="s">
        <v>11784</v>
      </c>
      <c r="H11" s="13">
        <v>570</v>
      </c>
      <c r="I11" s="13">
        <v>2</v>
      </c>
      <c r="J11" s="13" t="s">
        <v>1336</v>
      </c>
      <c r="K11" s="13" t="s">
        <v>11785</v>
      </c>
      <c r="L11" s="13" t="s">
        <v>11791</v>
      </c>
      <c r="M11" s="13" t="s">
        <v>58</v>
      </c>
      <c r="N11" s="13" t="s">
        <v>11792</v>
      </c>
      <c r="O11" s="13" t="s">
        <v>11793</v>
      </c>
      <c r="P11" s="13">
        <v>13870520982</v>
      </c>
      <c r="Q11" s="13" t="s">
        <v>11789</v>
      </c>
    </row>
    <row r="12" spans="1:17" s="7" customFormat="1" ht="30" customHeight="1">
      <c r="A12" s="13">
        <v>8</v>
      </c>
      <c r="B12" s="13" t="s">
        <v>3704</v>
      </c>
      <c r="C12" s="13" t="s">
        <v>11753</v>
      </c>
      <c r="D12" s="13" t="s">
        <v>11782</v>
      </c>
      <c r="E12" s="13" t="s">
        <v>11794</v>
      </c>
      <c r="F12" s="13">
        <v>1994</v>
      </c>
      <c r="G12" s="13" t="s">
        <v>11784</v>
      </c>
      <c r="H12" s="13">
        <v>410</v>
      </c>
      <c r="I12" s="13">
        <v>1.5</v>
      </c>
      <c r="J12" s="13" t="s">
        <v>1336</v>
      </c>
      <c r="K12" s="13" t="s">
        <v>11785</v>
      </c>
      <c r="L12" s="13" t="s">
        <v>11791</v>
      </c>
      <c r="M12" s="13" t="s">
        <v>58</v>
      </c>
      <c r="N12" s="13" t="s">
        <v>11795</v>
      </c>
      <c r="O12" s="13" t="s">
        <v>11796</v>
      </c>
      <c r="P12" s="13">
        <v>13707002317</v>
      </c>
      <c r="Q12" s="13" t="s">
        <v>11789</v>
      </c>
    </row>
    <row r="13" spans="1:17" s="7" customFormat="1" ht="30" customHeight="1">
      <c r="A13" s="13">
        <v>9</v>
      </c>
      <c r="B13" s="13" t="s">
        <v>3704</v>
      </c>
      <c r="C13" s="13" t="s">
        <v>11753</v>
      </c>
      <c r="D13" s="13" t="s">
        <v>11782</v>
      </c>
      <c r="E13" s="13" t="s">
        <v>11797</v>
      </c>
      <c r="F13" s="13">
        <v>1988</v>
      </c>
      <c r="G13" s="13" t="s">
        <v>11784</v>
      </c>
      <c r="H13" s="13">
        <v>275</v>
      </c>
      <c r="I13" s="13">
        <v>1.2</v>
      </c>
      <c r="J13" s="13" t="s">
        <v>1336</v>
      </c>
      <c r="K13" s="13" t="s">
        <v>11785</v>
      </c>
      <c r="L13" s="13" t="s">
        <v>11791</v>
      </c>
      <c r="M13" s="13" t="s">
        <v>58</v>
      </c>
      <c r="N13" s="13" t="s">
        <v>11798</v>
      </c>
      <c r="O13" s="13" t="s">
        <v>11799</v>
      </c>
      <c r="P13" s="13">
        <v>15932808549</v>
      </c>
      <c r="Q13" s="13" t="s">
        <v>11789</v>
      </c>
    </row>
    <row r="14" spans="1:17" s="7" customFormat="1" ht="30" customHeight="1">
      <c r="A14" s="13">
        <v>10</v>
      </c>
      <c r="B14" s="13" t="s">
        <v>3704</v>
      </c>
      <c r="C14" s="13" t="s">
        <v>11753</v>
      </c>
      <c r="D14" s="13" t="s">
        <v>11782</v>
      </c>
      <c r="E14" s="13" t="s">
        <v>11800</v>
      </c>
      <c r="F14" s="13">
        <v>2005</v>
      </c>
      <c r="G14" s="13" t="s">
        <v>11784</v>
      </c>
      <c r="H14" s="13">
        <v>560</v>
      </c>
      <c r="I14" s="13">
        <v>1</v>
      </c>
      <c r="J14" s="13" t="s">
        <v>1336</v>
      </c>
      <c r="K14" s="13" t="s">
        <v>11785</v>
      </c>
      <c r="L14" s="13" t="s">
        <v>11791</v>
      </c>
      <c r="M14" s="13" t="s">
        <v>58</v>
      </c>
      <c r="N14" s="13" t="s">
        <v>11801</v>
      </c>
      <c r="O14" s="13" t="s">
        <v>11799</v>
      </c>
      <c r="P14" s="13">
        <v>15932808549</v>
      </c>
      <c r="Q14" s="13" t="s">
        <v>11789</v>
      </c>
    </row>
    <row r="15" spans="1:17" s="7" customFormat="1" ht="30" customHeight="1">
      <c r="A15" s="13">
        <v>11</v>
      </c>
      <c r="B15" s="13" t="s">
        <v>3704</v>
      </c>
      <c r="C15" s="13" t="s">
        <v>11753</v>
      </c>
      <c r="D15" s="13" t="s">
        <v>11782</v>
      </c>
      <c r="E15" s="13" t="s">
        <v>11802</v>
      </c>
      <c r="F15" s="13">
        <v>1985</v>
      </c>
      <c r="G15" s="13" t="s">
        <v>11784</v>
      </c>
      <c r="H15" s="13">
        <v>560</v>
      </c>
      <c r="I15" s="13">
        <v>2.2999999999999998</v>
      </c>
      <c r="J15" s="13" t="s">
        <v>1336</v>
      </c>
      <c r="K15" s="13" t="s">
        <v>11785</v>
      </c>
      <c r="L15" s="13" t="s">
        <v>11791</v>
      </c>
      <c r="M15" s="13" t="s">
        <v>58</v>
      </c>
      <c r="N15" s="13" t="s">
        <v>11803</v>
      </c>
      <c r="O15" s="13" t="s">
        <v>11799</v>
      </c>
      <c r="P15" s="13">
        <v>15932808549</v>
      </c>
      <c r="Q15" s="13" t="s">
        <v>11789</v>
      </c>
    </row>
    <row r="16" spans="1:17" s="7" customFormat="1" ht="30" customHeight="1">
      <c r="A16" s="13">
        <v>12</v>
      </c>
      <c r="B16" s="13" t="s">
        <v>3704</v>
      </c>
      <c r="C16" s="13" t="s">
        <v>11753</v>
      </c>
      <c r="D16" s="13" t="s">
        <v>11782</v>
      </c>
      <c r="E16" s="13" t="s">
        <v>11804</v>
      </c>
      <c r="F16" s="13">
        <v>2007</v>
      </c>
      <c r="G16" s="13" t="s">
        <v>11784</v>
      </c>
      <c r="H16" s="13">
        <v>640</v>
      </c>
      <c r="I16" s="13">
        <v>2.5</v>
      </c>
      <c r="J16" s="13" t="s">
        <v>1336</v>
      </c>
      <c r="K16" s="13" t="s">
        <v>11785</v>
      </c>
      <c r="L16" s="13" t="s">
        <v>11805</v>
      </c>
      <c r="M16" s="13" t="s">
        <v>3616</v>
      </c>
      <c r="N16" s="13" t="s">
        <v>11806</v>
      </c>
      <c r="O16" s="13" t="s">
        <v>11807</v>
      </c>
      <c r="P16" s="13">
        <v>13970537628</v>
      </c>
      <c r="Q16" s="13" t="s">
        <v>11789</v>
      </c>
    </row>
    <row r="17" spans="1:17" s="7" customFormat="1" ht="30" customHeight="1">
      <c r="A17" s="13">
        <v>13</v>
      </c>
      <c r="B17" s="13" t="s">
        <v>3704</v>
      </c>
      <c r="C17" s="13" t="s">
        <v>11753</v>
      </c>
      <c r="D17" s="13" t="s">
        <v>11782</v>
      </c>
      <c r="E17" s="13" t="s">
        <v>11808</v>
      </c>
      <c r="F17" s="13">
        <v>1994</v>
      </c>
      <c r="G17" s="13" t="s">
        <v>11784</v>
      </c>
      <c r="H17" s="13">
        <v>750</v>
      </c>
      <c r="I17" s="13">
        <v>3</v>
      </c>
      <c r="J17" s="13" t="s">
        <v>1336</v>
      </c>
      <c r="K17" s="13" t="s">
        <v>11785</v>
      </c>
      <c r="L17" s="13" t="s">
        <v>11805</v>
      </c>
      <c r="M17" s="13" t="s">
        <v>3616</v>
      </c>
      <c r="N17" s="13" t="s">
        <v>11809</v>
      </c>
      <c r="O17" s="13" t="s">
        <v>11810</v>
      </c>
      <c r="P17" s="13">
        <v>13607056848</v>
      </c>
      <c r="Q17" s="13" t="s">
        <v>11789</v>
      </c>
    </row>
    <row r="18" spans="1:17" s="7" customFormat="1" ht="30" customHeight="1">
      <c r="A18" s="13">
        <v>14</v>
      </c>
      <c r="B18" s="13" t="s">
        <v>3704</v>
      </c>
      <c r="C18" s="13" t="s">
        <v>11753</v>
      </c>
      <c r="D18" s="13" t="s">
        <v>11782</v>
      </c>
      <c r="E18" s="13" t="s">
        <v>11811</v>
      </c>
      <c r="F18" s="13">
        <v>1994</v>
      </c>
      <c r="G18" s="13" t="s">
        <v>11784</v>
      </c>
      <c r="H18" s="13">
        <v>1220</v>
      </c>
      <c r="I18" s="13">
        <v>4.5</v>
      </c>
      <c r="J18" s="13" t="s">
        <v>1336</v>
      </c>
      <c r="K18" s="13" t="s">
        <v>11785</v>
      </c>
      <c r="L18" s="13" t="s">
        <v>11812</v>
      </c>
      <c r="M18" s="13" t="s">
        <v>11813</v>
      </c>
      <c r="N18" s="13" t="s">
        <v>11814</v>
      </c>
      <c r="O18" s="13" t="s">
        <v>11815</v>
      </c>
      <c r="P18" s="13">
        <v>13870566486</v>
      </c>
      <c r="Q18" s="13" t="s">
        <v>11789</v>
      </c>
    </row>
    <row r="19" spans="1:17" s="7" customFormat="1" ht="30" customHeight="1">
      <c r="A19" s="13">
        <v>15</v>
      </c>
      <c r="B19" s="13" t="s">
        <v>3704</v>
      </c>
      <c r="C19" s="13" t="s">
        <v>11753</v>
      </c>
      <c r="D19" s="13" t="s">
        <v>11782</v>
      </c>
      <c r="E19" s="13" t="s">
        <v>11816</v>
      </c>
      <c r="F19" s="13">
        <v>2002</v>
      </c>
      <c r="G19" s="13" t="s">
        <v>11784</v>
      </c>
      <c r="H19" s="13">
        <v>650</v>
      </c>
      <c r="I19" s="13">
        <v>2.4</v>
      </c>
      <c r="J19" s="13" t="s">
        <v>1336</v>
      </c>
      <c r="K19" s="13" t="s">
        <v>11785</v>
      </c>
      <c r="L19" s="13" t="s">
        <v>11812</v>
      </c>
      <c r="M19" s="13" t="s">
        <v>11813</v>
      </c>
      <c r="N19" s="13" t="s">
        <v>11817</v>
      </c>
      <c r="O19" s="13" t="s">
        <v>11818</v>
      </c>
      <c r="P19" s="13">
        <v>15879574989</v>
      </c>
      <c r="Q19" s="13" t="s">
        <v>11789</v>
      </c>
    </row>
    <row r="20" spans="1:17" s="7" customFormat="1" ht="30" customHeight="1">
      <c r="A20" s="13">
        <v>16</v>
      </c>
      <c r="B20" s="13" t="s">
        <v>3704</v>
      </c>
      <c r="C20" s="13" t="s">
        <v>11753</v>
      </c>
      <c r="D20" s="13" t="s">
        <v>11782</v>
      </c>
      <c r="E20" s="13" t="s">
        <v>11819</v>
      </c>
      <c r="F20" s="13">
        <v>2004</v>
      </c>
      <c r="G20" s="13" t="s">
        <v>11784</v>
      </c>
      <c r="H20" s="13">
        <v>650</v>
      </c>
      <c r="I20" s="13">
        <v>2</v>
      </c>
      <c r="J20" s="13" t="s">
        <v>1336</v>
      </c>
      <c r="K20" s="13" t="s">
        <v>11785</v>
      </c>
      <c r="L20" s="13" t="s">
        <v>11812</v>
      </c>
      <c r="M20" s="13" t="s">
        <v>11813</v>
      </c>
      <c r="N20" s="13" t="s">
        <v>11820</v>
      </c>
      <c r="O20" s="13" t="s">
        <v>11821</v>
      </c>
      <c r="P20" s="13">
        <v>13970575887</v>
      </c>
      <c r="Q20" s="13" t="s">
        <v>11789</v>
      </c>
    </row>
    <row r="21" spans="1:17" s="7" customFormat="1" ht="30" customHeight="1">
      <c r="A21" s="13">
        <v>17</v>
      </c>
      <c r="B21" s="13" t="s">
        <v>3704</v>
      </c>
      <c r="C21" s="13" t="s">
        <v>11753</v>
      </c>
      <c r="D21" s="13" t="s">
        <v>11782</v>
      </c>
      <c r="E21" s="13" t="s">
        <v>11822</v>
      </c>
      <c r="F21" s="13">
        <v>2004</v>
      </c>
      <c r="G21" s="13" t="s">
        <v>11784</v>
      </c>
      <c r="H21" s="13">
        <v>320</v>
      </c>
      <c r="I21" s="13">
        <v>1.8</v>
      </c>
      <c r="J21" s="13" t="s">
        <v>1336</v>
      </c>
      <c r="K21" s="13" t="s">
        <v>11785</v>
      </c>
      <c r="L21" s="13" t="s">
        <v>11823</v>
      </c>
      <c r="M21" s="13" t="s">
        <v>11824</v>
      </c>
      <c r="N21" s="13" t="s">
        <v>11825</v>
      </c>
      <c r="O21" s="13" t="s">
        <v>11788</v>
      </c>
      <c r="P21" s="13">
        <v>18907050067</v>
      </c>
      <c r="Q21" s="13" t="s">
        <v>11789</v>
      </c>
    </row>
    <row r="22" spans="1:17" s="7" customFormat="1" ht="30" customHeight="1">
      <c r="A22" s="13">
        <v>18</v>
      </c>
      <c r="B22" s="13" t="s">
        <v>3704</v>
      </c>
      <c r="C22" s="13" t="s">
        <v>11753</v>
      </c>
      <c r="D22" s="13" t="s">
        <v>11782</v>
      </c>
      <c r="E22" s="13" t="s">
        <v>11826</v>
      </c>
      <c r="F22" s="13">
        <v>2007</v>
      </c>
      <c r="G22" s="13" t="s">
        <v>11784</v>
      </c>
      <c r="H22" s="13">
        <v>230</v>
      </c>
      <c r="I22" s="13">
        <v>1</v>
      </c>
      <c r="J22" s="13" t="s">
        <v>1336</v>
      </c>
      <c r="K22" s="13" t="s">
        <v>11785</v>
      </c>
      <c r="L22" s="13" t="s">
        <v>11823</v>
      </c>
      <c r="M22" s="13" t="s">
        <v>11824</v>
      </c>
      <c r="N22" s="13" t="s">
        <v>11827</v>
      </c>
      <c r="O22" s="13" t="s">
        <v>11788</v>
      </c>
      <c r="P22" s="13">
        <v>18907050067</v>
      </c>
      <c r="Q22" s="13" t="s">
        <v>11789</v>
      </c>
    </row>
    <row r="23" spans="1:17" s="7" customFormat="1" ht="30" customHeight="1">
      <c r="A23" s="13">
        <v>19</v>
      </c>
      <c r="B23" s="13" t="s">
        <v>3704</v>
      </c>
      <c r="C23" s="13" t="s">
        <v>11753</v>
      </c>
      <c r="D23" s="13" t="s">
        <v>11828</v>
      </c>
      <c r="E23" s="13" t="s">
        <v>11829</v>
      </c>
      <c r="F23" s="13">
        <v>1998</v>
      </c>
      <c r="G23" s="13" t="s">
        <v>11784</v>
      </c>
      <c r="H23" s="13">
        <v>275</v>
      </c>
      <c r="I23" s="13">
        <v>1.5</v>
      </c>
      <c r="J23" s="13" t="s">
        <v>1336</v>
      </c>
      <c r="K23" s="13" t="s">
        <v>11785</v>
      </c>
      <c r="L23" s="13" t="s">
        <v>11791</v>
      </c>
      <c r="M23" s="13" t="s">
        <v>58</v>
      </c>
      <c r="N23" s="13" t="s">
        <v>11830</v>
      </c>
      <c r="O23" s="13" t="s">
        <v>11788</v>
      </c>
      <c r="P23" s="13">
        <v>18907050067</v>
      </c>
      <c r="Q23" s="13" t="s">
        <v>11789</v>
      </c>
    </row>
    <row r="24" spans="1:17" s="7" customFormat="1" ht="30" customHeight="1">
      <c r="A24" s="13">
        <v>20</v>
      </c>
      <c r="B24" s="13" t="s">
        <v>3704</v>
      </c>
      <c r="C24" s="13" t="s">
        <v>11753</v>
      </c>
      <c r="D24" s="13" t="s">
        <v>11828</v>
      </c>
      <c r="E24" s="13" t="s">
        <v>11831</v>
      </c>
      <c r="F24" s="13">
        <v>1984</v>
      </c>
      <c r="G24" s="13" t="s">
        <v>11784</v>
      </c>
      <c r="H24" s="13">
        <v>280</v>
      </c>
      <c r="I24" s="13">
        <v>2</v>
      </c>
      <c r="J24" s="13" t="s">
        <v>1336</v>
      </c>
      <c r="K24" s="13" t="s">
        <v>11785</v>
      </c>
      <c r="L24" s="13" t="s">
        <v>11791</v>
      </c>
      <c r="M24" s="13" t="s">
        <v>58</v>
      </c>
      <c r="N24" s="13" t="s">
        <v>11832</v>
      </c>
      <c r="O24" s="13" t="s">
        <v>11788</v>
      </c>
      <c r="P24" s="13">
        <v>18907050067</v>
      </c>
      <c r="Q24" s="13" t="s">
        <v>11789</v>
      </c>
    </row>
    <row r="25" spans="1:17" s="7" customFormat="1" ht="30" customHeight="1">
      <c r="A25" s="13">
        <v>21</v>
      </c>
      <c r="B25" s="13" t="s">
        <v>3704</v>
      </c>
      <c r="C25" s="13" t="s">
        <v>11753</v>
      </c>
      <c r="D25" s="13" t="s">
        <v>11833</v>
      </c>
      <c r="E25" s="13" t="s">
        <v>11834</v>
      </c>
      <c r="F25" s="13">
        <v>2005</v>
      </c>
      <c r="G25" s="13" t="s">
        <v>11784</v>
      </c>
      <c r="H25" s="13">
        <v>325</v>
      </c>
      <c r="I25" s="13">
        <v>2.5</v>
      </c>
      <c r="J25" s="13" t="s">
        <v>1336</v>
      </c>
      <c r="K25" s="13" t="s">
        <v>11785</v>
      </c>
      <c r="L25" s="13" t="s">
        <v>11786</v>
      </c>
      <c r="M25" s="13" t="s">
        <v>573</v>
      </c>
      <c r="N25" s="13" t="s">
        <v>11835</v>
      </c>
      <c r="O25" s="13" t="s">
        <v>11836</v>
      </c>
      <c r="P25" s="13">
        <v>13907057605</v>
      </c>
      <c r="Q25" s="13" t="s">
        <v>11789</v>
      </c>
    </row>
    <row r="26" spans="1:17" s="7" customFormat="1" ht="30" customHeight="1">
      <c r="A26" s="13">
        <v>22</v>
      </c>
      <c r="B26" s="13" t="s">
        <v>3704</v>
      </c>
      <c r="C26" s="13" t="s">
        <v>11753</v>
      </c>
      <c r="D26" s="13" t="s">
        <v>11833</v>
      </c>
      <c r="E26" s="13" t="s">
        <v>11837</v>
      </c>
      <c r="F26" s="13">
        <v>2008</v>
      </c>
      <c r="G26" s="13" t="s">
        <v>11784</v>
      </c>
      <c r="H26" s="13">
        <v>520</v>
      </c>
      <c r="I26" s="13">
        <v>4.5</v>
      </c>
      <c r="J26" s="13" t="s">
        <v>1336</v>
      </c>
      <c r="K26" s="13" t="s">
        <v>11785</v>
      </c>
      <c r="L26" s="13" t="s">
        <v>11838</v>
      </c>
      <c r="M26" s="13" t="s">
        <v>1197</v>
      </c>
      <c r="N26" s="13" t="s">
        <v>11839</v>
      </c>
      <c r="O26" s="13" t="s">
        <v>11840</v>
      </c>
      <c r="P26" s="13">
        <v>13870520587</v>
      </c>
      <c r="Q26" s="13" t="s">
        <v>11789</v>
      </c>
    </row>
    <row r="27" spans="1:17" s="7" customFormat="1" ht="30" customHeight="1">
      <c r="A27" s="13">
        <v>23</v>
      </c>
      <c r="B27" s="13" t="s">
        <v>3704</v>
      </c>
      <c r="C27" s="13" t="s">
        <v>11753</v>
      </c>
      <c r="D27" s="13" t="s">
        <v>11833</v>
      </c>
      <c r="E27" s="13" t="s">
        <v>11841</v>
      </c>
      <c r="F27" s="13">
        <v>1984</v>
      </c>
      <c r="G27" s="13" t="s">
        <v>11784</v>
      </c>
      <c r="H27" s="13">
        <v>970</v>
      </c>
      <c r="I27" s="13">
        <v>1.9</v>
      </c>
      <c r="J27" s="13" t="s">
        <v>1336</v>
      </c>
      <c r="K27" s="13" t="s">
        <v>11785</v>
      </c>
      <c r="L27" s="13" t="s">
        <v>11838</v>
      </c>
      <c r="M27" s="13" t="s">
        <v>1197</v>
      </c>
      <c r="N27" s="13" t="s">
        <v>11842</v>
      </c>
      <c r="O27" s="13" t="s">
        <v>11843</v>
      </c>
      <c r="P27" s="13">
        <v>15979512928</v>
      </c>
      <c r="Q27" s="13" t="s">
        <v>11789</v>
      </c>
    </row>
    <row r="28" spans="1:17" s="7" customFormat="1" ht="30" customHeight="1">
      <c r="A28" s="13">
        <v>24</v>
      </c>
      <c r="B28" s="13" t="s">
        <v>3704</v>
      </c>
      <c r="C28" s="13" t="s">
        <v>11753</v>
      </c>
      <c r="D28" s="13" t="s">
        <v>11833</v>
      </c>
      <c r="E28" s="13" t="s">
        <v>11844</v>
      </c>
      <c r="F28" s="13">
        <v>2007</v>
      </c>
      <c r="G28" s="13" t="s">
        <v>11784</v>
      </c>
      <c r="H28" s="13">
        <v>750</v>
      </c>
      <c r="I28" s="13">
        <v>1.6</v>
      </c>
      <c r="J28" s="13" t="s">
        <v>1336</v>
      </c>
      <c r="K28" s="13" t="s">
        <v>11785</v>
      </c>
      <c r="L28" s="13" t="s">
        <v>11823</v>
      </c>
      <c r="M28" s="13" t="s">
        <v>11824</v>
      </c>
      <c r="N28" s="13" t="s">
        <v>11845</v>
      </c>
      <c r="O28" s="13" t="s">
        <v>11846</v>
      </c>
      <c r="P28" s="13">
        <v>13907952016</v>
      </c>
      <c r="Q28" s="13" t="s">
        <v>11789</v>
      </c>
    </row>
    <row r="29" spans="1:17" s="7" customFormat="1" ht="30" customHeight="1">
      <c r="A29" s="13">
        <v>25</v>
      </c>
      <c r="B29" s="13" t="s">
        <v>3704</v>
      </c>
      <c r="C29" s="13" t="s">
        <v>11753</v>
      </c>
      <c r="D29" s="13" t="s">
        <v>11772</v>
      </c>
      <c r="E29" s="13" t="s">
        <v>11847</v>
      </c>
      <c r="F29" s="13">
        <v>1994</v>
      </c>
      <c r="G29" s="13" t="s">
        <v>86</v>
      </c>
      <c r="H29" s="13">
        <v>250</v>
      </c>
      <c r="I29" s="13">
        <v>1.2</v>
      </c>
      <c r="J29" s="13" t="s">
        <v>1336</v>
      </c>
      <c r="K29" s="13" t="s">
        <v>11848</v>
      </c>
      <c r="L29" s="13" t="s">
        <v>11849</v>
      </c>
      <c r="M29" s="13" t="s">
        <v>1079</v>
      </c>
      <c r="N29" s="13" t="s">
        <v>11850</v>
      </c>
      <c r="O29" s="13" t="s">
        <v>11851</v>
      </c>
      <c r="P29" s="13">
        <v>13870539866</v>
      </c>
      <c r="Q29" s="13" t="s">
        <v>11852</v>
      </c>
    </row>
    <row r="30" spans="1:17" s="7" customFormat="1" ht="30" customHeight="1">
      <c r="A30" s="13">
        <v>26</v>
      </c>
      <c r="B30" s="13" t="s">
        <v>3704</v>
      </c>
      <c r="C30" s="13" t="s">
        <v>11753</v>
      </c>
      <c r="D30" s="13" t="s">
        <v>11853</v>
      </c>
      <c r="E30" s="13" t="s">
        <v>11854</v>
      </c>
      <c r="F30" s="13">
        <v>2005</v>
      </c>
      <c r="G30" s="13" t="s">
        <v>11784</v>
      </c>
      <c r="H30" s="13">
        <v>200</v>
      </c>
      <c r="I30" s="13">
        <v>6</v>
      </c>
      <c r="J30" s="13" t="s">
        <v>1336</v>
      </c>
      <c r="K30" s="13" t="s">
        <v>11848</v>
      </c>
      <c r="L30" s="13" t="s">
        <v>11849</v>
      </c>
      <c r="M30" s="13" t="s">
        <v>1079</v>
      </c>
      <c r="N30" s="13" t="s">
        <v>11855</v>
      </c>
      <c r="O30" s="13" t="s">
        <v>11856</v>
      </c>
      <c r="P30" s="13">
        <v>18270549688</v>
      </c>
      <c r="Q30" s="13" t="s">
        <v>11852</v>
      </c>
    </row>
    <row r="31" spans="1:17" s="7" customFormat="1" ht="30" customHeight="1">
      <c r="A31" s="13">
        <v>27</v>
      </c>
      <c r="B31" s="13" t="s">
        <v>3704</v>
      </c>
      <c r="C31" s="13" t="s">
        <v>11753</v>
      </c>
      <c r="D31" s="13" t="s">
        <v>11857</v>
      </c>
      <c r="E31" s="13" t="s">
        <v>11858</v>
      </c>
      <c r="F31" s="13">
        <v>2008</v>
      </c>
      <c r="G31" s="13" t="s">
        <v>11784</v>
      </c>
      <c r="H31" s="13">
        <v>560</v>
      </c>
      <c r="I31" s="13">
        <v>2.7</v>
      </c>
      <c r="J31" s="13" t="s">
        <v>1336</v>
      </c>
      <c r="K31" s="13" t="s">
        <v>11859</v>
      </c>
      <c r="L31" s="13" t="s">
        <v>11860</v>
      </c>
      <c r="M31" s="13" t="s">
        <v>96</v>
      </c>
      <c r="N31" s="13" t="s">
        <v>11861</v>
      </c>
      <c r="O31" s="13" t="s">
        <v>11862</v>
      </c>
      <c r="P31" s="13">
        <v>13979553888</v>
      </c>
      <c r="Q31" s="13" t="s">
        <v>11863</v>
      </c>
    </row>
    <row r="32" spans="1:17" s="16" customFormat="1"/>
    <row r="33" spans="12:17" s="16" customFormat="1"/>
    <row r="34" spans="12:17" s="16" customFormat="1"/>
    <row r="35" spans="12:17" s="16" customFormat="1"/>
    <row r="36" spans="12:17" s="16" customFormat="1">
      <c r="L36" s="20"/>
      <c r="N36" s="20"/>
      <c r="O36" s="20"/>
      <c r="Q36" s="20"/>
    </row>
    <row r="37" spans="12:17" s="16" customFormat="1">
      <c r="L37" s="20"/>
      <c r="N37" s="20"/>
      <c r="O37" s="20"/>
      <c r="Q37" s="20"/>
    </row>
    <row r="38" spans="12:17" s="16" customFormat="1">
      <c r="L38" s="20"/>
      <c r="N38" s="20"/>
      <c r="O38" s="20"/>
      <c r="Q38" s="20"/>
    </row>
    <row r="39" spans="12:17" s="16" customFormat="1">
      <c r="L39" s="20"/>
      <c r="N39" s="20"/>
      <c r="O39" s="20"/>
      <c r="Q39" s="20"/>
    </row>
    <row r="40" spans="12:17" s="16" customFormat="1">
      <c r="L40" s="20"/>
      <c r="N40" s="20"/>
      <c r="O40" s="20"/>
      <c r="Q40" s="20"/>
    </row>
    <row r="41" spans="12:17" s="16" customFormat="1">
      <c r="L41" s="20"/>
      <c r="N41" s="20"/>
      <c r="O41" s="20"/>
      <c r="Q41" s="20"/>
    </row>
    <row r="42" spans="12:17" s="16" customFormat="1">
      <c r="L42" s="20"/>
      <c r="N42" s="20"/>
      <c r="O42" s="20"/>
      <c r="Q42" s="20"/>
    </row>
    <row r="43" spans="12:17" s="16" customFormat="1">
      <c r="L43" s="20"/>
      <c r="N43" s="20"/>
      <c r="O43" s="20"/>
      <c r="Q43" s="20"/>
    </row>
    <row r="44" spans="12:17" s="16" customFormat="1">
      <c r="L44" s="20"/>
      <c r="N44" s="20"/>
      <c r="O44" s="20"/>
      <c r="Q44" s="20"/>
    </row>
    <row r="45" spans="12:17" s="16" customFormat="1">
      <c r="L45" s="20"/>
      <c r="N45" s="20"/>
      <c r="O45" s="20"/>
      <c r="Q45" s="20"/>
    </row>
    <row r="46" spans="12:17" s="16" customFormat="1">
      <c r="L46" s="20"/>
      <c r="N46" s="20"/>
      <c r="O46" s="20"/>
      <c r="Q46" s="20"/>
    </row>
    <row r="47" spans="12:17" s="16" customFormat="1">
      <c r="L47" s="20"/>
      <c r="N47" s="20"/>
      <c r="O47" s="20"/>
      <c r="Q47" s="20"/>
    </row>
    <row r="48" spans="12:17" s="16" customFormat="1">
      <c r="L48" s="20"/>
      <c r="N48" s="20"/>
      <c r="O48" s="20"/>
      <c r="Q48" s="20"/>
    </row>
    <row r="49" spans="12:17" s="16" customFormat="1">
      <c r="L49" s="20"/>
      <c r="N49" s="20"/>
      <c r="O49" s="20"/>
      <c r="Q49" s="20"/>
    </row>
    <row r="50" spans="12:17" s="16" customFormat="1">
      <c r="L50" s="20"/>
      <c r="N50" s="20"/>
      <c r="O50" s="20"/>
      <c r="Q50" s="20"/>
    </row>
    <row r="51" spans="12:17" s="16" customFormat="1">
      <c r="L51" s="20"/>
      <c r="N51" s="20"/>
      <c r="O51" s="20"/>
      <c r="Q51" s="20"/>
    </row>
    <row r="52" spans="12:17" s="16" customFormat="1">
      <c r="L52" s="20"/>
      <c r="N52" s="20"/>
      <c r="O52" s="20"/>
      <c r="Q52" s="20"/>
    </row>
    <row r="53" spans="12:17" s="16" customFormat="1">
      <c r="L53" s="20"/>
      <c r="N53" s="20"/>
      <c r="O53" s="20"/>
      <c r="Q53" s="20"/>
    </row>
    <row r="54" spans="12:17" s="16" customFormat="1">
      <c r="L54" s="20"/>
      <c r="N54" s="20"/>
      <c r="O54" s="20"/>
      <c r="Q54" s="20"/>
    </row>
    <row r="55" spans="12:17" s="16" customFormat="1">
      <c r="L55" s="20"/>
      <c r="N55" s="20"/>
      <c r="O55" s="20"/>
      <c r="Q55" s="20"/>
    </row>
    <row r="56" spans="12:17" s="16" customFormat="1">
      <c r="L56" s="20"/>
      <c r="N56" s="20"/>
      <c r="O56" s="20"/>
      <c r="Q56" s="20"/>
    </row>
    <row r="57" spans="12:17" s="16" customFormat="1">
      <c r="L57" s="20"/>
      <c r="N57" s="20"/>
      <c r="O57" s="20"/>
      <c r="Q57" s="20"/>
    </row>
    <row r="58" spans="12:17" s="16" customFormat="1">
      <c r="L58" s="20"/>
      <c r="N58" s="20"/>
      <c r="O58" s="20"/>
      <c r="Q58" s="20"/>
    </row>
    <row r="59" spans="12:17" s="16" customFormat="1">
      <c r="L59" s="20"/>
      <c r="N59" s="20"/>
      <c r="O59" s="20"/>
      <c r="Q59" s="20"/>
    </row>
    <row r="60" spans="12:17" s="16" customFormat="1">
      <c r="L60" s="20"/>
      <c r="N60" s="20"/>
      <c r="O60" s="20"/>
      <c r="Q60" s="20"/>
    </row>
    <row r="61" spans="12:17" s="16" customFormat="1">
      <c r="L61" s="20"/>
      <c r="N61" s="20"/>
      <c r="O61" s="20"/>
      <c r="Q61" s="20"/>
    </row>
    <row r="62" spans="12:17" s="16" customFormat="1">
      <c r="L62" s="20"/>
      <c r="N62" s="20"/>
      <c r="O62" s="20"/>
      <c r="Q62" s="20"/>
    </row>
    <row r="63" spans="12:17" s="16" customFormat="1">
      <c r="L63" s="20"/>
      <c r="N63" s="20"/>
      <c r="O63" s="20"/>
      <c r="Q63" s="20"/>
    </row>
    <row r="64" spans="12:17" s="16" customFormat="1">
      <c r="L64" s="20"/>
      <c r="N64" s="20"/>
      <c r="O64" s="20"/>
      <c r="Q64" s="20"/>
    </row>
    <row r="65" spans="12:17" s="16" customFormat="1">
      <c r="L65" s="20"/>
      <c r="N65" s="20"/>
      <c r="O65" s="20"/>
      <c r="Q65" s="20"/>
    </row>
  </sheetData>
  <mergeCells count="19">
    <mergeCell ref="N3:N4"/>
    <mergeCell ref="O3:O4"/>
    <mergeCell ref="P3:P4"/>
    <mergeCell ref="Q2:Q4"/>
    <mergeCell ref="A1:Q1"/>
    <mergeCell ref="K2:M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</mergeCells>
  <phoneticPr fontId="10" type="noConversion"/>
  <pageMargins left="0.75" right="0.75" top="1" bottom="1" header="0.51" footer="0.5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3"/>
  <sheetViews>
    <sheetView tabSelected="1" zoomScale="115" zoomScaleNormal="115" workbookViewId="0">
      <pane ySplit="5" topLeftCell="A237" activePane="bottomLeft" state="frozen"/>
      <selection pane="bottomLeft" activeCell="F2" sqref="F2:F5"/>
    </sheetView>
  </sheetViews>
  <sheetFormatPr defaultColWidth="9" defaultRowHeight="27.95" customHeight="1"/>
  <cols>
    <col min="1" max="1" width="4.375" style="498" customWidth="1"/>
    <col min="2" max="2" width="8.5" style="498" customWidth="1"/>
    <col min="3" max="3" width="9.25" style="498" customWidth="1"/>
    <col min="4" max="4" width="8.75" style="498" customWidth="1"/>
    <col min="5" max="5" width="11.25" style="498" customWidth="1"/>
    <col min="6" max="6" width="9.625" style="498" customWidth="1"/>
    <col min="7" max="7" width="8.875" style="498" customWidth="1"/>
    <col min="8" max="8" width="9.25" style="498" customWidth="1"/>
    <col min="9" max="9" width="7.875" style="498" customWidth="1"/>
    <col min="10" max="10" width="11.5" style="498" customWidth="1"/>
    <col min="11" max="11" width="14.375" style="498" customWidth="1"/>
    <col min="12" max="12" width="8.875" style="498" customWidth="1"/>
    <col min="13" max="13" width="12.25" style="498" customWidth="1"/>
    <col min="14" max="14" width="11.625" style="498" customWidth="1"/>
    <col min="15" max="15" width="7.625" style="498" customWidth="1"/>
    <col min="16" max="16" width="12.25" style="498" customWidth="1"/>
    <col min="17" max="17" width="10.375" style="498" customWidth="1"/>
    <col min="18" max="18" width="12.25" style="498" customWidth="1"/>
    <col min="19" max="19" width="8.875" style="498" customWidth="1"/>
    <col min="20" max="20" width="14.25" style="547" customWidth="1"/>
    <col min="21" max="21" width="10.875" style="498" customWidth="1"/>
    <col min="22" max="22" width="8.875" style="498" customWidth="1"/>
    <col min="23" max="23" width="8.75" style="498" customWidth="1"/>
    <col min="24" max="24" width="10.5" style="498" customWidth="1"/>
    <col min="25" max="25" width="11.375" style="498" customWidth="1"/>
    <col min="26" max="26" width="7.875" style="498" customWidth="1"/>
    <col min="27" max="27" width="10.75" style="498" customWidth="1"/>
    <col min="28" max="28" width="8.5" style="498" customWidth="1"/>
    <col min="29" max="16384" width="9" style="498"/>
  </cols>
  <sheetData>
    <row r="1" spans="1:28" s="497" customFormat="1" ht="27.95" customHeight="1">
      <c r="A1" s="627" t="s">
        <v>12918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8"/>
      <c r="U1" s="627"/>
      <c r="V1" s="627"/>
      <c r="W1" s="627"/>
      <c r="X1" s="627"/>
      <c r="Y1" s="627"/>
      <c r="Z1" s="627"/>
      <c r="AA1" s="627"/>
      <c r="AB1" s="627"/>
    </row>
    <row r="2" spans="1:28" s="497" customFormat="1" ht="27.95" customHeight="1">
      <c r="A2" s="629" t="s">
        <v>1</v>
      </c>
      <c r="B2" s="629" t="s">
        <v>2</v>
      </c>
      <c r="C2" s="629" t="s">
        <v>11864</v>
      </c>
      <c r="D2" s="629" t="s">
        <v>4</v>
      </c>
      <c r="E2" s="629" t="s">
        <v>5</v>
      </c>
      <c r="F2" s="629" t="s">
        <v>6</v>
      </c>
      <c r="G2" s="629" t="s">
        <v>7</v>
      </c>
      <c r="H2" s="629" t="s">
        <v>8</v>
      </c>
      <c r="I2" s="629" t="s">
        <v>9</v>
      </c>
      <c r="J2" s="629" t="s">
        <v>12864</v>
      </c>
      <c r="K2" s="629" t="s">
        <v>11865</v>
      </c>
      <c r="L2" s="629"/>
      <c r="M2" s="629"/>
      <c r="N2" s="629" t="s">
        <v>11866</v>
      </c>
      <c r="O2" s="629"/>
      <c r="P2" s="629"/>
      <c r="Q2" s="629"/>
      <c r="R2" s="629"/>
      <c r="S2" s="629"/>
      <c r="T2" s="630"/>
      <c r="U2" s="629"/>
      <c r="V2" s="629" t="s">
        <v>11867</v>
      </c>
      <c r="W2" s="629"/>
      <c r="X2" s="629"/>
      <c r="Y2" s="629" t="s">
        <v>11868</v>
      </c>
      <c r="Z2" s="629"/>
      <c r="AA2" s="629"/>
      <c r="AB2" s="629" t="s">
        <v>13</v>
      </c>
    </row>
    <row r="3" spans="1:28" ht="27.95" customHeight="1">
      <c r="A3" s="629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 t="s">
        <v>11869</v>
      </c>
      <c r="O3" s="629"/>
      <c r="P3" s="629"/>
      <c r="Q3" s="629"/>
      <c r="R3" s="629" t="s">
        <v>11870</v>
      </c>
      <c r="S3" s="629"/>
      <c r="T3" s="630"/>
      <c r="U3" s="629"/>
      <c r="V3" s="629"/>
      <c r="W3" s="629"/>
      <c r="X3" s="629"/>
      <c r="Y3" s="629"/>
      <c r="Z3" s="629"/>
      <c r="AA3" s="629"/>
      <c r="AB3" s="629"/>
    </row>
    <row r="4" spans="1:28" ht="27.95" customHeight="1">
      <c r="A4" s="629"/>
      <c r="B4" s="629"/>
      <c r="C4" s="629"/>
      <c r="D4" s="629"/>
      <c r="E4" s="629"/>
      <c r="F4" s="629"/>
      <c r="G4" s="629"/>
      <c r="H4" s="629"/>
      <c r="I4" s="629"/>
      <c r="J4" s="629"/>
      <c r="K4" s="629" t="s">
        <v>14</v>
      </c>
      <c r="L4" s="629" t="s">
        <v>15</v>
      </c>
      <c r="M4" s="629" t="s">
        <v>17</v>
      </c>
      <c r="N4" s="629" t="s">
        <v>14</v>
      </c>
      <c r="O4" s="629" t="s">
        <v>15</v>
      </c>
      <c r="P4" s="629" t="s">
        <v>17</v>
      </c>
      <c r="Q4" s="629" t="s">
        <v>16</v>
      </c>
      <c r="R4" s="629" t="s">
        <v>14</v>
      </c>
      <c r="S4" s="629" t="s">
        <v>15</v>
      </c>
      <c r="T4" s="630" t="s">
        <v>17</v>
      </c>
      <c r="U4" s="629" t="s">
        <v>16</v>
      </c>
      <c r="V4" s="629" t="s">
        <v>14</v>
      </c>
      <c r="W4" s="629" t="s">
        <v>15</v>
      </c>
      <c r="X4" s="629" t="s">
        <v>17</v>
      </c>
      <c r="Y4" s="629" t="s">
        <v>14</v>
      </c>
      <c r="Z4" s="629" t="s">
        <v>15</v>
      </c>
      <c r="AA4" s="629" t="s">
        <v>17</v>
      </c>
      <c r="AB4" s="629"/>
    </row>
    <row r="5" spans="1:28" ht="27.95" customHeight="1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30"/>
      <c r="U5" s="629"/>
      <c r="V5" s="629"/>
      <c r="W5" s="629"/>
      <c r="X5" s="629"/>
      <c r="Y5" s="629"/>
      <c r="Z5" s="629"/>
      <c r="AA5" s="629"/>
      <c r="AB5" s="629"/>
    </row>
    <row r="6" spans="1:28" ht="30" customHeight="1">
      <c r="A6" s="499">
        <v>1</v>
      </c>
      <c r="B6" s="499" t="s">
        <v>1052</v>
      </c>
      <c r="C6" s="500" t="s">
        <v>1115</v>
      </c>
      <c r="D6" s="500" t="s">
        <v>11010</v>
      </c>
      <c r="E6" s="496" t="s">
        <v>11976</v>
      </c>
      <c r="F6" s="496">
        <v>1974</v>
      </c>
      <c r="G6" s="500" t="s">
        <v>62</v>
      </c>
      <c r="H6" s="496">
        <v>4800</v>
      </c>
      <c r="I6" s="496">
        <v>47.5</v>
      </c>
      <c r="J6" s="496">
        <v>5226</v>
      </c>
      <c r="K6" s="496" t="s">
        <v>11977</v>
      </c>
      <c r="L6" s="496" t="s">
        <v>11978</v>
      </c>
      <c r="M6" s="496">
        <v>13879369551</v>
      </c>
      <c r="N6" s="496" t="s">
        <v>11979</v>
      </c>
      <c r="O6" s="496" t="s">
        <v>11980</v>
      </c>
      <c r="P6" s="496">
        <v>13507936345</v>
      </c>
      <c r="Q6" s="496" t="s">
        <v>11981</v>
      </c>
      <c r="R6" s="496" t="s">
        <v>11982</v>
      </c>
      <c r="S6" s="496" t="s">
        <v>11983</v>
      </c>
      <c r="T6" s="496">
        <v>13576310470</v>
      </c>
      <c r="U6" s="536" t="s">
        <v>12891</v>
      </c>
      <c r="V6" s="496" t="s">
        <v>11977</v>
      </c>
      <c r="W6" s="496" t="s">
        <v>11984</v>
      </c>
      <c r="X6" s="496">
        <v>13979381697</v>
      </c>
      <c r="Y6" s="496" t="s">
        <v>1117</v>
      </c>
      <c r="Z6" s="496" t="s">
        <v>11985</v>
      </c>
      <c r="AA6" s="496">
        <v>13576341756</v>
      </c>
      <c r="AB6" s="496"/>
    </row>
    <row r="7" spans="1:28" ht="30" customHeight="1">
      <c r="A7" s="499">
        <v>2</v>
      </c>
      <c r="B7" s="499" t="s">
        <v>1052</v>
      </c>
      <c r="C7" s="500" t="s">
        <v>1115</v>
      </c>
      <c r="D7" s="500" t="s">
        <v>11010</v>
      </c>
      <c r="E7" s="496" t="s">
        <v>11986</v>
      </c>
      <c r="F7" s="496">
        <v>1982</v>
      </c>
      <c r="G7" s="500" t="s">
        <v>62</v>
      </c>
      <c r="H7" s="496">
        <v>7200</v>
      </c>
      <c r="I7" s="496">
        <v>41.5</v>
      </c>
      <c r="J7" s="496">
        <v>578.29999999999995</v>
      </c>
      <c r="K7" s="496" t="s">
        <v>11977</v>
      </c>
      <c r="L7" s="496" t="s">
        <v>11978</v>
      </c>
      <c r="M7" s="496">
        <v>13879369551</v>
      </c>
      <c r="N7" s="496" t="s">
        <v>11987</v>
      </c>
      <c r="O7" s="496" t="s">
        <v>11988</v>
      </c>
      <c r="P7" s="496">
        <v>15179033033</v>
      </c>
      <c r="Q7" s="496" t="s">
        <v>156</v>
      </c>
      <c r="R7" s="496" t="s">
        <v>11982</v>
      </c>
      <c r="S7" s="496" t="s">
        <v>11983</v>
      </c>
      <c r="T7" s="496">
        <v>13576310470</v>
      </c>
      <c r="U7" s="536" t="s">
        <v>12891</v>
      </c>
      <c r="V7" s="496" t="s">
        <v>11977</v>
      </c>
      <c r="W7" s="496" t="s">
        <v>11984</v>
      </c>
      <c r="X7" s="496">
        <v>13979381697</v>
      </c>
      <c r="Y7" s="496" t="s">
        <v>1135</v>
      </c>
      <c r="Z7" s="496" t="s">
        <v>11989</v>
      </c>
      <c r="AA7" s="496">
        <v>13870336723</v>
      </c>
      <c r="AB7" s="496"/>
    </row>
    <row r="8" spans="1:28" ht="30" customHeight="1">
      <c r="A8" s="499">
        <v>3</v>
      </c>
      <c r="B8" s="499" t="s">
        <v>1052</v>
      </c>
      <c r="C8" s="500" t="s">
        <v>1115</v>
      </c>
      <c r="D8" s="500" t="s">
        <v>11010</v>
      </c>
      <c r="E8" s="500" t="s">
        <v>11990</v>
      </c>
      <c r="F8" s="500">
        <v>1968</v>
      </c>
      <c r="G8" s="500" t="s">
        <v>1828</v>
      </c>
      <c r="H8" s="500">
        <v>320</v>
      </c>
      <c r="I8" s="500">
        <v>5</v>
      </c>
      <c r="J8" s="500">
        <v>57.7</v>
      </c>
      <c r="K8" s="500" t="s">
        <v>1203</v>
      </c>
      <c r="L8" s="500" t="s">
        <v>11991</v>
      </c>
      <c r="M8" s="500">
        <v>13807930203</v>
      </c>
      <c r="N8" s="500" t="s">
        <v>1195</v>
      </c>
      <c r="O8" s="500" t="s">
        <v>6993</v>
      </c>
      <c r="P8" s="500">
        <v>15179316668</v>
      </c>
      <c r="Q8" s="500" t="s">
        <v>1197</v>
      </c>
      <c r="R8" s="500" t="s">
        <v>11982</v>
      </c>
      <c r="S8" s="500" t="s">
        <v>11992</v>
      </c>
      <c r="T8" s="500">
        <v>13607936496</v>
      </c>
      <c r="U8" s="500" t="s">
        <v>11993</v>
      </c>
      <c r="V8" s="500" t="s">
        <v>1195</v>
      </c>
      <c r="W8" s="500" t="s">
        <v>9115</v>
      </c>
      <c r="X8" s="500">
        <v>13879397777</v>
      </c>
      <c r="Y8" s="500" t="s">
        <v>1195</v>
      </c>
      <c r="Z8" s="500" t="s">
        <v>11994</v>
      </c>
      <c r="AA8" s="500">
        <v>18370316626</v>
      </c>
      <c r="AB8" s="501"/>
    </row>
    <row r="9" spans="1:28" ht="30" customHeight="1">
      <c r="A9" s="499">
        <v>4</v>
      </c>
      <c r="B9" s="499" t="s">
        <v>1052</v>
      </c>
      <c r="C9" s="500" t="s">
        <v>1115</v>
      </c>
      <c r="D9" s="500" t="s">
        <v>11010</v>
      </c>
      <c r="E9" s="500" t="s">
        <v>11995</v>
      </c>
      <c r="F9" s="500">
        <v>1992</v>
      </c>
      <c r="G9" s="500" t="s">
        <v>1828</v>
      </c>
      <c r="H9" s="500">
        <v>400</v>
      </c>
      <c r="I9" s="500">
        <v>3</v>
      </c>
      <c r="J9" s="500">
        <v>35.799999999999997</v>
      </c>
      <c r="K9" s="500" t="s">
        <v>1199</v>
      </c>
      <c r="L9" s="500" t="s">
        <v>11991</v>
      </c>
      <c r="M9" s="500">
        <v>13807930203</v>
      </c>
      <c r="N9" s="500" t="s">
        <v>1195</v>
      </c>
      <c r="O9" s="500" t="s">
        <v>6993</v>
      </c>
      <c r="P9" s="500">
        <v>15179316668</v>
      </c>
      <c r="Q9" s="500" t="s">
        <v>1197</v>
      </c>
      <c r="R9" s="500" t="s">
        <v>11982</v>
      </c>
      <c r="S9" s="500" t="s">
        <v>11992</v>
      </c>
      <c r="T9" s="500">
        <v>13607936496</v>
      </c>
      <c r="U9" s="500" t="s">
        <v>11993</v>
      </c>
      <c r="V9" s="500" t="s">
        <v>1195</v>
      </c>
      <c r="W9" s="500" t="s">
        <v>9115</v>
      </c>
      <c r="X9" s="500">
        <v>13879397777</v>
      </c>
      <c r="Y9" s="500" t="s">
        <v>1195</v>
      </c>
      <c r="Z9" s="500" t="s">
        <v>11994</v>
      </c>
      <c r="AA9" s="500">
        <v>18370316626</v>
      </c>
      <c r="AB9" s="495"/>
    </row>
    <row r="10" spans="1:28" ht="30" customHeight="1">
      <c r="A10" s="499">
        <v>5</v>
      </c>
      <c r="B10" s="499" t="s">
        <v>1052</v>
      </c>
      <c r="C10" s="500" t="s">
        <v>1115</v>
      </c>
      <c r="D10" s="500" t="s">
        <v>11010</v>
      </c>
      <c r="E10" s="500" t="s">
        <v>11996</v>
      </c>
      <c r="F10" s="500">
        <v>1972</v>
      </c>
      <c r="G10" s="500" t="s">
        <v>1828</v>
      </c>
      <c r="H10" s="500">
        <v>400</v>
      </c>
      <c r="I10" s="500">
        <v>3</v>
      </c>
      <c r="J10" s="500">
        <v>42.6</v>
      </c>
      <c r="K10" s="500" t="s">
        <v>11996</v>
      </c>
      <c r="L10" s="500" t="s">
        <v>11991</v>
      </c>
      <c r="M10" s="500">
        <v>13807930203</v>
      </c>
      <c r="N10" s="500" t="s">
        <v>1195</v>
      </c>
      <c r="O10" s="500" t="s">
        <v>11994</v>
      </c>
      <c r="P10" s="500">
        <v>18370316626</v>
      </c>
      <c r="Q10" s="500" t="s">
        <v>1709</v>
      </c>
      <c r="R10" s="500" t="s">
        <v>11982</v>
      </c>
      <c r="S10" s="500" t="s">
        <v>11992</v>
      </c>
      <c r="T10" s="500">
        <v>13607936496</v>
      </c>
      <c r="U10" s="500" t="s">
        <v>11993</v>
      </c>
      <c r="V10" s="500" t="s">
        <v>1195</v>
      </c>
      <c r="W10" s="500" t="s">
        <v>9115</v>
      </c>
      <c r="X10" s="500">
        <v>13879397777</v>
      </c>
      <c r="Y10" s="500" t="s">
        <v>1195</v>
      </c>
      <c r="Z10" s="500" t="s">
        <v>11994</v>
      </c>
      <c r="AA10" s="500">
        <v>18370316626</v>
      </c>
      <c r="AB10" s="495"/>
    </row>
    <row r="11" spans="1:28" ht="30" customHeight="1">
      <c r="A11" s="499">
        <v>6</v>
      </c>
      <c r="B11" s="499" t="s">
        <v>1052</v>
      </c>
      <c r="C11" s="495" t="s">
        <v>1115</v>
      </c>
      <c r="D11" s="502" t="s">
        <v>11997</v>
      </c>
      <c r="E11" s="496" t="s">
        <v>1325</v>
      </c>
      <c r="F11" s="496">
        <v>1985</v>
      </c>
      <c r="G11" s="496" t="s">
        <v>6922</v>
      </c>
      <c r="H11" s="496">
        <v>40</v>
      </c>
      <c r="I11" s="499" t="s">
        <v>12403</v>
      </c>
      <c r="J11" s="499" t="s">
        <v>12403</v>
      </c>
      <c r="K11" s="496" t="s">
        <v>1325</v>
      </c>
      <c r="L11" s="506" t="s">
        <v>1326</v>
      </c>
      <c r="M11" s="503">
        <v>13879317008</v>
      </c>
      <c r="N11" s="496" t="s">
        <v>1319</v>
      </c>
      <c r="O11" s="496" t="s">
        <v>11998</v>
      </c>
      <c r="P11" s="495">
        <v>13879342663</v>
      </c>
      <c r="Q11" s="495" t="s">
        <v>4072</v>
      </c>
      <c r="R11" s="500" t="s">
        <v>11982</v>
      </c>
      <c r="S11" s="495" t="s">
        <v>11999</v>
      </c>
      <c r="T11" s="500">
        <v>13870321851</v>
      </c>
      <c r="U11" s="500" t="s">
        <v>12892</v>
      </c>
      <c r="V11" s="496" t="s">
        <v>12893</v>
      </c>
      <c r="W11" s="496" t="s">
        <v>12894</v>
      </c>
      <c r="X11" s="495">
        <v>15946885933</v>
      </c>
      <c r="Y11" s="496" t="s">
        <v>12895</v>
      </c>
      <c r="Z11" s="504" t="s">
        <v>12896</v>
      </c>
      <c r="AA11" s="495">
        <v>13870334700</v>
      </c>
      <c r="AB11" s="502" t="s">
        <v>6541</v>
      </c>
    </row>
    <row r="12" spans="1:28" ht="30" customHeight="1">
      <c r="A12" s="499">
        <v>7</v>
      </c>
      <c r="B12" s="499" t="s">
        <v>1052</v>
      </c>
      <c r="C12" s="500" t="s">
        <v>1115</v>
      </c>
      <c r="D12" s="500" t="s">
        <v>1291</v>
      </c>
      <c r="E12" s="500" t="s">
        <v>1292</v>
      </c>
      <c r="F12" s="500">
        <v>2005</v>
      </c>
      <c r="G12" s="496" t="s">
        <v>6922</v>
      </c>
      <c r="H12" s="500">
        <v>800</v>
      </c>
      <c r="I12" s="500">
        <v>3.2</v>
      </c>
      <c r="J12" s="500">
        <v>78</v>
      </c>
      <c r="K12" s="500" t="s">
        <v>1292</v>
      </c>
      <c r="L12" s="500" t="s">
        <v>1296</v>
      </c>
      <c r="M12" s="500">
        <v>18279310770</v>
      </c>
      <c r="N12" s="500" t="s">
        <v>1294</v>
      </c>
      <c r="O12" s="495" t="s">
        <v>12000</v>
      </c>
      <c r="P12" s="495">
        <v>13755738725</v>
      </c>
      <c r="Q12" s="495" t="s">
        <v>96</v>
      </c>
      <c r="R12" s="500" t="s">
        <v>11982</v>
      </c>
      <c r="S12" s="495" t="s">
        <v>12001</v>
      </c>
      <c r="T12" s="495">
        <v>13576370079</v>
      </c>
      <c r="U12" s="495" t="s">
        <v>1834</v>
      </c>
      <c r="V12" s="504" t="s">
        <v>1294</v>
      </c>
      <c r="W12" s="504" t="s">
        <v>12002</v>
      </c>
      <c r="X12" s="504">
        <v>18720384218</v>
      </c>
      <c r="Y12" s="505" t="s">
        <v>1294</v>
      </c>
      <c r="Z12" s="496" t="s">
        <v>12003</v>
      </c>
      <c r="AA12" s="496">
        <v>15179007978</v>
      </c>
      <c r="AB12" s="495"/>
    </row>
    <row r="13" spans="1:28" ht="30" customHeight="1">
      <c r="A13" s="499">
        <v>8</v>
      </c>
      <c r="B13" s="499" t="s">
        <v>1052</v>
      </c>
      <c r="C13" s="500" t="s">
        <v>1115</v>
      </c>
      <c r="D13" s="500" t="s">
        <v>1291</v>
      </c>
      <c r="E13" s="500" t="s">
        <v>1297</v>
      </c>
      <c r="F13" s="500">
        <v>2006</v>
      </c>
      <c r="G13" s="496" t="s">
        <v>6922</v>
      </c>
      <c r="H13" s="500">
        <v>520</v>
      </c>
      <c r="I13" s="500">
        <v>3</v>
      </c>
      <c r="J13" s="500">
        <v>510</v>
      </c>
      <c r="K13" s="500" t="s">
        <v>1297</v>
      </c>
      <c r="L13" s="500" t="s">
        <v>1300</v>
      </c>
      <c r="M13" s="500">
        <v>13829713632</v>
      </c>
      <c r="N13" s="500" t="s">
        <v>1294</v>
      </c>
      <c r="O13" s="495" t="s">
        <v>12004</v>
      </c>
      <c r="P13" s="495">
        <v>13576387712</v>
      </c>
      <c r="Q13" s="495" t="s">
        <v>12005</v>
      </c>
      <c r="R13" s="500" t="s">
        <v>11982</v>
      </c>
      <c r="S13" s="495" t="s">
        <v>12001</v>
      </c>
      <c r="T13" s="495">
        <v>13576370079</v>
      </c>
      <c r="U13" s="495" t="s">
        <v>1834</v>
      </c>
      <c r="V13" s="504" t="s">
        <v>1294</v>
      </c>
      <c r="W13" s="504" t="s">
        <v>12002</v>
      </c>
      <c r="X13" s="504">
        <v>18720384218</v>
      </c>
      <c r="Y13" s="505" t="s">
        <v>1294</v>
      </c>
      <c r="Z13" s="496" t="s">
        <v>12003</v>
      </c>
      <c r="AA13" s="496">
        <v>15179007978</v>
      </c>
      <c r="AB13" s="495"/>
    </row>
    <row r="14" spans="1:28" ht="30" customHeight="1">
      <c r="A14" s="499">
        <v>9</v>
      </c>
      <c r="B14" s="499" t="s">
        <v>1052</v>
      </c>
      <c r="C14" s="500" t="s">
        <v>1115</v>
      </c>
      <c r="D14" s="500" t="s">
        <v>1291</v>
      </c>
      <c r="E14" s="500" t="s">
        <v>1301</v>
      </c>
      <c r="F14" s="500">
        <v>2005</v>
      </c>
      <c r="G14" s="500" t="s">
        <v>62</v>
      </c>
      <c r="H14" s="500">
        <v>600</v>
      </c>
      <c r="I14" s="500">
        <v>3</v>
      </c>
      <c r="J14" s="500">
        <v>21</v>
      </c>
      <c r="K14" s="500" t="s">
        <v>1301</v>
      </c>
      <c r="L14" s="500" t="s">
        <v>12006</v>
      </c>
      <c r="M14" s="500">
        <v>13767373285</v>
      </c>
      <c r="N14" s="500" t="s">
        <v>1294</v>
      </c>
      <c r="O14" s="495" t="s">
        <v>12007</v>
      </c>
      <c r="P14" s="506">
        <v>18720366186</v>
      </c>
      <c r="Q14" s="495" t="s">
        <v>726</v>
      </c>
      <c r="R14" s="500" t="s">
        <v>11982</v>
      </c>
      <c r="S14" s="495" t="s">
        <v>12001</v>
      </c>
      <c r="T14" s="495">
        <v>13576370079</v>
      </c>
      <c r="U14" s="495" t="s">
        <v>1834</v>
      </c>
      <c r="V14" s="504" t="s">
        <v>1294</v>
      </c>
      <c r="W14" s="504" t="s">
        <v>12002</v>
      </c>
      <c r="X14" s="504">
        <v>18720384218</v>
      </c>
      <c r="Y14" s="505" t="s">
        <v>1294</v>
      </c>
      <c r="Z14" s="496" t="s">
        <v>12003</v>
      </c>
      <c r="AA14" s="496">
        <v>15179007978</v>
      </c>
      <c r="AB14" s="495"/>
    </row>
    <row r="15" spans="1:28" ht="30" customHeight="1">
      <c r="A15" s="499">
        <v>10</v>
      </c>
      <c r="B15" s="499" t="s">
        <v>1052</v>
      </c>
      <c r="C15" s="500" t="s">
        <v>1115</v>
      </c>
      <c r="D15" s="500" t="s">
        <v>1291</v>
      </c>
      <c r="E15" s="500" t="s">
        <v>1304</v>
      </c>
      <c r="F15" s="500">
        <v>2005</v>
      </c>
      <c r="G15" s="500" t="s">
        <v>62</v>
      </c>
      <c r="H15" s="500">
        <v>600</v>
      </c>
      <c r="I15" s="500">
        <v>2.9</v>
      </c>
      <c r="J15" s="500">
        <v>46</v>
      </c>
      <c r="K15" s="500" t="s">
        <v>1304</v>
      </c>
      <c r="L15" s="500" t="s">
        <v>12006</v>
      </c>
      <c r="M15" s="500">
        <v>13767373285</v>
      </c>
      <c r="N15" s="500" t="s">
        <v>1294</v>
      </c>
      <c r="O15" s="495" t="s">
        <v>12008</v>
      </c>
      <c r="P15" s="495">
        <v>13607031406</v>
      </c>
      <c r="Q15" s="495" t="s">
        <v>58</v>
      </c>
      <c r="R15" s="500" t="s">
        <v>11982</v>
      </c>
      <c r="S15" s="495" t="s">
        <v>12001</v>
      </c>
      <c r="T15" s="495">
        <v>13576370079</v>
      </c>
      <c r="U15" s="495" t="s">
        <v>1834</v>
      </c>
      <c r="V15" s="504" t="s">
        <v>1294</v>
      </c>
      <c r="W15" s="504" t="s">
        <v>12002</v>
      </c>
      <c r="X15" s="504">
        <v>18720384218</v>
      </c>
      <c r="Y15" s="505" t="s">
        <v>1294</v>
      </c>
      <c r="Z15" s="496" t="s">
        <v>12003</v>
      </c>
      <c r="AA15" s="496">
        <v>15179007978</v>
      </c>
      <c r="AB15" s="495"/>
    </row>
    <row r="16" spans="1:28" ht="30" customHeight="1">
      <c r="A16" s="499">
        <v>11</v>
      </c>
      <c r="B16" s="499" t="s">
        <v>1052</v>
      </c>
      <c r="C16" s="500" t="s">
        <v>1115</v>
      </c>
      <c r="D16" s="500" t="s">
        <v>1291</v>
      </c>
      <c r="E16" s="500" t="s">
        <v>1306</v>
      </c>
      <c r="F16" s="500">
        <v>1983</v>
      </c>
      <c r="G16" s="500" t="s">
        <v>86</v>
      </c>
      <c r="H16" s="500">
        <v>400</v>
      </c>
      <c r="I16" s="500">
        <v>4.3</v>
      </c>
      <c r="J16" s="500">
        <v>33</v>
      </c>
      <c r="K16" s="500" t="s">
        <v>1306</v>
      </c>
      <c r="L16" s="500" t="s">
        <v>1308</v>
      </c>
      <c r="M16" s="500">
        <v>13767355178</v>
      </c>
      <c r="N16" s="500" t="s">
        <v>1294</v>
      </c>
      <c r="O16" s="495" t="s">
        <v>12009</v>
      </c>
      <c r="P16" s="495">
        <v>18740306275</v>
      </c>
      <c r="Q16" s="495" t="s">
        <v>3616</v>
      </c>
      <c r="R16" s="500" t="s">
        <v>11982</v>
      </c>
      <c r="S16" s="495" t="s">
        <v>12001</v>
      </c>
      <c r="T16" s="495">
        <v>13576370079</v>
      </c>
      <c r="U16" s="495" t="s">
        <v>1834</v>
      </c>
      <c r="V16" s="504" t="s">
        <v>1294</v>
      </c>
      <c r="W16" s="504" t="s">
        <v>12002</v>
      </c>
      <c r="X16" s="504">
        <v>18720384218</v>
      </c>
      <c r="Y16" s="505" t="s">
        <v>1294</v>
      </c>
      <c r="Z16" s="496" t="s">
        <v>12003</v>
      </c>
      <c r="AA16" s="496">
        <v>15179007978</v>
      </c>
      <c r="AB16" s="495"/>
    </row>
    <row r="17" spans="1:28" ht="30" customHeight="1">
      <c r="A17" s="499">
        <v>12</v>
      </c>
      <c r="B17" s="499" t="s">
        <v>1052</v>
      </c>
      <c r="C17" s="500" t="s">
        <v>1115</v>
      </c>
      <c r="D17" s="500" t="s">
        <v>1291</v>
      </c>
      <c r="E17" s="500" t="s">
        <v>1309</v>
      </c>
      <c r="F17" s="500">
        <v>1990</v>
      </c>
      <c r="G17" s="500" t="s">
        <v>86</v>
      </c>
      <c r="H17" s="500">
        <v>400</v>
      </c>
      <c r="I17" s="500">
        <v>4.5</v>
      </c>
      <c r="J17" s="500">
        <v>53</v>
      </c>
      <c r="K17" s="500" t="s">
        <v>1309</v>
      </c>
      <c r="L17" s="500" t="s">
        <v>1312</v>
      </c>
      <c r="M17" s="500">
        <v>13970340168</v>
      </c>
      <c r="N17" s="500" t="s">
        <v>1294</v>
      </c>
      <c r="O17" s="495" t="s">
        <v>12010</v>
      </c>
      <c r="P17" s="495">
        <v>15179317567</v>
      </c>
      <c r="Q17" s="495" t="s">
        <v>12011</v>
      </c>
      <c r="R17" s="500" t="s">
        <v>11982</v>
      </c>
      <c r="S17" s="495" t="s">
        <v>12001</v>
      </c>
      <c r="T17" s="495">
        <v>13576370079</v>
      </c>
      <c r="U17" s="495" t="s">
        <v>1834</v>
      </c>
      <c r="V17" s="504" t="s">
        <v>1294</v>
      </c>
      <c r="W17" s="504" t="s">
        <v>12002</v>
      </c>
      <c r="X17" s="504">
        <v>18720384218</v>
      </c>
      <c r="Y17" s="505" t="s">
        <v>1294</v>
      </c>
      <c r="Z17" s="496" t="s">
        <v>12003</v>
      </c>
      <c r="AA17" s="496">
        <v>15179007978</v>
      </c>
      <c r="AB17" s="495"/>
    </row>
    <row r="18" spans="1:28" ht="30" customHeight="1">
      <c r="A18" s="499">
        <v>13</v>
      </c>
      <c r="B18" s="499" t="s">
        <v>1052</v>
      </c>
      <c r="C18" s="500" t="s">
        <v>1115</v>
      </c>
      <c r="D18" s="500" t="s">
        <v>1291</v>
      </c>
      <c r="E18" s="500" t="s">
        <v>1313</v>
      </c>
      <c r="F18" s="500">
        <v>1980</v>
      </c>
      <c r="G18" s="500" t="s">
        <v>86</v>
      </c>
      <c r="H18" s="500">
        <v>400</v>
      </c>
      <c r="I18" s="500">
        <v>4.5</v>
      </c>
      <c r="J18" s="500">
        <v>18</v>
      </c>
      <c r="K18" s="500" t="s">
        <v>1313</v>
      </c>
      <c r="L18" s="500" t="s">
        <v>1316</v>
      </c>
      <c r="M18" s="500">
        <v>13517938168</v>
      </c>
      <c r="N18" s="500" t="s">
        <v>1294</v>
      </c>
      <c r="O18" s="495" t="s">
        <v>12012</v>
      </c>
      <c r="P18" s="495">
        <v>13879350748</v>
      </c>
      <c r="Q18" s="495" t="s">
        <v>691</v>
      </c>
      <c r="R18" s="500" t="s">
        <v>11982</v>
      </c>
      <c r="S18" s="495" t="s">
        <v>12001</v>
      </c>
      <c r="T18" s="495">
        <v>13576370079</v>
      </c>
      <c r="U18" s="495" t="s">
        <v>1834</v>
      </c>
      <c r="V18" s="504" t="s">
        <v>1294</v>
      </c>
      <c r="W18" s="504" t="s">
        <v>12002</v>
      </c>
      <c r="X18" s="504">
        <v>18720384218</v>
      </c>
      <c r="Y18" s="505" t="s">
        <v>1294</v>
      </c>
      <c r="Z18" s="496" t="s">
        <v>12003</v>
      </c>
      <c r="AA18" s="496">
        <v>15179007978</v>
      </c>
      <c r="AB18" s="495"/>
    </row>
    <row r="19" spans="1:28" ht="30" customHeight="1">
      <c r="A19" s="499">
        <v>14</v>
      </c>
      <c r="B19" s="499" t="s">
        <v>1052</v>
      </c>
      <c r="C19" s="507" t="s">
        <v>1115</v>
      </c>
      <c r="D19" s="500" t="s">
        <v>1291</v>
      </c>
      <c r="E19" s="500" t="s">
        <v>1280</v>
      </c>
      <c r="F19" s="500">
        <v>1974</v>
      </c>
      <c r="G19" s="500" t="s">
        <v>86</v>
      </c>
      <c r="H19" s="500">
        <v>2260</v>
      </c>
      <c r="I19" s="500">
        <v>20</v>
      </c>
      <c r="J19" s="500">
        <v>930</v>
      </c>
      <c r="K19" s="500" t="s">
        <v>12013</v>
      </c>
      <c r="L19" s="500" t="s">
        <v>1274</v>
      </c>
      <c r="M19" s="500">
        <v>13879378336</v>
      </c>
      <c r="N19" s="507" t="s">
        <v>12014</v>
      </c>
      <c r="O19" s="507" t="s">
        <v>12015</v>
      </c>
      <c r="P19" s="508">
        <v>13755347066</v>
      </c>
      <c r="Q19" s="507" t="s">
        <v>12016</v>
      </c>
      <c r="R19" s="500" t="s">
        <v>11982</v>
      </c>
      <c r="S19" s="495" t="s">
        <v>12001</v>
      </c>
      <c r="T19" s="495">
        <v>13576370079</v>
      </c>
      <c r="U19" s="495" t="s">
        <v>1834</v>
      </c>
      <c r="V19" s="507" t="s">
        <v>12014</v>
      </c>
      <c r="W19" s="507" t="s">
        <v>12017</v>
      </c>
      <c r="X19" s="507" t="s">
        <v>12129</v>
      </c>
      <c r="Y19" s="507" t="s">
        <v>12014</v>
      </c>
      <c r="Z19" s="507" t="s">
        <v>12018</v>
      </c>
      <c r="AA19" s="507" t="s">
        <v>12130</v>
      </c>
      <c r="AB19" s="495"/>
    </row>
    <row r="20" spans="1:28" ht="30" customHeight="1">
      <c r="A20" s="499">
        <v>15</v>
      </c>
      <c r="B20" s="499" t="s">
        <v>1052</v>
      </c>
      <c r="C20" s="507" t="s">
        <v>1115</v>
      </c>
      <c r="D20" s="500" t="s">
        <v>1268</v>
      </c>
      <c r="E20" s="500" t="s">
        <v>1269</v>
      </c>
      <c r="F20" s="500">
        <v>1991</v>
      </c>
      <c r="G20" s="500" t="s">
        <v>86</v>
      </c>
      <c r="H20" s="500">
        <v>400</v>
      </c>
      <c r="I20" s="500">
        <v>5</v>
      </c>
      <c r="J20" s="500">
        <v>34</v>
      </c>
      <c r="K20" s="500" t="s">
        <v>12013</v>
      </c>
      <c r="L20" s="500" t="s">
        <v>1274</v>
      </c>
      <c r="M20" s="500">
        <v>13879378336</v>
      </c>
      <c r="N20" s="507" t="s">
        <v>12014</v>
      </c>
      <c r="O20" s="507" t="s">
        <v>12018</v>
      </c>
      <c r="P20" s="508">
        <v>15079339995</v>
      </c>
      <c r="Q20" s="507" t="s">
        <v>72</v>
      </c>
      <c r="R20" s="500" t="s">
        <v>11982</v>
      </c>
      <c r="S20" s="495" t="s">
        <v>12001</v>
      </c>
      <c r="T20" s="495">
        <v>13576370079</v>
      </c>
      <c r="U20" s="495" t="s">
        <v>1834</v>
      </c>
      <c r="V20" s="507" t="s">
        <v>12014</v>
      </c>
      <c r="W20" s="507" t="s">
        <v>12017</v>
      </c>
      <c r="X20" s="507" t="s">
        <v>12129</v>
      </c>
      <c r="Y20" s="507" t="s">
        <v>12014</v>
      </c>
      <c r="Z20" s="507" t="s">
        <v>12018</v>
      </c>
      <c r="AA20" s="507" t="s">
        <v>12130</v>
      </c>
      <c r="AB20" s="495"/>
    </row>
    <row r="21" spans="1:28" ht="30" customHeight="1">
      <c r="A21" s="499">
        <v>16</v>
      </c>
      <c r="B21" s="499" t="s">
        <v>1052</v>
      </c>
      <c r="C21" s="507" t="s">
        <v>1115</v>
      </c>
      <c r="D21" s="500" t="s">
        <v>1268</v>
      </c>
      <c r="E21" s="500" t="s">
        <v>1275</v>
      </c>
      <c r="F21" s="500">
        <v>1998</v>
      </c>
      <c r="G21" s="500" t="s">
        <v>86</v>
      </c>
      <c r="H21" s="500">
        <v>200</v>
      </c>
      <c r="I21" s="500">
        <v>4.8</v>
      </c>
      <c r="J21" s="500">
        <v>27</v>
      </c>
      <c r="K21" s="500" t="s">
        <v>12013</v>
      </c>
      <c r="L21" s="500" t="s">
        <v>1274</v>
      </c>
      <c r="M21" s="500">
        <v>13879378336</v>
      </c>
      <c r="N21" s="507" t="s">
        <v>12014</v>
      </c>
      <c r="O21" s="507" t="s">
        <v>12019</v>
      </c>
      <c r="P21" s="507" t="s">
        <v>12131</v>
      </c>
      <c r="Q21" s="507" t="s">
        <v>691</v>
      </c>
      <c r="R21" s="500" t="s">
        <v>11982</v>
      </c>
      <c r="S21" s="495" t="s">
        <v>12001</v>
      </c>
      <c r="T21" s="495">
        <v>13576370079</v>
      </c>
      <c r="U21" s="495" t="s">
        <v>1834</v>
      </c>
      <c r="V21" s="507" t="s">
        <v>12014</v>
      </c>
      <c r="W21" s="507" t="s">
        <v>12017</v>
      </c>
      <c r="X21" s="507" t="s">
        <v>12129</v>
      </c>
      <c r="Y21" s="507" t="s">
        <v>12014</v>
      </c>
      <c r="Z21" s="507" t="s">
        <v>12018</v>
      </c>
      <c r="AA21" s="507" t="s">
        <v>12130</v>
      </c>
      <c r="AB21" s="495"/>
    </row>
    <row r="22" spans="1:28" ht="30" customHeight="1">
      <c r="A22" s="499">
        <v>17</v>
      </c>
      <c r="B22" s="499" t="s">
        <v>1052</v>
      </c>
      <c r="C22" s="507" t="s">
        <v>1115</v>
      </c>
      <c r="D22" s="500" t="s">
        <v>1145</v>
      </c>
      <c r="E22" s="500" t="s">
        <v>1146</v>
      </c>
      <c r="F22" s="500">
        <v>2018</v>
      </c>
      <c r="G22" s="500" t="s">
        <v>86</v>
      </c>
      <c r="H22" s="500">
        <v>250</v>
      </c>
      <c r="I22" s="500">
        <v>32</v>
      </c>
      <c r="J22" s="500">
        <v>120</v>
      </c>
      <c r="K22" s="500" t="s">
        <v>1146</v>
      </c>
      <c r="L22" s="500" t="s">
        <v>12020</v>
      </c>
      <c r="M22" s="500">
        <v>18907933880</v>
      </c>
      <c r="N22" s="507" t="s">
        <v>12021</v>
      </c>
      <c r="O22" s="494" t="s">
        <v>12022</v>
      </c>
      <c r="P22" s="504">
        <v>18720388087</v>
      </c>
      <c r="Q22" s="495" t="s">
        <v>113</v>
      </c>
      <c r="R22" s="500" t="s">
        <v>11982</v>
      </c>
      <c r="S22" s="509" t="s">
        <v>12023</v>
      </c>
      <c r="T22" s="509">
        <v>13907034448</v>
      </c>
      <c r="U22" s="509" t="s">
        <v>12897</v>
      </c>
      <c r="V22" s="507" t="s">
        <v>12021</v>
      </c>
      <c r="W22" s="495" t="s">
        <v>12024</v>
      </c>
      <c r="X22" s="495">
        <v>15079315858</v>
      </c>
      <c r="Y22" s="507" t="s">
        <v>12025</v>
      </c>
      <c r="Z22" s="509" t="s">
        <v>11923</v>
      </c>
      <c r="AA22" s="509">
        <v>13979380508</v>
      </c>
      <c r="AB22" s="495"/>
    </row>
    <row r="23" spans="1:28" ht="30" customHeight="1">
      <c r="A23" s="499">
        <v>18</v>
      </c>
      <c r="B23" s="499" t="s">
        <v>1052</v>
      </c>
      <c r="C23" s="507" t="s">
        <v>1115</v>
      </c>
      <c r="D23" s="495" t="s">
        <v>1145</v>
      </c>
      <c r="E23" s="500" t="s">
        <v>1265</v>
      </c>
      <c r="F23" s="500">
        <v>1974</v>
      </c>
      <c r="G23" s="500" t="s">
        <v>86</v>
      </c>
      <c r="H23" s="500">
        <v>75</v>
      </c>
      <c r="I23" s="500">
        <v>6</v>
      </c>
      <c r="J23" s="500">
        <v>100</v>
      </c>
      <c r="K23" s="500" t="s">
        <v>1265</v>
      </c>
      <c r="L23" s="500" t="s">
        <v>12026</v>
      </c>
      <c r="M23" s="504">
        <v>13707034798</v>
      </c>
      <c r="N23" s="507" t="s">
        <v>12021</v>
      </c>
      <c r="O23" s="494" t="s">
        <v>12027</v>
      </c>
      <c r="P23" s="504">
        <v>15179029873</v>
      </c>
      <c r="Q23" s="509" t="s">
        <v>12028</v>
      </c>
      <c r="R23" s="500" t="s">
        <v>11982</v>
      </c>
      <c r="S23" s="509" t="s">
        <v>12023</v>
      </c>
      <c r="T23" s="509">
        <v>13907034448</v>
      </c>
      <c r="U23" s="509" t="s">
        <v>12897</v>
      </c>
      <c r="V23" s="507" t="s">
        <v>12021</v>
      </c>
      <c r="W23" s="495" t="s">
        <v>12029</v>
      </c>
      <c r="X23" s="495">
        <v>15270387817</v>
      </c>
      <c r="Y23" s="507" t="s">
        <v>12030</v>
      </c>
      <c r="Z23" s="509" t="s">
        <v>12031</v>
      </c>
      <c r="AA23" s="509">
        <v>13698012038</v>
      </c>
      <c r="AB23" s="495"/>
    </row>
    <row r="24" spans="1:28" ht="30" customHeight="1">
      <c r="A24" s="499">
        <v>19</v>
      </c>
      <c r="B24" s="499" t="s">
        <v>1052</v>
      </c>
      <c r="C24" s="510" t="s">
        <v>1115</v>
      </c>
      <c r="D24" s="510" t="s">
        <v>11010</v>
      </c>
      <c r="E24" s="511" t="s">
        <v>1139</v>
      </c>
      <c r="F24" s="510">
        <v>2004</v>
      </c>
      <c r="G24" s="496" t="s">
        <v>6922</v>
      </c>
      <c r="H24" s="512" t="s">
        <v>8517</v>
      </c>
      <c r="I24" s="510">
        <v>3</v>
      </c>
      <c r="J24" s="510">
        <v>0.05</v>
      </c>
      <c r="K24" s="511" t="s">
        <v>1139</v>
      </c>
      <c r="L24" s="513" t="s">
        <v>12032</v>
      </c>
      <c r="M24" s="514">
        <v>13677938093</v>
      </c>
      <c r="N24" s="510" t="s">
        <v>1119</v>
      </c>
      <c r="O24" s="510" t="s">
        <v>12033</v>
      </c>
      <c r="P24" s="510">
        <v>13576314125</v>
      </c>
      <c r="Q24" s="510" t="s">
        <v>3616</v>
      </c>
      <c r="R24" s="500" t="s">
        <v>11982</v>
      </c>
      <c r="S24" s="500" t="s">
        <v>11992</v>
      </c>
      <c r="T24" s="500">
        <v>13607936496</v>
      </c>
      <c r="U24" s="500" t="s">
        <v>11993</v>
      </c>
      <c r="V24" s="500" t="s">
        <v>1119</v>
      </c>
      <c r="W24" s="500" t="s">
        <v>12034</v>
      </c>
      <c r="X24" s="500">
        <v>19170310007</v>
      </c>
      <c r="Y24" s="515" t="s">
        <v>1139</v>
      </c>
      <c r="Z24" s="516" t="s">
        <v>12032</v>
      </c>
      <c r="AA24" s="517">
        <v>13677938093</v>
      </c>
      <c r="AB24" s="495"/>
    </row>
    <row r="25" spans="1:28" ht="30" customHeight="1">
      <c r="A25" s="499">
        <v>20</v>
      </c>
      <c r="B25" s="499" t="s">
        <v>1052</v>
      </c>
      <c r="C25" s="500" t="s">
        <v>1115</v>
      </c>
      <c r="D25" s="500" t="s">
        <v>11010</v>
      </c>
      <c r="E25" s="515" t="s">
        <v>12035</v>
      </c>
      <c r="F25" s="500">
        <v>2006</v>
      </c>
      <c r="G25" s="496" t="s">
        <v>6922</v>
      </c>
      <c r="H25" s="518" t="s">
        <v>12140</v>
      </c>
      <c r="I25" s="500">
        <v>1.5</v>
      </c>
      <c r="J25" s="500">
        <v>3.0000000000000001E-3</v>
      </c>
      <c r="K25" s="515" t="s">
        <v>12035</v>
      </c>
      <c r="L25" s="516" t="s">
        <v>1156</v>
      </c>
      <c r="M25" s="517">
        <v>13907034596</v>
      </c>
      <c r="N25" s="500" t="s">
        <v>1119</v>
      </c>
      <c r="O25" s="500" t="s">
        <v>12036</v>
      </c>
      <c r="P25" s="500">
        <v>15879389118</v>
      </c>
      <c r="Q25" s="500" t="s">
        <v>96</v>
      </c>
      <c r="R25" s="500" t="s">
        <v>11982</v>
      </c>
      <c r="S25" s="500" t="s">
        <v>11992</v>
      </c>
      <c r="T25" s="500">
        <v>13607936496</v>
      </c>
      <c r="U25" s="500" t="s">
        <v>11993</v>
      </c>
      <c r="V25" s="500" t="s">
        <v>1119</v>
      </c>
      <c r="W25" s="500" t="s">
        <v>12034</v>
      </c>
      <c r="X25" s="500">
        <v>19170310007</v>
      </c>
      <c r="Y25" s="515" t="s">
        <v>12035</v>
      </c>
      <c r="Z25" s="516" t="s">
        <v>1156</v>
      </c>
      <c r="AA25" s="517">
        <v>13907034596</v>
      </c>
      <c r="AB25" s="495"/>
    </row>
    <row r="26" spans="1:28" ht="30" customHeight="1">
      <c r="A26" s="499">
        <v>21</v>
      </c>
      <c r="B26" s="499" t="s">
        <v>1052</v>
      </c>
      <c r="C26" s="500" t="s">
        <v>1115</v>
      </c>
      <c r="D26" s="500" t="s">
        <v>11010</v>
      </c>
      <c r="E26" s="515" t="s">
        <v>12037</v>
      </c>
      <c r="F26" s="500">
        <v>2006</v>
      </c>
      <c r="G26" s="496" t="s">
        <v>6922</v>
      </c>
      <c r="H26" s="518" t="s">
        <v>8535</v>
      </c>
      <c r="I26" s="500">
        <v>4</v>
      </c>
      <c r="J26" s="500">
        <v>0.3</v>
      </c>
      <c r="K26" s="515" t="s">
        <v>12037</v>
      </c>
      <c r="L26" s="516" t="s">
        <v>12038</v>
      </c>
      <c r="M26" s="517">
        <v>15067929661</v>
      </c>
      <c r="N26" s="500" t="s">
        <v>1119</v>
      </c>
      <c r="O26" s="500" t="s">
        <v>12036</v>
      </c>
      <c r="P26" s="500">
        <v>15879389118</v>
      </c>
      <c r="Q26" s="500" t="s">
        <v>96</v>
      </c>
      <c r="R26" s="500" t="s">
        <v>11982</v>
      </c>
      <c r="S26" s="500" t="s">
        <v>11992</v>
      </c>
      <c r="T26" s="500">
        <v>13607936496</v>
      </c>
      <c r="U26" s="500" t="s">
        <v>11993</v>
      </c>
      <c r="V26" s="500" t="s">
        <v>1119</v>
      </c>
      <c r="W26" s="500" t="s">
        <v>12034</v>
      </c>
      <c r="X26" s="500">
        <v>19170310007</v>
      </c>
      <c r="Y26" s="515" t="s">
        <v>12037</v>
      </c>
      <c r="Z26" s="516" t="s">
        <v>12038</v>
      </c>
      <c r="AA26" s="517">
        <v>15067929661</v>
      </c>
      <c r="AB26" s="495"/>
    </row>
    <row r="27" spans="1:28" ht="30" customHeight="1">
      <c r="A27" s="499">
        <v>22</v>
      </c>
      <c r="B27" s="499" t="s">
        <v>1052</v>
      </c>
      <c r="C27" s="500" t="s">
        <v>1115</v>
      </c>
      <c r="D27" s="500" t="s">
        <v>11010</v>
      </c>
      <c r="E27" s="515" t="s">
        <v>5057</v>
      </c>
      <c r="F27" s="500">
        <v>2005</v>
      </c>
      <c r="G27" s="496" t="s">
        <v>6922</v>
      </c>
      <c r="H27" s="518" t="s">
        <v>12141</v>
      </c>
      <c r="I27" s="500">
        <v>3</v>
      </c>
      <c r="J27" s="500">
        <v>0.05</v>
      </c>
      <c r="K27" s="515" t="s">
        <v>5057</v>
      </c>
      <c r="L27" s="516" t="s">
        <v>12032</v>
      </c>
      <c r="M27" s="517">
        <v>13677938093</v>
      </c>
      <c r="N27" s="500" t="s">
        <v>1119</v>
      </c>
      <c r="O27" s="500" t="s">
        <v>12033</v>
      </c>
      <c r="P27" s="500">
        <v>13576314125</v>
      </c>
      <c r="Q27" s="500" t="s">
        <v>3616</v>
      </c>
      <c r="R27" s="500" t="s">
        <v>11982</v>
      </c>
      <c r="S27" s="500" t="s">
        <v>11992</v>
      </c>
      <c r="T27" s="500">
        <v>13607936496</v>
      </c>
      <c r="U27" s="500" t="s">
        <v>11993</v>
      </c>
      <c r="V27" s="500" t="s">
        <v>1119</v>
      </c>
      <c r="W27" s="500" t="s">
        <v>12034</v>
      </c>
      <c r="X27" s="500">
        <v>19170310007</v>
      </c>
      <c r="Y27" s="515" t="s">
        <v>5057</v>
      </c>
      <c r="Z27" s="516" t="s">
        <v>12032</v>
      </c>
      <c r="AA27" s="517">
        <v>13677938093</v>
      </c>
      <c r="AB27" s="495"/>
    </row>
    <row r="28" spans="1:28" ht="30" customHeight="1">
      <c r="A28" s="499">
        <v>23</v>
      </c>
      <c r="B28" s="499" t="s">
        <v>1052</v>
      </c>
      <c r="C28" s="500" t="s">
        <v>1115</v>
      </c>
      <c r="D28" s="500" t="s">
        <v>11010</v>
      </c>
      <c r="E28" s="500" t="s">
        <v>12039</v>
      </c>
      <c r="F28" s="500">
        <v>1980</v>
      </c>
      <c r="G28" s="500" t="s">
        <v>86</v>
      </c>
      <c r="H28" s="500">
        <v>1280</v>
      </c>
      <c r="I28" s="500">
        <v>10.5</v>
      </c>
      <c r="J28" s="500">
        <v>65.3</v>
      </c>
      <c r="K28" s="500" t="s">
        <v>12039</v>
      </c>
      <c r="L28" s="500" t="s">
        <v>1133</v>
      </c>
      <c r="M28" s="500">
        <v>13907931165</v>
      </c>
      <c r="N28" s="500" t="s">
        <v>1119</v>
      </c>
      <c r="O28" s="500" t="s">
        <v>12040</v>
      </c>
      <c r="P28" s="500">
        <v>13426643958</v>
      </c>
      <c r="Q28" s="500" t="s">
        <v>72</v>
      </c>
      <c r="R28" s="500" t="s">
        <v>11982</v>
      </c>
      <c r="S28" s="500" t="s">
        <v>11992</v>
      </c>
      <c r="T28" s="500">
        <v>13607936496</v>
      </c>
      <c r="U28" s="500" t="s">
        <v>11993</v>
      </c>
      <c r="V28" s="500" t="s">
        <v>1119</v>
      </c>
      <c r="W28" s="500" t="s">
        <v>12034</v>
      </c>
      <c r="X28" s="500">
        <v>19170310007</v>
      </c>
      <c r="Y28" s="500" t="s">
        <v>12039</v>
      </c>
      <c r="Z28" s="500" t="s">
        <v>1133</v>
      </c>
      <c r="AA28" s="500">
        <v>13907931165</v>
      </c>
      <c r="AB28" s="495"/>
    </row>
    <row r="29" spans="1:28" ht="30" customHeight="1">
      <c r="A29" s="499">
        <v>24</v>
      </c>
      <c r="B29" s="499" t="s">
        <v>1052</v>
      </c>
      <c r="C29" s="495" t="s">
        <v>1115</v>
      </c>
      <c r="D29" s="495" t="s">
        <v>12041</v>
      </c>
      <c r="E29" s="495" t="s">
        <v>1216</v>
      </c>
      <c r="F29" s="495">
        <v>1983</v>
      </c>
      <c r="G29" s="495" t="s">
        <v>62</v>
      </c>
      <c r="H29" s="495">
        <v>300</v>
      </c>
      <c r="I29" s="495">
        <v>3</v>
      </c>
      <c r="J29" s="495">
        <v>21</v>
      </c>
      <c r="K29" s="495" t="s">
        <v>1216</v>
      </c>
      <c r="L29" s="495" t="s">
        <v>1219</v>
      </c>
      <c r="M29" s="495">
        <v>13803594896</v>
      </c>
      <c r="N29" s="495" t="s">
        <v>1212</v>
      </c>
      <c r="O29" s="495" t="s">
        <v>1223</v>
      </c>
      <c r="P29" s="495">
        <v>13576341705</v>
      </c>
      <c r="Q29" s="495" t="s">
        <v>701</v>
      </c>
      <c r="R29" s="500" t="s">
        <v>11982</v>
      </c>
      <c r="S29" s="496" t="s">
        <v>12042</v>
      </c>
      <c r="T29" s="496">
        <v>13970303418</v>
      </c>
      <c r="U29" s="528" t="s">
        <v>1819</v>
      </c>
      <c r="V29" s="495" t="s">
        <v>1212</v>
      </c>
      <c r="W29" s="495" t="s">
        <v>12043</v>
      </c>
      <c r="X29" s="495">
        <v>15707073310</v>
      </c>
      <c r="Y29" s="495" t="s">
        <v>12044</v>
      </c>
      <c r="Z29" s="495" t="s">
        <v>12045</v>
      </c>
      <c r="AA29" s="495">
        <v>15707073310</v>
      </c>
      <c r="AB29" s="495"/>
    </row>
    <row r="30" spans="1:28" ht="30" customHeight="1">
      <c r="A30" s="499">
        <v>25</v>
      </c>
      <c r="B30" s="499" t="s">
        <v>1052</v>
      </c>
      <c r="C30" s="495" t="s">
        <v>1115</v>
      </c>
      <c r="D30" s="502" t="s">
        <v>12041</v>
      </c>
      <c r="E30" s="502" t="s">
        <v>1210</v>
      </c>
      <c r="F30" s="502">
        <v>2005</v>
      </c>
      <c r="G30" s="496" t="s">
        <v>6922</v>
      </c>
      <c r="H30" s="502">
        <v>260</v>
      </c>
      <c r="I30" s="502">
        <v>3.5</v>
      </c>
      <c r="J30" s="502">
        <v>19</v>
      </c>
      <c r="K30" s="502" t="s">
        <v>1210</v>
      </c>
      <c r="L30" s="495" t="s">
        <v>12046</v>
      </c>
      <c r="M30" s="495">
        <v>13707034798</v>
      </c>
      <c r="N30" s="495" t="s">
        <v>1212</v>
      </c>
      <c r="O30" s="495" t="s">
        <v>1217</v>
      </c>
      <c r="P30" s="495">
        <v>13755322004</v>
      </c>
      <c r="Q30" s="495" t="s">
        <v>1143</v>
      </c>
      <c r="R30" s="500" t="s">
        <v>11982</v>
      </c>
      <c r="S30" s="496" t="s">
        <v>12042</v>
      </c>
      <c r="T30" s="496">
        <v>13970303418</v>
      </c>
      <c r="U30" s="528" t="s">
        <v>1819</v>
      </c>
      <c r="V30" s="495" t="s">
        <v>1212</v>
      </c>
      <c r="W30" s="495" t="s">
        <v>12043</v>
      </c>
      <c r="X30" s="495">
        <v>15707073310</v>
      </c>
      <c r="Y30" s="495" t="s">
        <v>12047</v>
      </c>
      <c r="Z30" s="495" t="s">
        <v>12048</v>
      </c>
      <c r="AA30" s="500">
        <v>15879382977</v>
      </c>
      <c r="AB30" s="495"/>
    </row>
    <row r="31" spans="1:28" ht="30" customHeight="1">
      <c r="A31" s="499">
        <v>26</v>
      </c>
      <c r="B31" s="499" t="s">
        <v>1052</v>
      </c>
      <c r="C31" s="495" t="s">
        <v>1115</v>
      </c>
      <c r="D31" s="519" t="s">
        <v>12049</v>
      </c>
      <c r="E31" s="520" t="s">
        <v>1205</v>
      </c>
      <c r="F31" s="521">
        <v>1970.05</v>
      </c>
      <c r="G31" s="496" t="s">
        <v>6922</v>
      </c>
      <c r="H31" s="519" t="s">
        <v>8475</v>
      </c>
      <c r="I31" s="521">
        <v>3.3</v>
      </c>
      <c r="J31" s="499" t="s">
        <v>12403</v>
      </c>
      <c r="K31" s="521" t="s">
        <v>12050</v>
      </c>
      <c r="L31" s="521" t="s">
        <v>1209</v>
      </c>
      <c r="M31" s="521">
        <v>13970303955</v>
      </c>
      <c r="N31" s="521" t="s">
        <v>12051</v>
      </c>
      <c r="O31" s="496" t="s">
        <v>12052</v>
      </c>
      <c r="P31" s="496">
        <v>13970325177</v>
      </c>
      <c r="Q31" s="521" t="s">
        <v>12053</v>
      </c>
      <c r="R31" s="500" t="s">
        <v>11982</v>
      </c>
      <c r="S31" s="495" t="s">
        <v>12023</v>
      </c>
      <c r="T31" s="495">
        <v>18907937338</v>
      </c>
      <c r="U31" s="495" t="s">
        <v>1834</v>
      </c>
      <c r="V31" s="521" t="s">
        <v>12051</v>
      </c>
      <c r="W31" s="495" t="s">
        <v>12898</v>
      </c>
      <c r="X31" s="495">
        <v>18879376906</v>
      </c>
      <c r="Y31" s="521" t="s">
        <v>12051</v>
      </c>
      <c r="Z31" s="495" t="s">
        <v>12899</v>
      </c>
      <c r="AA31" s="495">
        <v>13979380500</v>
      </c>
      <c r="AB31" s="495"/>
    </row>
    <row r="32" spans="1:28" ht="30" customHeight="1">
      <c r="A32" s="499">
        <v>27</v>
      </c>
      <c r="B32" s="499" t="s">
        <v>1052</v>
      </c>
      <c r="C32" s="522" t="s">
        <v>1115</v>
      </c>
      <c r="D32" s="522" t="s">
        <v>12054</v>
      </c>
      <c r="E32" s="500" t="s">
        <v>1255</v>
      </c>
      <c r="F32" s="523">
        <v>1968</v>
      </c>
      <c r="G32" s="522" t="s">
        <v>86</v>
      </c>
      <c r="H32" s="524" t="s">
        <v>12142</v>
      </c>
      <c r="I32" s="523">
        <v>5</v>
      </c>
      <c r="J32" s="499" t="s">
        <v>12403</v>
      </c>
      <c r="K32" s="549" t="s">
        <v>1255</v>
      </c>
      <c r="L32" s="526" t="s">
        <v>1258</v>
      </c>
      <c r="M32" s="495">
        <v>15070335177</v>
      </c>
      <c r="N32" s="549" t="s">
        <v>1256</v>
      </c>
      <c r="O32" s="549" t="s">
        <v>12055</v>
      </c>
      <c r="P32" s="527">
        <v>13707939694</v>
      </c>
      <c r="Q32" s="549" t="s">
        <v>726</v>
      </c>
      <c r="R32" s="500" t="s">
        <v>11982</v>
      </c>
      <c r="S32" s="526" t="s">
        <v>12042</v>
      </c>
      <c r="T32" s="527">
        <v>13970303418</v>
      </c>
      <c r="U32" s="528" t="s">
        <v>11993</v>
      </c>
      <c r="V32" s="549" t="s">
        <v>12056</v>
      </c>
      <c r="W32" s="529" t="s">
        <v>12057</v>
      </c>
      <c r="X32" s="530" t="s">
        <v>12143</v>
      </c>
      <c r="Y32" s="495" t="s">
        <v>1255</v>
      </c>
      <c r="Z32" s="526" t="s">
        <v>1258</v>
      </c>
      <c r="AA32" s="530" t="s">
        <v>12900</v>
      </c>
      <c r="AB32" s="495"/>
    </row>
    <row r="33" spans="1:28" ht="30" customHeight="1">
      <c r="A33" s="499">
        <v>28</v>
      </c>
      <c r="B33" s="499" t="s">
        <v>1052</v>
      </c>
      <c r="C33" s="531" t="s">
        <v>1115</v>
      </c>
      <c r="D33" s="531" t="s">
        <v>12054</v>
      </c>
      <c r="E33" s="500" t="s">
        <v>1259</v>
      </c>
      <c r="F33" s="532">
        <v>2004</v>
      </c>
      <c r="G33" s="496" t="s">
        <v>6922</v>
      </c>
      <c r="H33" s="524" t="s">
        <v>12144</v>
      </c>
      <c r="I33" s="532">
        <v>15</v>
      </c>
      <c r="J33" s="525">
        <v>17</v>
      </c>
      <c r="K33" s="549" t="s">
        <v>1259</v>
      </c>
      <c r="L33" s="526" t="s">
        <v>1261</v>
      </c>
      <c r="M33" s="508">
        <v>13576324188</v>
      </c>
      <c r="N33" s="549" t="s">
        <v>1256</v>
      </c>
      <c r="O33" s="549" t="s">
        <v>12058</v>
      </c>
      <c r="P33" s="527">
        <v>13879378479</v>
      </c>
      <c r="Q33" s="549" t="s">
        <v>599</v>
      </c>
      <c r="R33" s="500" t="s">
        <v>11982</v>
      </c>
      <c r="S33" s="526" t="s">
        <v>12042</v>
      </c>
      <c r="T33" s="527">
        <v>13970303418</v>
      </c>
      <c r="U33" s="528" t="s">
        <v>11993</v>
      </c>
      <c r="V33" s="549" t="s">
        <v>12056</v>
      </c>
      <c r="W33" s="531" t="s">
        <v>12057</v>
      </c>
      <c r="X33" s="530" t="s">
        <v>12143</v>
      </c>
      <c r="Y33" s="495" t="s">
        <v>1259</v>
      </c>
      <c r="Z33" s="526" t="s">
        <v>1261</v>
      </c>
      <c r="AA33" s="530" t="s">
        <v>12145</v>
      </c>
      <c r="AB33" s="495"/>
    </row>
    <row r="34" spans="1:28" ht="30" customHeight="1">
      <c r="A34" s="499">
        <v>29</v>
      </c>
      <c r="B34" s="499" t="s">
        <v>1052</v>
      </c>
      <c r="C34" s="531" t="s">
        <v>1115</v>
      </c>
      <c r="D34" s="531" t="s">
        <v>12054</v>
      </c>
      <c r="E34" s="500" t="s">
        <v>1262</v>
      </c>
      <c r="F34" s="532">
        <v>1972</v>
      </c>
      <c r="G34" s="522" t="s">
        <v>86</v>
      </c>
      <c r="H34" s="524" t="s">
        <v>8483</v>
      </c>
      <c r="I34" s="532">
        <v>5</v>
      </c>
      <c r="J34" s="499" t="s">
        <v>12403</v>
      </c>
      <c r="K34" s="549" t="s">
        <v>1262</v>
      </c>
      <c r="L34" s="526" t="s">
        <v>1264</v>
      </c>
      <c r="M34" s="508">
        <v>13870347070</v>
      </c>
      <c r="N34" s="549" t="s">
        <v>1256</v>
      </c>
      <c r="O34" s="549" t="s">
        <v>12059</v>
      </c>
      <c r="P34" s="527">
        <v>15007032053</v>
      </c>
      <c r="Q34" s="549" t="s">
        <v>726</v>
      </c>
      <c r="R34" s="500" t="s">
        <v>11982</v>
      </c>
      <c r="S34" s="526" t="s">
        <v>12042</v>
      </c>
      <c r="T34" s="527">
        <v>13970303418</v>
      </c>
      <c r="U34" s="528" t="s">
        <v>11993</v>
      </c>
      <c r="V34" s="549" t="s">
        <v>12056</v>
      </c>
      <c r="W34" s="531" t="s">
        <v>12057</v>
      </c>
      <c r="X34" s="530" t="s">
        <v>12143</v>
      </c>
      <c r="Y34" s="495" t="s">
        <v>1262</v>
      </c>
      <c r="Z34" s="526" t="s">
        <v>1264</v>
      </c>
      <c r="AA34" s="533">
        <v>13870347070</v>
      </c>
      <c r="AB34" s="495"/>
    </row>
    <row r="35" spans="1:28" ht="30" customHeight="1">
      <c r="A35" s="499">
        <v>30</v>
      </c>
      <c r="B35" s="499" t="s">
        <v>1052</v>
      </c>
      <c r="C35" s="531" t="s">
        <v>1115</v>
      </c>
      <c r="D35" s="529" t="s">
        <v>1171</v>
      </c>
      <c r="E35" s="531" t="s">
        <v>1220</v>
      </c>
      <c r="F35" s="531">
        <v>1990</v>
      </c>
      <c r="G35" s="531" t="s">
        <v>6922</v>
      </c>
      <c r="H35" s="531">
        <v>480</v>
      </c>
      <c r="I35" s="531" t="s">
        <v>12060</v>
      </c>
      <c r="J35" s="531">
        <v>22</v>
      </c>
      <c r="K35" s="531" t="s">
        <v>1220</v>
      </c>
      <c r="L35" s="531" t="s">
        <v>1181</v>
      </c>
      <c r="M35" s="495">
        <v>13767458177</v>
      </c>
      <c r="N35" s="531" t="s">
        <v>1222</v>
      </c>
      <c r="O35" s="531" t="s">
        <v>12061</v>
      </c>
      <c r="P35" s="531">
        <v>18279366526</v>
      </c>
      <c r="Q35" s="531" t="s">
        <v>96</v>
      </c>
      <c r="R35" s="500" t="s">
        <v>11982</v>
      </c>
      <c r="S35" s="531" t="s">
        <v>11983</v>
      </c>
      <c r="T35" s="531">
        <v>13576310471</v>
      </c>
      <c r="U35" s="536" t="s">
        <v>12891</v>
      </c>
      <c r="V35" s="531" t="s">
        <v>12062</v>
      </c>
      <c r="W35" s="531" t="s">
        <v>12063</v>
      </c>
      <c r="X35" s="531">
        <v>13870300753</v>
      </c>
      <c r="Y35" s="531" t="s">
        <v>12064</v>
      </c>
      <c r="Z35" s="529" t="s">
        <v>12065</v>
      </c>
      <c r="AA35" s="531">
        <v>13870334700</v>
      </c>
      <c r="AB35" s="495"/>
    </row>
    <row r="36" spans="1:28" ht="30" customHeight="1">
      <c r="A36" s="499">
        <v>31</v>
      </c>
      <c r="B36" s="499" t="s">
        <v>1052</v>
      </c>
      <c r="C36" s="531" t="s">
        <v>1115</v>
      </c>
      <c r="D36" s="529" t="s">
        <v>1171</v>
      </c>
      <c r="E36" s="529" t="s">
        <v>1224</v>
      </c>
      <c r="F36" s="529">
        <v>1987</v>
      </c>
      <c r="G36" s="529" t="s">
        <v>6922</v>
      </c>
      <c r="H36" s="529">
        <v>480</v>
      </c>
      <c r="I36" s="529">
        <v>3.5</v>
      </c>
      <c r="J36" s="529">
        <v>21</v>
      </c>
      <c r="K36" s="529" t="s">
        <v>1224</v>
      </c>
      <c r="L36" s="531" t="s">
        <v>1181</v>
      </c>
      <c r="M36" s="495">
        <v>13767458177</v>
      </c>
      <c r="N36" s="531" t="s">
        <v>1222</v>
      </c>
      <c r="O36" s="529" t="s">
        <v>12066</v>
      </c>
      <c r="P36" s="531">
        <v>18296311573</v>
      </c>
      <c r="Q36" s="531" t="s">
        <v>691</v>
      </c>
      <c r="R36" s="500" t="s">
        <v>11982</v>
      </c>
      <c r="S36" s="531" t="s">
        <v>11983</v>
      </c>
      <c r="T36" s="531">
        <v>13576310471</v>
      </c>
      <c r="U36" s="536" t="s">
        <v>12891</v>
      </c>
      <c r="V36" s="531" t="s">
        <v>12062</v>
      </c>
      <c r="W36" s="531" t="s">
        <v>12063</v>
      </c>
      <c r="X36" s="531">
        <v>13870300753</v>
      </c>
      <c r="Y36" s="529" t="s">
        <v>12067</v>
      </c>
      <c r="Z36" s="529" t="s">
        <v>12068</v>
      </c>
      <c r="AA36" s="531">
        <v>13979310798</v>
      </c>
      <c r="AB36" s="495"/>
    </row>
    <row r="37" spans="1:28" ht="30" customHeight="1">
      <c r="A37" s="499">
        <v>32</v>
      </c>
      <c r="B37" s="499" t="s">
        <v>1052</v>
      </c>
      <c r="C37" s="531" t="s">
        <v>1115</v>
      </c>
      <c r="D37" s="529" t="s">
        <v>1171</v>
      </c>
      <c r="E37" s="529" t="s">
        <v>1226</v>
      </c>
      <c r="F37" s="529">
        <v>2004</v>
      </c>
      <c r="G37" s="529" t="s">
        <v>6922</v>
      </c>
      <c r="H37" s="529">
        <v>250</v>
      </c>
      <c r="I37" s="529">
        <v>3.5</v>
      </c>
      <c r="J37" s="529">
        <v>22</v>
      </c>
      <c r="K37" s="529" t="s">
        <v>1226</v>
      </c>
      <c r="L37" s="529" t="s">
        <v>1191</v>
      </c>
      <c r="M37" s="495">
        <v>13707936140</v>
      </c>
      <c r="N37" s="531" t="s">
        <v>1222</v>
      </c>
      <c r="O37" s="529" t="s">
        <v>4474</v>
      </c>
      <c r="P37" s="531">
        <v>15807931965</v>
      </c>
      <c r="Q37" s="531" t="s">
        <v>726</v>
      </c>
      <c r="R37" s="500" t="s">
        <v>11982</v>
      </c>
      <c r="S37" s="531" t="s">
        <v>11983</v>
      </c>
      <c r="T37" s="531">
        <v>13576310471</v>
      </c>
      <c r="U37" s="536" t="s">
        <v>12891</v>
      </c>
      <c r="V37" s="531" t="s">
        <v>12062</v>
      </c>
      <c r="W37" s="529" t="s">
        <v>12069</v>
      </c>
      <c r="X37" s="531">
        <v>18070332988</v>
      </c>
      <c r="Y37" s="529" t="s">
        <v>12070</v>
      </c>
      <c r="Z37" s="529" t="s">
        <v>12071</v>
      </c>
      <c r="AA37" s="531">
        <v>13879381627</v>
      </c>
      <c r="AB37" s="495"/>
    </row>
    <row r="38" spans="1:28" ht="30" customHeight="1">
      <c r="A38" s="499">
        <v>33</v>
      </c>
      <c r="B38" s="499" t="s">
        <v>1052</v>
      </c>
      <c r="C38" s="531" t="s">
        <v>1115</v>
      </c>
      <c r="D38" s="529" t="s">
        <v>1171</v>
      </c>
      <c r="E38" s="529" t="s">
        <v>1229</v>
      </c>
      <c r="F38" s="529">
        <v>2004</v>
      </c>
      <c r="G38" s="529" t="s">
        <v>6922</v>
      </c>
      <c r="H38" s="529">
        <v>480</v>
      </c>
      <c r="I38" s="529">
        <v>5</v>
      </c>
      <c r="J38" s="529">
        <v>18</v>
      </c>
      <c r="K38" s="529" t="s">
        <v>1229</v>
      </c>
      <c r="L38" s="529" t="s">
        <v>12072</v>
      </c>
      <c r="M38" s="495">
        <v>13576349137</v>
      </c>
      <c r="N38" s="531" t="s">
        <v>1222</v>
      </c>
      <c r="O38" s="529" t="s">
        <v>12073</v>
      </c>
      <c r="P38" s="531">
        <v>19907936969</v>
      </c>
      <c r="Q38" s="531" t="s">
        <v>72</v>
      </c>
      <c r="R38" s="500" t="s">
        <v>11982</v>
      </c>
      <c r="S38" s="531" t="s">
        <v>11983</v>
      </c>
      <c r="T38" s="531">
        <v>13576310471</v>
      </c>
      <c r="U38" s="536" t="s">
        <v>12891</v>
      </c>
      <c r="V38" s="531" t="s">
        <v>12062</v>
      </c>
      <c r="W38" s="529" t="s">
        <v>12069</v>
      </c>
      <c r="X38" s="531">
        <v>18070332988</v>
      </c>
      <c r="Y38" s="529" t="s">
        <v>12074</v>
      </c>
      <c r="Z38" s="529" t="s">
        <v>12075</v>
      </c>
      <c r="AA38" s="531">
        <v>13707030593</v>
      </c>
      <c r="AB38" s="495"/>
    </row>
    <row r="39" spans="1:28" ht="30" customHeight="1">
      <c r="A39" s="499">
        <v>34</v>
      </c>
      <c r="B39" s="499" t="s">
        <v>1052</v>
      </c>
      <c r="C39" s="534" t="s">
        <v>1115</v>
      </c>
      <c r="D39" s="535" t="s">
        <v>1171</v>
      </c>
      <c r="E39" s="535" t="s">
        <v>1233</v>
      </c>
      <c r="F39" s="535">
        <v>2006</v>
      </c>
      <c r="G39" s="496" t="s">
        <v>6922</v>
      </c>
      <c r="H39" s="535">
        <v>480</v>
      </c>
      <c r="I39" s="535">
        <v>6.7</v>
      </c>
      <c r="J39" s="535">
        <v>20</v>
      </c>
      <c r="K39" s="535" t="s">
        <v>12076</v>
      </c>
      <c r="L39" s="536" t="s">
        <v>12077</v>
      </c>
      <c r="M39" s="536">
        <v>13576310082</v>
      </c>
      <c r="N39" s="536" t="s">
        <v>12078</v>
      </c>
      <c r="O39" s="534" t="s">
        <v>1241</v>
      </c>
      <c r="P39" s="534" t="s">
        <v>12132</v>
      </c>
      <c r="Q39" s="534" t="s">
        <v>726</v>
      </c>
      <c r="R39" s="500" t="s">
        <v>11982</v>
      </c>
      <c r="S39" s="536" t="s">
        <v>11983</v>
      </c>
      <c r="T39" s="536">
        <v>13576310471</v>
      </c>
      <c r="U39" s="536" t="s">
        <v>2702</v>
      </c>
      <c r="V39" s="536" t="s">
        <v>12078</v>
      </c>
      <c r="W39" s="534" t="s">
        <v>12079</v>
      </c>
      <c r="X39" s="534" t="s">
        <v>12146</v>
      </c>
      <c r="Y39" s="535" t="s">
        <v>12080</v>
      </c>
      <c r="Z39" s="536" t="s">
        <v>12077</v>
      </c>
      <c r="AA39" s="536">
        <v>13576310082</v>
      </c>
      <c r="AB39" s="495"/>
    </row>
    <row r="40" spans="1:28" ht="30" customHeight="1">
      <c r="A40" s="499">
        <v>35</v>
      </c>
      <c r="B40" s="499" t="s">
        <v>1052</v>
      </c>
      <c r="C40" s="534" t="s">
        <v>1115</v>
      </c>
      <c r="D40" s="535" t="s">
        <v>1171</v>
      </c>
      <c r="E40" s="535" t="s">
        <v>1250</v>
      </c>
      <c r="F40" s="535">
        <v>2004</v>
      </c>
      <c r="G40" s="496" t="s">
        <v>6922</v>
      </c>
      <c r="H40" s="535">
        <v>320</v>
      </c>
      <c r="I40" s="535">
        <v>2.5</v>
      </c>
      <c r="J40" s="535">
        <v>8</v>
      </c>
      <c r="K40" s="535" t="s">
        <v>12081</v>
      </c>
      <c r="L40" s="536" t="s">
        <v>12082</v>
      </c>
      <c r="M40" s="536">
        <v>13970303706</v>
      </c>
      <c r="N40" s="536" t="s">
        <v>12078</v>
      </c>
      <c r="O40" s="534" t="s">
        <v>1153</v>
      </c>
      <c r="P40" s="534" t="s">
        <v>12133</v>
      </c>
      <c r="Q40" s="534" t="s">
        <v>72</v>
      </c>
      <c r="R40" s="500" t="s">
        <v>11982</v>
      </c>
      <c r="S40" s="536" t="s">
        <v>11983</v>
      </c>
      <c r="T40" s="536">
        <v>13576310471</v>
      </c>
      <c r="U40" s="536" t="s">
        <v>2702</v>
      </c>
      <c r="V40" s="536" t="s">
        <v>12078</v>
      </c>
      <c r="W40" s="534" t="s">
        <v>12079</v>
      </c>
      <c r="X40" s="534" t="s">
        <v>12146</v>
      </c>
      <c r="Y40" s="535" t="s">
        <v>12081</v>
      </c>
      <c r="Z40" s="536" t="s">
        <v>12082</v>
      </c>
      <c r="AA40" s="536">
        <v>13970303706</v>
      </c>
      <c r="AB40" s="495"/>
    </row>
    <row r="41" spans="1:28" ht="30" customHeight="1">
      <c r="A41" s="499">
        <v>36</v>
      </c>
      <c r="B41" s="499" t="s">
        <v>1052</v>
      </c>
      <c r="C41" s="534" t="s">
        <v>1115</v>
      </c>
      <c r="D41" s="535" t="s">
        <v>1171</v>
      </c>
      <c r="E41" s="536" t="s">
        <v>12083</v>
      </c>
      <c r="F41" s="536">
        <v>2005</v>
      </c>
      <c r="G41" s="536" t="s">
        <v>6922</v>
      </c>
      <c r="H41" s="536">
        <v>380</v>
      </c>
      <c r="I41" s="536">
        <v>2</v>
      </c>
      <c r="J41" s="536">
        <v>3</v>
      </c>
      <c r="K41" s="535" t="s">
        <v>12084</v>
      </c>
      <c r="L41" s="536" t="s">
        <v>1253</v>
      </c>
      <c r="M41" s="536">
        <v>13517035876</v>
      </c>
      <c r="N41" s="536" t="s">
        <v>12078</v>
      </c>
      <c r="O41" s="534" t="s">
        <v>12085</v>
      </c>
      <c r="P41" s="534" t="s">
        <v>12134</v>
      </c>
      <c r="Q41" s="534" t="s">
        <v>118</v>
      </c>
      <c r="R41" s="500" t="s">
        <v>11982</v>
      </c>
      <c r="S41" s="536" t="s">
        <v>11983</v>
      </c>
      <c r="T41" s="536">
        <v>13576310471</v>
      </c>
      <c r="U41" s="536" t="s">
        <v>2702</v>
      </c>
      <c r="V41" s="536" t="s">
        <v>12078</v>
      </c>
      <c r="W41" s="534" t="s">
        <v>12079</v>
      </c>
      <c r="X41" s="534" t="s">
        <v>12146</v>
      </c>
      <c r="Y41" s="535" t="s">
        <v>12084</v>
      </c>
      <c r="Z41" s="536" t="s">
        <v>1253</v>
      </c>
      <c r="AA41" s="536">
        <v>13517035876</v>
      </c>
      <c r="AB41" s="495"/>
    </row>
    <row r="42" spans="1:28" ht="30" customHeight="1">
      <c r="A42" s="499">
        <v>37</v>
      </c>
      <c r="B42" s="499" t="s">
        <v>1052</v>
      </c>
      <c r="C42" s="534" t="s">
        <v>1115</v>
      </c>
      <c r="D42" s="535" t="s">
        <v>1171</v>
      </c>
      <c r="E42" s="536" t="s">
        <v>1322</v>
      </c>
      <c r="F42" s="536">
        <v>1988</v>
      </c>
      <c r="G42" s="536" t="s">
        <v>6922</v>
      </c>
      <c r="H42" s="536">
        <v>235</v>
      </c>
      <c r="I42" s="536">
        <v>2</v>
      </c>
      <c r="J42" s="536">
        <v>0.6</v>
      </c>
      <c r="K42" s="535" t="s">
        <v>12086</v>
      </c>
      <c r="L42" s="536" t="s">
        <v>1324</v>
      </c>
      <c r="M42" s="536">
        <v>13979349168</v>
      </c>
      <c r="N42" s="536" t="s">
        <v>12078</v>
      </c>
      <c r="O42" s="534" t="s">
        <v>12087</v>
      </c>
      <c r="P42" s="534" t="s">
        <v>12135</v>
      </c>
      <c r="Q42" s="534" t="s">
        <v>1197</v>
      </c>
      <c r="R42" s="500" t="s">
        <v>11982</v>
      </c>
      <c r="S42" s="536" t="s">
        <v>11983</v>
      </c>
      <c r="T42" s="536">
        <v>13576310471</v>
      </c>
      <c r="U42" s="536" t="s">
        <v>2702</v>
      </c>
      <c r="V42" s="536" t="s">
        <v>12078</v>
      </c>
      <c r="W42" s="534" t="s">
        <v>12079</v>
      </c>
      <c r="X42" s="534" t="s">
        <v>12146</v>
      </c>
      <c r="Y42" s="535" t="s">
        <v>12086</v>
      </c>
      <c r="Z42" s="536" t="s">
        <v>1324</v>
      </c>
      <c r="AA42" s="536">
        <v>13979349168</v>
      </c>
      <c r="AB42" s="495"/>
    </row>
    <row r="43" spans="1:28" ht="30" customHeight="1">
      <c r="A43" s="499">
        <v>38</v>
      </c>
      <c r="B43" s="499" t="s">
        <v>1052</v>
      </c>
      <c r="C43" s="534" t="s">
        <v>1115</v>
      </c>
      <c r="D43" s="535" t="s">
        <v>1171</v>
      </c>
      <c r="E43" s="536" t="s">
        <v>1189</v>
      </c>
      <c r="F43" s="536">
        <v>2005</v>
      </c>
      <c r="G43" s="536" t="s">
        <v>6922</v>
      </c>
      <c r="H43" s="536">
        <v>500</v>
      </c>
      <c r="I43" s="536">
        <v>2.6</v>
      </c>
      <c r="J43" s="536">
        <v>4.63</v>
      </c>
      <c r="K43" s="535" t="s">
        <v>12088</v>
      </c>
      <c r="L43" s="536" t="s">
        <v>12089</v>
      </c>
      <c r="M43" s="536">
        <v>13507934829</v>
      </c>
      <c r="N43" s="536" t="s">
        <v>12078</v>
      </c>
      <c r="O43" s="534" t="s">
        <v>12090</v>
      </c>
      <c r="P43" s="534" t="s">
        <v>12136</v>
      </c>
      <c r="Q43" s="534" t="s">
        <v>691</v>
      </c>
      <c r="R43" s="500" t="s">
        <v>11982</v>
      </c>
      <c r="S43" s="536" t="s">
        <v>11983</v>
      </c>
      <c r="T43" s="536">
        <v>13576310471</v>
      </c>
      <c r="U43" s="536" t="s">
        <v>2702</v>
      </c>
      <c r="V43" s="536" t="s">
        <v>12078</v>
      </c>
      <c r="W43" s="534" t="s">
        <v>12079</v>
      </c>
      <c r="X43" s="534" t="s">
        <v>12146</v>
      </c>
      <c r="Y43" s="535" t="s">
        <v>12088</v>
      </c>
      <c r="Z43" s="536" t="s">
        <v>12089</v>
      </c>
      <c r="AA43" s="536">
        <v>13507934829</v>
      </c>
      <c r="AB43" s="495"/>
    </row>
    <row r="44" spans="1:28" ht="30" customHeight="1">
      <c r="A44" s="499">
        <v>39</v>
      </c>
      <c r="B44" s="499" t="s">
        <v>1052</v>
      </c>
      <c r="C44" s="534" t="s">
        <v>1115</v>
      </c>
      <c r="D44" s="535" t="s">
        <v>1171</v>
      </c>
      <c r="E44" s="536" t="s">
        <v>1251</v>
      </c>
      <c r="F44" s="536">
        <v>1978</v>
      </c>
      <c r="G44" s="536" t="s">
        <v>6922</v>
      </c>
      <c r="H44" s="536">
        <v>500</v>
      </c>
      <c r="I44" s="536">
        <v>3</v>
      </c>
      <c r="J44" s="536">
        <v>9</v>
      </c>
      <c r="K44" s="535" t="s">
        <v>12091</v>
      </c>
      <c r="L44" s="536" t="s">
        <v>12092</v>
      </c>
      <c r="M44" s="536">
        <v>13707936388</v>
      </c>
      <c r="N44" s="536" t="s">
        <v>12078</v>
      </c>
      <c r="O44" s="534" t="s">
        <v>12093</v>
      </c>
      <c r="P44" s="534" t="s">
        <v>12137</v>
      </c>
      <c r="Q44" s="534" t="s">
        <v>96</v>
      </c>
      <c r="R44" s="500" t="s">
        <v>11982</v>
      </c>
      <c r="S44" s="536" t="s">
        <v>11983</v>
      </c>
      <c r="T44" s="536">
        <v>13576310471</v>
      </c>
      <c r="U44" s="536" t="s">
        <v>2702</v>
      </c>
      <c r="V44" s="536" t="s">
        <v>12078</v>
      </c>
      <c r="W44" s="534" t="s">
        <v>12079</v>
      </c>
      <c r="X44" s="534" t="s">
        <v>12146</v>
      </c>
      <c r="Y44" s="535" t="s">
        <v>12091</v>
      </c>
      <c r="Z44" s="536" t="s">
        <v>12092</v>
      </c>
      <c r="AA44" s="536">
        <v>13707936388</v>
      </c>
      <c r="AB44" s="495"/>
    </row>
    <row r="45" spans="1:28" ht="30" customHeight="1">
      <c r="A45" s="499">
        <v>40</v>
      </c>
      <c r="B45" s="499" t="s">
        <v>1052</v>
      </c>
      <c r="C45" s="534" t="s">
        <v>1115</v>
      </c>
      <c r="D45" s="535" t="s">
        <v>1171</v>
      </c>
      <c r="E45" s="536" t="s">
        <v>12094</v>
      </c>
      <c r="F45" s="536">
        <v>2003</v>
      </c>
      <c r="G45" s="536" t="s">
        <v>62</v>
      </c>
      <c r="H45" s="536">
        <v>320</v>
      </c>
      <c r="I45" s="536">
        <v>3</v>
      </c>
      <c r="J45" s="536">
        <v>0.5</v>
      </c>
      <c r="K45" s="535" t="s">
        <v>12095</v>
      </c>
      <c r="L45" s="536" t="s">
        <v>12096</v>
      </c>
      <c r="M45" s="536">
        <v>13979393928</v>
      </c>
      <c r="N45" s="536" t="s">
        <v>12078</v>
      </c>
      <c r="O45" s="534" t="s">
        <v>12097</v>
      </c>
      <c r="P45" s="534" t="s">
        <v>12138</v>
      </c>
      <c r="Q45" s="534" t="s">
        <v>12098</v>
      </c>
      <c r="R45" s="500" t="s">
        <v>11982</v>
      </c>
      <c r="S45" s="536" t="s">
        <v>11983</v>
      </c>
      <c r="T45" s="536">
        <v>13576310471</v>
      </c>
      <c r="U45" s="536" t="s">
        <v>2702</v>
      </c>
      <c r="V45" s="536" t="s">
        <v>12078</v>
      </c>
      <c r="W45" s="534" t="s">
        <v>12079</v>
      </c>
      <c r="X45" s="534" t="s">
        <v>12146</v>
      </c>
      <c r="Y45" s="535" t="s">
        <v>12095</v>
      </c>
      <c r="Z45" s="536" t="s">
        <v>12096</v>
      </c>
      <c r="AA45" s="536">
        <v>13979393928</v>
      </c>
      <c r="AB45" s="495"/>
    </row>
    <row r="46" spans="1:28" ht="30" customHeight="1">
      <c r="A46" s="499">
        <v>41</v>
      </c>
      <c r="B46" s="499" t="s">
        <v>1052</v>
      </c>
      <c r="C46" s="534" t="s">
        <v>1115</v>
      </c>
      <c r="D46" s="535" t="s">
        <v>1171</v>
      </c>
      <c r="E46" s="536" t="s">
        <v>1178</v>
      </c>
      <c r="F46" s="536">
        <v>2003</v>
      </c>
      <c r="G46" s="536" t="s">
        <v>6922</v>
      </c>
      <c r="H46" s="536">
        <v>560</v>
      </c>
      <c r="I46" s="536">
        <v>3.2</v>
      </c>
      <c r="J46" s="536">
        <v>19</v>
      </c>
      <c r="K46" s="535" t="s">
        <v>12099</v>
      </c>
      <c r="L46" s="535" t="s">
        <v>12100</v>
      </c>
      <c r="M46" s="535">
        <v>15946851688</v>
      </c>
      <c r="N46" s="536" t="s">
        <v>12078</v>
      </c>
      <c r="O46" s="534" t="s">
        <v>12101</v>
      </c>
      <c r="P46" s="534" t="s">
        <v>12139</v>
      </c>
      <c r="Q46" s="534" t="s">
        <v>12102</v>
      </c>
      <c r="R46" s="500" t="s">
        <v>11982</v>
      </c>
      <c r="S46" s="536" t="s">
        <v>11983</v>
      </c>
      <c r="T46" s="536">
        <v>13576310471</v>
      </c>
      <c r="U46" s="536" t="s">
        <v>2702</v>
      </c>
      <c r="V46" s="536" t="s">
        <v>12078</v>
      </c>
      <c r="W46" s="534" t="s">
        <v>12079</v>
      </c>
      <c r="X46" s="534" t="s">
        <v>12146</v>
      </c>
      <c r="Y46" s="535" t="s">
        <v>12099</v>
      </c>
      <c r="Z46" s="535" t="s">
        <v>12100</v>
      </c>
      <c r="AA46" s="535">
        <v>15946851688</v>
      </c>
      <c r="AB46" s="495"/>
    </row>
    <row r="47" spans="1:28" ht="30" customHeight="1">
      <c r="A47" s="499">
        <v>42</v>
      </c>
      <c r="B47" s="499" t="s">
        <v>1052</v>
      </c>
      <c r="C47" s="523" t="s">
        <v>1115</v>
      </c>
      <c r="D47" s="532" t="s">
        <v>1116</v>
      </c>
      <c r="E47" s="532" t="s">
        <v>1123</v>
      </c>
      <c r="F47" s="532">
        <v>1994</v>
      </c>
      <c r="G47" s="523" t="s">
        <v>6908</v>
      </c>
      <c r="H47" s="532">
        <v>4800</v>
      </c>
      <c r="I47" s="532">
        <v>62.1</v>
      </c>
      <c r="J47" s="532">
        <v>1150</v>
      </c>
      <c r="K47" s="523" t="s">
        <v>1128</v>
      </c>
      <c r="L47" s="523" t="s">
        <v>12103</v>
      </c>
      <c r="M47" s="523">
        <v>13576341646</v>
      </c>
      <c r="N47" s="523" t="s">
        <v>1125</v>
      </c>
      <c r="O47" s="523" t="s">
        <v>12104</v>
      </c>
      <c r="P47" s="523">
        <v>13576390829</v>
      </c>
      <c r="Q47" s="523" t="s">
        <v>7021</v>
      </c>
      <c r="R47" s="500" t="s">
        <v>11982</v>
      </c>
      <c r="S47" s="523" t="s">
        <v>11983</v>
      </c>
      <c r="T47" s="523">
        <v>13576310471</v>
      </c>
      <c r="U47" s="536" t="s">
        <v>12891</v>
      </c>
      <c r="V47" s="537" t="s">
        <v>1128</v>
      </c>
      <c r="W47" s="523" t="s">
        <v>12105</v>
      </c>
      <c r="X47" s="523">
        <v>13767313722</v>
      </c>
      <c r="Y47" s="523" t="s">
        <v>1123</v>
      </c>
      <c r="Z47" s="523" t="s">
        <v>1129</v>
      </c>
      <c r="AA47" s="523">
        <v>13576344047</v>
      </c>
      <c r="AB47" s="495"/>
    </row>
    <row r="48" spans="1:28" ht="30" customHeight="1">
      <c r="A48" s="499">
        <v>43</v>
      </c>
      <c r="B48" s="499" t="s">
        <v>1052</v>
      </c>
      <c r="C48" s="523" t="s">
        <v>1115</v>
      </c>
      <c r="D48" s="532" t="s">
        <v>1116</v>
      </c>
      <c r="E48" s="532" t="s">
        <v>1157</v>
      </c>
      <c r="F48" s="532">
        <v>1979</v>
      </c>
      <c r="G48" s="532" t="s">
        <v>6908</v>
      </c>
      <c r="H48" s="532">
        <v>1890</v>
      </c>
      <c r="I48" s="532">
        <v>20</v>
      </c>
      <c r="J48" s="532">
        <v>97</v>
      </c>
      <c r="K48" s="523" t="s">
        <v>1128</v>
      </c>
      <c r="L48" s="523" t="s">
        <v>12103</v>
      </c>
      <c r="M48" s="523">
        <v>13576341646</v>
      </c>
      <c r="N48" s="523" t="s">
        <v>1125</v>
      </c>
      <c r="O48" s="523" t="s">
        <v>12104</v>
      </c>
      <c r="P48" s="523">
        <v>13576390829</v>
      </c>
      <c r="Q48" s="523" t="s">
        <v>7021</v>
      </c>
      <c r="R48" s="500" t="s">
        <v>11982</v>
      </c>
      <c r="S48" s="532" t="s">
        <v>11983</v>
      </c>
      <c r="T48" s="532">
        <v>13576310471</v>
      </c>
      <c r="U48" s="536" t="s">
        <v>12891</v>
      </c>
      <c r="V48" s="537" t="s">
        <v>1128</v>
      </c>
      <c r="W48" s="523" t="s">
        <v>12105</v>
      </c>
      <c r="X48" s="523">
        <v>13767313722</v>
      </c>
      <c r="Y48" s="523" t="s">
        <v>1157</v>
      </c>
      <c r="Z48" s="523" t="s">
        <v>12106</v>
      </c>
      <c r="AA48" s="523">
        <v>18720376869</v>
      </c>
      <c r="AB48" s="495"/>
    </row>
    <row r="49" spans="1:28" ht="30" customHeight="1">
      <c r="A49" s="499">
        <v>44</v>
      </c>
      <c r="B49" s="499" t="s">
        <v>1052</v>
      </c>
      <c r="C49" s="523" t="s">
        <v>1115</v>
      </c>
      <c r="D49" s="523" t="s">
        <v>1116</v>
      </c>
      <c r="E49" s="523" t="s">
        <v>1162</v>
      </c>
      <c r="F49" s="523">
        <v>1988</v>
      </c>
      <c r="G49" s="523" t="s">
        <v>6908</v>
      </c>
      <c r="H49" s="523">
        <v>3750</v>
      </c>
      <c r="I49" s="523">
        <v>41.5</v>
      </c>
      <c r="J49" s="523">
        <v>229.5</v>
      </c>
      <c r="K49" s="523" t="s">
        <v>1128</v>
      </c>
      <c r="L49" s="523" t="s">
        <v>12103</v>
      </c>
      <c r="M49" s="523">
        <v>13576341646</v>
      </c>
      <c r="N49" s="523" t="s">
        <v>1125</v>
      </c>
      <c r="O49" s="523" t="s">
        <v>12104</v>
      </c>
      <c r="P49" s="523">
        <v>13576390829</v>
      </c>
      <c r="Q49" s="523" t="s">
        <v>7021</v>
      </c>
      <c r="R49" s="500" t="s">
        <v>11982</v>
      </c>
      <c r="S49" s="523" t="s">
        <v>11983</v>
      </c>
      <c r="T49" s="523">
        <v>13576310471</v>
      </c>
      <c r="U49" s="536" t="s">
        <v>12891</v>
      </c>
      <c r="V49" s="523" t="s">
        <v>1128</v>
      </c>
      <c r="W49" s="523" t="s">
        <v>12105</v>
      </c>
      <c r="X49" s="523">
        <v>13767313722</v>
      </c>
      <c r="Y49" s="523" t="s">
        <v>1162</v>
      </c>
      <c r="Z49" s="523" t="s">
        <v>12107</v>
      </c>
      <c r="AA49" s="523">
        <v>13766495944</v>
      </c>
      <c r="AB49" s="495"/>
    </row>
    <row r="50" spans="1:28" ht="30" customHeight="1">
      <c r="A50" s="499">
        <v>45</v>
      </c>
      <c r="B50" s="499" t="s">
        <v>1052</v>
      </c>
      <c r="C50" s="523" t="s">
        <v>1115</v>
      </c>
      <c r="D50" s="523" t="s">
        <v>1171</v>
      </c>
      <c r="E50" s="523" t="s">
        <v>1172</v>
      </c>
      <c r="F50" s="523">
        <v>1980</v>
      </c>
      <c r="G50" s="523" t="s">
        <v>6908</v>
      </c>
      <c r="H50" s="523">
        <v>375</v>
      </c>
      <c r="I50" s="523">
        <v>3.5</v>
      </c>
      <c r="J50" s="523">
        <v>18</v>
      </c>
      <c r="K50" s="523" t="s">
        <v>1128</v>
      </c>
      <c r="L50" s="523" t="s">
        <v>12103</v>
      </c>
      <c r="M50" s="523">
        <v>13576341646</v>
      </c>
      <c r="N50" s="523" t="s">
        <v>1125</v>
      </c>
      <c r="O50" s="523" t="s">
        <v>12104</v>
      </c>
      <c r="P50" s="523">
        <v>13576390829</v>
      </c>
      <c r="Q50" s="523" t="s">
        <v>7021</v>
      </c>
      <c r="R50" s="500" t="s">
        <v>11982</v>
      </c>
      <c r="S50" s="523" t="s">
        <v>11983</v>
      </c>
      <c r="T50" s="523">
        <v>13576310471</v>
      </c>
      <c r="U50" s="536" t="s">
        <v>12891</v>
      </c>
      <c r="V50" s="523" t="s">
        <v>1128</v>
      </c>
      <c r="W50" s="523" t="s">
        <v>12105</v>
      </c>
      <c r="X50" s="523">
        <v>13767313722</v>
      </c>
      <c r="Y50" s="523" t="s">
        <v>1172</v>
      </c>
      <c r="Z50" s="523" t="s">
        <v>12108</v>
      </c>
      <c r="AA50" s="523">
        <v>15946836808</v>
      </c>
      <c r="AB50" s="495"/>
    </row>
    <row r="51" spans="1:28" ht="30" customHeight="1">
      <c r="A51" s="499">
        <v>46</v>
      </c>
      <c r="B51" s="499" t="s">
        <v>1052</v>
      </c>
      <c r="C51" s="523" t="s">
        <v>1115</v>
      </c>
      <c r="D51" s="523" t="s">
        <v>1171</v>
      </c>
      <c r="E51" s="523" t="s">
        <v>1175</v>
      </c>
      <c r="F51" s="523">
        <v>1985</v>
      </c>
      <c r="G51" s="523" t="s">
        <v>6908</v>
      </c>
      <c r="H51" s="523">
        <v>100</v>
      </c>
      <c r="I51" s="523">
        <v>4</v>
      </c>
      <c r="J51" s="523">
        <v>28</v>
      </c>
      <c r="K51" s="523" t="s">
        <v>1128</v>
      </c>
      <c r="L51" s="523" t="s">
        <v>12103</v>
      </c>
      <c r="M51" s="523">
        <v>13576341646</v>
      </c>
      <c r="N51" s="523" t="s">
        <v>1125</v>
      </c>
      <c r="O51" s="523" t="s">
        <v>12104</v>
      </c>
      <c r="P51" s="523">
        <v>13576390829</v>
      </c>
      <c r="Q51" s="523" t="s">
        <v>7021</v>
      </c>
      <c r="R51" s="500" t="s">
        <v>11982</v>
      </c>
      <c r="S51" s="523" t="s">
        <v>11983</v>
      </c>
      <c r="T51" s="523">
        <v>13576310471</v>
      </c>
      <c r="U51" s="536" t="s">
        <v>12891</v>
      </c>
      <c r="V51" s="523" t="s">
        <v>1128</v>
      </c>
      <c r="W51" s="523" t="s">
        <v>12105</v>
      </c>
      <c r="X51" s="523">
        <v>13767313722</v>
      </c>
      <c r="Y51" s="523" t="s">
        <v>1175</v>
      </c>
      <c r="Z51" s="523"/>
      <c r="AA51" s="523"/>
      <c r="AB51" s="495" t="s">
        <v>974</v>
      </c>
    </row>
    <row r="52" spans="1:28" ht="30" customHeight="1">
      <c r="A52" s="499">
        <v>47</v>
      </c>
      <c r="B52" s="499" t="s">
        <v>1052</v>
      </c>
      <c r="C52" s="523" t="s">
        <v>1115</v>
      </c>
      <c r="D52" s="523" t="s">
        <v>1171</v>
      </c>
      <c r="E52" s="523" t="s">
        <v>1182</v>
      </c>
      <c r="F52" s="523">
        <v>1986</v>
      </c>
      <c r="G52" s="523" t="s">
        <v>6908</v>
      </c>
      <c r="H52" s="523">
        <v>500</v>
      </c>
      <c r="I52" s="523">
        <v>1.5</v>
      </c>
      <c r="J52" s="523">
        <v>6</v>
      </c>
      <c r="K52" s="523" t="s">
        <v>1128</v>
      </c>
      <c r="L52" s="523" t="s">
        <v>12103</v>
      </c>
      <c r="M52" s="523">
        <v>13576341646</v>
      </c>
      <c r="N52" s="523" t="s">
        <v>1125</v>
      </c>
      <c r="O52" s="523" t="s">
        <v>12104</v>
      </c>
      <c r="P52" s="523">
        <v>13576390829</v>
      </c>
      <c r="Q52" s="523" t="s">
        <v>7021</v>
      </c>
      <c r="R52" s="500" t="s">
        <v>11982</v>
      </c>
      <c r="S52" s="523" t="s">
        <v>11983</v>
      </c>
      <c r="T52" s="523">
        <v>13576310471</v>
      </c>
      <c r="U52" s="536" t="s">
        <v>12891</v>
      </c>
      <c r="V52" s="523" t="s">
        <v>1128</v>
      </c>
      <c r="W52" s="523" t="s">
        <v>12105</v>
      </c>
      <c r="X52" s="523">
        <v>13767313722</v>
      </c>
      <c r="Y52" s="523" t="s">
        <v>1182</v>
      </c>
      <c r="Z52" s="523" t="s">
        <v>12901</v>
      </c>
      <c r="AA52" s="523">
        <v>13755322477</v>
      </c>
      <c r="AB52" s="495"/>
    </row>
    <row r="53" spans="1:28" ht="30" customHeight="1">
      <c r="A53" s="499">
        <v>48</v>
      </c>
      <c r="B53" s="499" t="s">
        <v>1052</v>
      </c>
      <c r="C53" s="523" t="s">
        <v>1115</v>
      </c>
      <c r="D53" s="523" t="s">
        <v>1171</v>
      </c>
      <c r="E53" s="523" t="s">
        <v>1184</v>
      </c>
      <c r="F53" s="523">
        <v>2004</v>
      </c>
      <c r="G53" s="523" t="s">
        <v>6922</v>
      </c>
      <c r="H53" s="523">
        <v>900</v>
      </c>
      <c r="I53" s="523">
        <v>1.6</v>
      </c>
      <c r="J53" s="523">
        <v>3</v>
      </c>
      <c r="K53" s="523" t="s">
        <v>12109</v>
      </c>
      <c r="L53" s="523" t="s">
        <v>12110</v>
      </c>
      <c r="M53" s="523">
        <v>18046629918</v>
      </c>
      <c r="N53" s="523" t="s">
        <v>1125</v>
      </c>
      <c r="O53" s="523" t="s">
        <v>12104</v>
      </c>
      <c r="P53" s="523">
        <v>13576390829</v>
      </c>
      <c r="Q53" s="523" t="s">
        <v>7021</v>
      </c>
      <c r="R53" s="500" t="s">
        <v>11982</v>
      </c>
      <c r="S53" s="523" t="s">
        <v>11983</v>
      </c>
      <c r="T53" s="523">
        <v>13576310471</v>
      </c>
      <c r="U53" s="536" t="s">
        <v>12891</v>
      </c>
      <c r="V53" s="523" t="s">
        <v>12109</v>
      </c>
      <c r="W53" s="523" t="s">
        <v>12110</v>
      </c>
      <c r="X53" s="523">
        <v>18046629918</v>
      </c>
      <c r="Y53" s="523" t="s">
        <v>1184</v>
      </c>
      <c r="Z53" s="523" t="s">
        <v>12902</v>
      </c>
      <c r="AA53" s="523">
        <v>18384769873</v>
      </c>
      <c r="AB53" s="495"/>
    </row>
    <row r="54" spans="1:28" ht="30" customHeight="1">
      <c r="A54" s="499">
        <v>49</v>
      </c>
      <c r="B54" s="499" t="s">
        <v>1052</v>
      </c>
      <c r="C54" s="523" t="s">
        <v>1115</v>
      </c>
      <c r="D54" s="523" t="s">
        <v>1171</v>
      </c>
      <c r="E54" s="523" t="s">
        <v>1186</v>
      </c>
      <c r="F54" s="523">
        <v>1989</v>
      </c>
      <c r="G54" s="523" t="s">
        <v>6908</v>
      </c>
      <c r="H54" s="523">
        <v>400</v>
      </c>
      <c r="I54" s="523">
        <v>1.5</v>
      </c>
      <c r="J54" s="523">
        <v>6</v>
      </c>
      <c r="K54" s="523" t="s">
        <v>1128</v>
      </c>
      <c r="L54" s="523" t="s">
        <v>12103</v>
      </c>
      <c r="M54" s="523">
        <v>13576341646</v>
      </c>
      <c r="N54" s="523" t="s">
        <v>1125</v>
      </c>
      <c r="O54" s="523" t="s">
        <v>12104</v>
      </c>
      <c r="P54" s="523">
        <v>13576390829</v>
      </c>
      <c r="Q54" s="523" t="s">
        <v>7021</v>
      </c>
      <c r="R54" s="500" t="s">
        <v>11982</v>
      </c>
      <c r="S54" s="523" t="s">
        <v>11983</v>
      </c>
      <c r="T54" s="523">
        <v>13576310471</v>
      </c>
      <c r="U54" s="536" t="s">
        <v>12891</v>
      </c>
      <c r="V54" s="523" t="s">
        <v>1128</v>
      </c>
      <c r="W54" s="523" t="s">
        <v>12105</v>
      </c>
      <c r="X54" s="523">
        <v>13767313722</v>
      </c>
      <c r="Y54" s="523" t="s">
        <v>12903</v>
      </c>
      <c r="Z54" s="523" t="s">
        <v>12901</v>
      </c>
      <c r="AA54" s="523">
        <v>13755322477</v>
      </c>
      <c r="AB54" s="495"/>
    </row>
    <row r="55" spans="1:28" ht="30" customHeight="1">
      <c r="A55" s="499">
        <v>50</v>
      </c>
      <c r="B55" s="499" t="s">
        <v>1052</v>
      </c>
      <c r="C55" s="523" t="s">
        <v>1115</v>
      </c>
      <c r="D55" s="523" t="s">
        <v>1171</v>
      </c>
      <c r="E55" s="523" t="s">
        <v>1188</v>
      </c>
      <c r="F55" s="523">
        <v>1988</v>
      </c>
      <c r="G55" s="523" t="s">
        <v>6908</v>
      </c>
      <c r="H55" s="523">
        <v>500</v>
      </c>
      <c r="I55" s="523">
        <v>2</v>
      </c>
      <c r="J55" s="523">
        <v>6.5</v>
      </c>
      <c r="K55" s="523" t="s">
        <v>1128</v>
      </c>
      <c r="L55" s="523" t="s">
        <v>12103</v>
      </c>
      <c r="M55" s="523">
        <v>13576341646</v>
      </c>
      <c r="N55" s="523" t="s">
        <v>1125</v>
      </c>
      <c r="O55" s="523" t="s">
        <v>12104</v>
      </c>
      <c r="P55" s="523">
        <v>13576390829</v>
      </c>
      <c r="Q55" s="523" t="s">
        <v>7021</v>
      </c>
      <c r="R55" s="500" t="s">
        <v>11982</v>
      </c>
      <c r="S55" s="523" t="s">
        <v>11983</v>
      </c>
      <c r="T55" s="523">
        <v>13576310471</v>
      </c>
      <c r="U55" s="536" t="s">
        <v>12891</v>
      </c>
      <c r="V55" s="523" t="s">
        <v>1128</v>
      </c>
      <c r="W55" s="523" t="s">
        <v>12105</v>
      </c>
      <c r="X55" s="523">
        <v>13767313722</v>
      </c>
      <c r="Y55" s="523" t="s">
        <v>12904</v>
      </c>
      <c r="Z55" s="523" t="s">
        <v>12901</v>
      </c>
      <c r="AA55" s="523">
        <v>13755322477</v>
      </c>
      <c r="AB55" s="495"/>
    </row>
    <row r="56" spans="1:28" ht="30" customHeight="1">
      <c r="A56" s="499">
        <v>51</v>
      </c>
      <c r="B56" s="499" t="s">
        <v>1052</v>
      </c>
      <c r="C56" s="523" t="s">
        <v>1115</v>
      </c>
      <c r="D56" s="523" t="s">
        <v>12041</v>
      </c>
      <c r="E56" s="531" t="s">
        <v>12111</v>
      </c>
      <c r="F56" s="531">
        <v>1974</v>
      </c>
      <c r="G56" s="523" t="s">
        <v>6922</v>
      </c>
      <c r="H56" s="531">
        <v>480</v>
      </c>
      <c r="I56" s="499" t="s">
        <v>12403</v>
      </c>
      <c r="J56" s="499" t="s">
        <v>12403</v>
      </c>
      <c r="K56" s="531" t="s">
        <v>12111</v>
      </c>
      <c r="L56" s="531" t="s">
        <v>12112</v>
      </c>
      <c r="M56" s="523">
        <v>13879342677</v>
      </c>
      <c r="N56" s="523" t="s">
        <v>12113</v>
      </c>
      <c r="O56" s="531" t="s">
        <v>7562</v>
      </c>
      <c r="P56" s="523">
        <v>15070375293</v>
      </c>
      <c r="Q56" s="531" t="s">
        <v>726</v>
      </c>
      <c r="R56" s="500" t="s">
        <v>11982</v>
      </c>
      <c r="S56" s="523" t="s">
        <v>11999</v>
      </c>
      <c r="T56" s="523">
        <v>13870321851</v>
      </c>
      <c r="U56" s="523" t="s">
        <v>11993</v>
      </c>
      <c r="V56" s="523" t="s">
        <v>12113</v>
      </c>
      <c r="W56" s="523" t="s">
        <v>12905</v>
      </c>
      <c r="X56" s="523">
        <v>13517938445</v>
      </c>
      <c r="Y56" s="531" t="s">
        <v>12111</v>
      </c>
      <c r="Z56" s="523" t="s">
        <v>12906</v>
      </c>
      <c r="AA56" s="523">
        <v>13870300981</v>
      </c>
      <c r="AB56" s="495"/>
    </row>
    <row r="57" spans="1:28" ht="30" customHeight="1">
      <c r="A57" s="499">
        <v>52</v>
      </c>
      <c r="B57" s="499" t="s">
        <v>1052</v>
      </c>
      <c r="C57" s="523" t="s">
        <v>1115</v>
      </c>
      <c r="D57" s="523" t="s">
        <v>12041</v>
      </c>
      <c r="E57" s="531" t="s">
        <v>1696</v>
      </c>
      <c r="F57" s="531">
        <v>2007</v>
      </c>
      <c r="G57" s="523" t="s">
        <v>6922</v>
      </c>
      <c r="H57" s="531">
        <v>980</v>
      </c>
      <c r="I57" s="499" t="s">
        <v>12403</v>
      </c>
      <c r="J57" s="499" t="s">
        <v>12403</v>
      </c>
      <c r="K57" s="531" t="s">
        <v>1696</v>
      </c>
      <c r="L57" s="531" t="s">
        <v>1242</v>
      </c>
      <c r="M57" s="538">
        <v>13979324458</v>
      </c>
      <c r="N57" s="523" t="s">
        <v>12113</v>
      </c>
      <c r="O57" s="531" t="s">
        <v>1257</v>
      </c>
      <c r="P57" s="523">
        <v>13677037837</v>
      </c>
      <c r="Q57" s="531" t="s">
        <v>72</v>
      </c>
      <c r="R57" s="500" t="s">
        <v>11982</v>
      </c>
      <c r="S57" s="523" t="s">
        <v>11999</v>
      </c>
      <c r="T57" s="523">
        <v>13870321851</v>
      </c>
      <c r="U57" s="523" t="s">
        <v>11993</v>
      </c>
      <c r="V57" s="523" t="s">
        <v>12113</v>
      </c>
      <c r="W57" s="523" t="s">
        <v>12905</v>
      </c>
      <c r="X57" s="523">
        <v>13517938445</v>
      </c>
      <c r="Y57" s="531" t="s">
        <v>1696</v>
      </c>
      <c r="Z57" s="523" t="s">
        <v>12907</v>
      </c>
      <c r="AA57" s="523">
        <v>13767396583</v>
      </c>
      <c r="AB57" s="495"/>
    </row>
    <row r="58" spans="1:28" ht="30" customHeight="1">
      <c r="A58" s="499">
        <v>53</v>
      </c>
      <c r="B58" s="499" t="s">
        <v>1052</v>
      </c>
      <c r="C58" s="523" t="s">
        <v>1115</v>
      </c>
      <c r="D58" s="523" t="s">
        <v>12041</v>
      </c>
      <c r="E58" s="531" t="s">
        <v>12114</v>
      </c>
      <c r="F58" s="531">
        <v>2004</v>
      </c>
      <c r="G58" s="523" t="s">
        <v>6922</v>
      </c>
      <c r="H58" s="531">
        <v>320</v>
      </c>
      <c r="I58" s="499" t="s">
        <v>12403</v>
      </c>
      <c r="J58" s="499" t="s">
        <v>12403</v>
      </c>
      <c r="K58" s="531" t="s">
        <v>12114</v>
      </c>
      <c r="L58" s="531" t="s">
        <v>1245</v>
      </c>
      <c r="M58" s="523">
        <v>13970358067</v>
      </c>
      <c r="N58" s="523" t="s">
        <v>12113</v>
      </c>
      <c r="O58" s="531" t="s">
        <v>12115</v>
      </c>
      <c r="P58" s="523">
        <v>18720382862</v>
      </c>
      <c r="Q58" s="531" t="s">
        <v>599</v>
      </c>
      <c r="R58" s="500" t="s">
        <v>11982</v>
      </c>
      <c r="S58" s="523" t="s">
        <v>11999</v>
      </c>
      <c r="T58" s="523">
        <v>13870321851</v>
      </c>
      <c r="U58" s="523" t="s">
        <v>11993</v>
      </c>
      <c r="V58" s="523" t="s">
        <v>12113</v>
      </c>
      <c r="W58" s="523" t="s">
        <v>12905</v>
      </c>
      <c r="X58" s="523">
        <v>13517938445</v>
      </c>
      <c r="Y58" s="531" t="s">
        <v>12114</v>
      </c>
      <c r="Z58" s="523" t="s">
        <v>12901</v>
      </c>
      <c r="AA58" s="523">
        <v>13755322477</v>
      </c>
      <c r="AB58" s="495"/>
    </row>
    <row r="59" spans="1:28" ht="30" customHeight="1">
      <c r="A59" s="499">
        <v>54</v>
      </c>
      <c r="B59" s="499" t="s">
        <v>1052</v>
      </c>
      <c r="C59" s="523" t="s">
        <v>1115</v>
      </c>
      <c r="D59" s="523" t="s">
        <v>12041</v>
      </c>
      <c r="E59" s="531" t="s">
        <v>12116</v>
      </c>
      <c r="F59" s="531">
        <v>2003</v>
      </c>
      <c r="G59" s="523" t="s">
        <v>6922</v>
      </c>
      <c r="H59" s="531">
        <v>600</v>
      </c>
      <c r="I59" s="499" t="s">
        <v>12403</v>
      </c>
      <c r="J59" s="499" t="s">
        <v>12403</v>
      </c>
      <c r="K59" s="531" t="s">
        <v>12116</v>
      </c>
      <c r="L59" s="531" t="s">
        <v>12117</v>
      </c>
      <c r="M59" s="523">
        <v>15270393999</v>
      </c>
      <c r="N59" s="523" t="s">
        <v>12113</v>
      </c>
      <c r="O59" s="531" t="s">
        <v>12115</v>
      </c>
      <c r="P59" s="523">
        <v>18720382862</v>
      </c>
      <c r="Q59" s="531" t="s">
        <v>599</v>
      </c>
      <c r="R59" s="500" t="s">
        <v>11982</v>
      </c>
      <c r="S59" s="523" t="s">
        <v>11999</v>
      </c>
      <c r="T59" s="523">
        <v>13870321851</v>
      </c>
      <c r="U59" s="523" t="s">
        <v>11993</v>
      </c>
      <c r="V59" s="523" t="s">
        <v>12113</v>
      </c>
      <c r="W59" s="523" t="s">
        <v>12905</v>
      </c>
      <c r="X59" s="523">
        <v>13517938445</v>
      </c>
      <c r="Y59" s="531" t="s">
        <v>12116</v>
      </c>
      <c r="Z59" s="523" t="s">
        <v>12908</v>
      </c>
      <c r="AA59" s="523">
        <v>15070340685</v>
      </c>
      <c r="AB59" s="495"/>
    </row>
    <row r="60" spans="1:28" ht="30" customHeight="1">
      <c r="A60" s="499">
        <v>55</v>
      </c>
      <c r="B60" s="499" t="s">
        <v>1052</v>
      </c>
      <c r="C60" s="523" t="s">
        <v>1115</v>
      </c>
      <c r="D60" s="523" t="s">
        <v>12041</v>
      </c>
      <c r="E60" s="523" t="s">
        <v>8760</v>
      </c>
      <c r="F60" s="523">
        <v>2005</v>
      </c>
      <c r="G60" s="523" t="s">
        <v>6922</v>
      </c>
      <c r="H60" s="523">
        <v>480</v>
      </c>
      <c r="I60" s="499" t="s">
        <v>12403</v>
      </c>
      <c r="J60" s="499" t="s">
        <v>12403</v>
      </c>
      <c r="K60" s="523" t="s">
        <v>8760</v>
      </c>
      <c r="L60" s="523" t="s">
        <v>12118</v>
      </c>
      <c r="M60" s="523">
        <v>13907931178</v>
      </c>
      <c r="N60" s="523" t="s">
        <v>12113</v>
      </c>
      <c r="O60" s="531" t="s">
        <v>12119</v>
      </c>
      <c r="P60" s="523">
        <v>13870384279</v>
      </c>
      <c r="Q60" s="531" t="s">
        <v>12120</v>
      </c>
      <c r="R60" s="500" t="s">
        <v>11982</v>
      </c>
      <c r="S60" s="523" t="s">
        <v>11999</v>
      </c>
      <c r="T60" s="523">
        <v>13870321851</v>
      </c>
      <c r="U60" s="523" t="s">
        <v>11993</v>
      </c>
      <c r="V60" s="523" t="s">
        <v>12113</v>
      </c>
      <c r="W60" s="523" t="s">
        <v>12905</v>
      </c>
      <c r="X60" s="523">
        <v>13517938445</v>
      </c>
      <c r="Y60" s="523" t="s">
        <v>8760</v>
      </c>
      <c r="Z60" s="523" t="s">
        <v>12909</v>
      </c>
      <c r="AA60" s="523">
        <v>13576347653</v>
      </c>
      <c r="AB60" s="495"/>
    </row>
    <row r="61" spans="1:28" ht="30" customHeight="1">
      <c r="A61" s="499">
        <v>56</v>
      </c>
      <c r="B61" s="499" t="s">
        <v>1052</v>
      </c>
      <c r="C61" s="523" t="s">
        <v>1115</v>
      </c>
      <c r="D61" s="523" t="s">
        <v>12041</v>
      </c>
      <c r="E61" s="523" t="s">
        <v>12121</v>
      </c>
      <c r="F61" s="523">
        <v>2005</v>
      </c>
      <c r="G61" s="523" t="s">
        <v>6922</v>
      </c>
      <c r="H61" s="523">
        <v>350</v>
      </c>
      <c r="I61" s="499" t="s">
        <v>12403</v>
      </c>
      <c r="J61" s="499" t="s">
        <v>12403</v>
      </c>
      <c r="K61" s="523" t="s">
        <v>12121</v>
      </c>
      <c r="L61" s="523" t="s">
        <v>12118</v>
      </c>
      <c r="M61" s="523">
        <v>13907931178</v>
      </c>
      <c r="N61" s="523" t="s">
        <v>12113</v>
      </c>
      <c r="O61" s="531" t="s">
        <v>12119</v>
      </c>
      <c r="P61" s="523">
        <v>13870384279</v>
      </c>
      <c r="Q61" s="531" t="s">
        <v>12120</v>
      </c>
      <c r="R61" s="500" t="s">
        <v>11982</v>
      </c>
      <c r="S61" s="523" t="s">
        <v>11999</v>
      </c>
      <c r="T61" s="523">
        <v>13870321851</v>
      </c>
      <c r="U61" s="523" t="s">
        <v>11993</v>
      </c>
      <c r="V61" s="523" t="s">
        <v>12113</v>
      </c>
      <c r="W61" s="523" t="s">
        <v>12905</v>
      </c>
      <c r="X61" s="523">
        <v>13517938445</v>
      </c>
      <c r="Y61" s="523" t="s">
        <v>12121</v>
      </c>
      <c r="Z61" s="523" t="s">
        <v>12910</v>
      </c>
      <c r="AA61" s="523">
        <v>13755374328</v>
      </c>
      <c r="AB61" s="495"/>
    </row>
    <row r="62" spans="1:28" ht="39.950000000000003" customHeight="1">
      <c r="A62" s="499">
        <v>57</v>
      </c>
      <c r="B62" s="499" t="s">
        <v>1052</v>
      </c>
      <c r="C62" s="523" t="s">
        <v>1115</v>
      </c>
      <c r="D62" s="523" t="s">
        <v>12041</v>
      </c>
      <c r="E62" s="523" t="s">
        <v>12122</v>
      </c>
      <c r="F62" s="523">
        <v>2005</v>
      </c>
      <c r="G62" s="523" t="s">
        <v>6922</v>
      </c>
      <c r="H62" s="523">
        <v>250</v>
      </c>
      <c r="I62" s="499" t="s">
        <v>12403</v>
      </c>
      <c r="J62" s="499" t="s">
        <v>12403</v>
      </c>
      <c r="K62" s="523" t="s">
        <v>12123</v>
      </c>
      <c r="L62" s="523" t="s">
        <v>12124</v>
      </c>
      <c r="M62" s="523">
        <v>13707939141</v>
      </c>
      <c r="N62" s="523" t="s">
        <v>12123</v>
      </c>
      <c r="O62" s="523" t="s">
        <v>12125</v>
      </c>
      <c r="P62" s="523">
        <v>15216089725</v>
      </c>
      <c r="Q62" s="523" t="s">
        <v>1546</v>
      </c>
      <c r="R62" s="500" t="s">
        <v>11982</v>
      </c>
      <c r="S62" s="531" t="s">
        <v>11983</v>
      </c>
      <c r="T62" s="531">
        <v>13576310471</v>
      </c>
      <c r="U62" s="536" t="s">
        <v>12891</v>
      </c>
      <c r="V62" s="523" t="s">
        <v>12122</v>
      </c>
      <c r="W62" s="523" t="s">
        <v>12911</v>
      </c>
      <c r="X62" s="523">
        <v>13767347640</v>
      </c>
      <c r="Y62" s="523" t="s">
        <v>12912</v>
      </c>
      <c r="Z62" s="523" t="s">
        <v>12089</v>
      </c>
      <c r="AA62" s="523">
        <v>13507934829</v>
      </c>
      <c r="AB62" s="495"/>
    </row>
    <row r="63" spans="1:28" ht="39.950000000000003" customHeight="1">
      <c r="A63" s="499">
        <v>58</v>
      </c>
      <c r="B63" s="499" t="s">
        <v>1052</v>
      </c>
      <c r="C63" s="523" t="s">
        <v>1115</v>
      </c>
      <c r="D63" s="523" t="s">
        <v>12041</v>
      </c>
      <c r="E63" s="523" t="s">
        <v>12126</v>
      </c>
      <c r="F63" s="523">
        <v>2005</v>
      </c>
      <c r="G63" s="523" t="s">
        <v>6922</v>
      </c>
      <c r="H63" s="523">
        <v>500</v>
      </c>
      <c r="I63" s="499" t="s">
        <v>12403</v>
      </c>
      <c r="J63" s="499" t="s">
        <v>12403</v>
      </c>
      <c r="K63" s="523" t="s">
        <v>12123</v>
      </c>
      <c r="L63" s="523" t="s">
        <v>12124</v>
      </c>
      <c r="M63" s="523">
        <v>13707939141</v>
      </c>
      <c r="N63" s="523" t="s">
        <v>12123</v>
      </c>
      <c r="O63" s="523" t="s">
        <v>12125</v>
      </c>
      <c r="P63" s="523">
        <v>15216089725</v>
      </c>
      <c r="Q63" s="523" t="s">
        <v>1546</v>
      </c>
      <c r="R63" s="539" t="s">
        <v>11982</v>
      </c>
      <c r="S63" s="531" t="s">
        <v>11983</v>
      </c>
      <c r="T63" s="531">
        <v>13576310471</v>
      </c>
      <c r="U63" s="536" t="s">
        <v>12891</v>
      </c>
      <c r="V63" s="523" t="s">
        <v>12126</v>
      </c>
      <c r="W63" s="523" t="s">
        <v>12913</v>
      </c>
      <c r="X63" s="523">
        <v>13767322076</v>
      </c>
      <c r="Y63" s="523" t="s">
        <v>12914</v>
      </c>
      <c r="Z63" s="523" t="s">
        <v>1169</v>
      </c>
      <c r="AA63" s="523">
        <v>13907034579</v>
      </c>
      <c r="AB63" s="495" t="s">
        <v>12127</v>
      </c>
    </row>
    <row r="64" spans="1:28" ht="39.950000000000003" customHeight="1">
      <c r="A64" s="499">
        <v>59</v>
      </c>
      <c r="B64" s="499" t="s">
        <v>1052</v>
      </c>
      <c r="C64" s="523" t="s">
        <v>1115</v>
      </c>
      <c r="D64" s="523" t="s">
        <v>12041</v>
      </c>
      <c r="E64" s="523" t="s">
        <v>823</v>
      </c>
      <c r="F64" s="523">
        <v>2005</v>
      </c>
      <c r="G64" s="523" t="s">
        <v>6922</v>
      </c>
      <c r="H64" s="523">
        <v>250</v>
      </c>
      <c r="I64" s="499" t="s">
        <v>12403</v>
      </c>
      <c r="J64" s="499" t="s">
        <v>12403</v>
      </c>
      <c r="K64" s="523" t="s">
        <v>12123</v>
      </c>
      <c r="L64" s="523" t="s">
        <v>12124</v>
      </c>
      <c r="M64" s="523">
        <v>13707939141</v>
      </c>
      <c r="N64" s="523" t="s">
        <v>12123</v>
      </c>
      <c r="O64" s="523" t="s">
        <v>12125</v>
      </c>
      <c r="P64" s="523">
        <v>15216089725</v>
      </c>
      <c r="Q64" s="523" t="s">
        <v>1546</v>
      </c>
      <c r="R64" s="500" t="s">
        <v>11982</v>
      </c>
      <c r="S64" s="531" t="s">
        <v>11983</v>
      </c>
      <c r="T64" s="531">
        <v>13576310471</v>
      </c>
      <c r="U64" s="536" t="s">
        <v>12891</v>
      </c>
      <c r="V64" s="523" t="s">
        <v>823</v>
      </c>
      <c r="W64" s="523" t="s">
        <v>12915</v>
      </c>
      <c r="X64" s="523">
        <v>13979375679</v>
      </c>
      <c r="Y64" s="523" t="s">
        <v>823</v>
      </c>
      <c r="Z64" s="523" t="s">
        <v>1169</v>
      </c>
      <c r="AA64" s="523">
        <v>13907034579</v>
      </c>
      <c r="AB64" s="495" t="s">
        <v>12128</v>
      </c>
    </row>
    <row r="65" spans="1:28" ht="39.950000000000003" customHeight="1">
      <c r="A65" s="499">
        <v>60</v>
      </c>
      <c r="B65" s="499" t="s">
        <v>1052</v>
      </c>
      <c r="C65" s="499" t="s">
        <v>1063</v>
      </c>
      <c r="D65" s="499" t="s">
        <v>10889</v>
      </c>
      <c r="E65" s="499" t="s">
        <v>12147</v>
      </c>
      <c r="F65" s="499">
        <v>1970</v>
      </c>
      <c r="G65" s="499" t="s">
        <v>6908</v>
      </c>
      <c r="H65" s="499">
        <v>640</v>
      </c>
      <c r="I65" s="499">
        <v>25</v>
      </c>
      <c r="J65" s="499">
        <v>2133</v>
      </c>
      <c r="K65" s="499" t="s">
        <v>12148</v>
      </c>
      <c r="L65" s="499" t="s">
        <v>12149</v>
      </c>
      <c r="M65" s="499">
        <v>13907934186</v>
      </c>
      <c r="N65" s="499" t="s">
        <v>123</v>
      </c>
      <c r="O65" s="499" t="s">
        <v>12150</v>
      </c>
      <c r="P65" s="499">
        <v>18970002737</v>
      </c>
      <c r="Q65" s="499" t="s">
        <v>12151</v>
      </c>
      <c r="R65" s="499" t="s">
        <v>6610</v>
      </c>
      <c r="S65" s="499" t="s">
        <v>12152</v>
      </c>
      <c r="T65" s="499">
        <v>13870397096</v>
      </c>
      <c r="U65" s="499" t="s">
        <v>12876</v>
      </c>
      <c r="V65" s="499" t="s">
        <v>12153</v>
      </c>
      <c r="W65" s="499" t="s">
        <v>1073</v>
      </c>
      <c r="X65" s="499">
        <v>13755399077</v>
      </c>
      <c r="Y65" s="499" t="s">
        <v>12153</v>
      </c>
      <c r="Z65" s="499" t="s">
        <v>12154</v>
      </c>
      <c r="AA65" s="499">
        <v>13607032307</v>
      </c>
      <c r="AB65" s="499"/>
    </row>
    <row r="66" spans="1:28" ht="39.950000000000003" customHeight="1">
      <c r="A66" s="499">
        <v>61</v>
      </c>
      <c r="B66" s="499" t="s">
        <v>1052</v>
      </c>
      <c r="C66" s="499" t="s">
        <v>1063</v>
      </c>
      <c r="D66" s="499" t="s">
        <v>10889</v>
      </c>
      <c r="E66" s="499" t="s">
        <v>12155</v>
      </c>
      <c r="F66" s="499">
        <v>1978</v>
      </c>
      <c r="G66" s="499" t="s">
        <v>6908</v>
      </c>
      <c r="H66" s="499">
        <v>180</v>
      </c>
      <c r="I66" s="499">
        <v>3.6</v>
      </c>
      <c r="J66" s="499" t="s">
        <v>12403</v>
      </c>
      <c r="K66" s="499" t="s">
        <v>12156</v>
      </c>
      <c r="L66" s="499" t="s">
        <v>12157</v>
      </c>
      <c r="M66" s="499">
        <v>15870950118</v>
      </c>
      <c r="N66" s="499" t="s">
        <v>123</v>
      </c>
      <c r="O66" s="499" t="s">
        <v>12158</v>
      </c>
      <c r="P66" s="499">
        <v>13767335123</v>
      </c>
      <c r="Q66" s="499" t="s">
        <v>137</v>
      </c>
      <c r="R66" s="499" t="s">
        <v>6610</v>
      </c>
      <c r="S66" s="499" t="s">
        <v>12152</v>
      </c>
      <c r="T66" s="499">
        <v>13870397097</v>
      </c>
      <c r="U66" s="499" t="s">
        <v>12876</v>
      </c>
      <c r="V66" s="499"/>
      <c r="W66" s="499"/>
      <c r="X66" s="499"/>
      <c r="Y66" s="499"/>
      <c r="Z66" s="499"/>
      <c r="AA66" s="499"/>
      <c r="AB66" s="499"/>
    </row>
    <row r="67" spans="1:28" ht="39.950000000000003" customHeight="1">
      <c r="A67" s="499">
        <v>62</v>
      </c>
      <c r="B67" s="499" t="s">
        <v>1052</v>
      </c>
      <c r="C67" s="499" t="s">
        <v>1063</v>
      </c>
      <c r="D67" s="499" t="s">
        <v>1571</v>
      </c>
      <c r="E67" s="499" t="s">
        <v>12159</v>
      </c>
      <c r="F67" s="499">
        <v>1980</v>
      </c>
      <c r="G67" s="499" t="s">
        <v>6922</v>
      </c>
      <c r="H67" s="499">
        <v>250</v>
      </c>
      <c r="I67" s="499">
        <v>6</v>
      </c>
      <c r="J67" s="499" t="s">
        <v>12403</v>
      </c>
      <c r="K67" s="499" t="s">
        <v>12160</v>
      </c>
      <c r="L67" s="499" t="s">
        <v>12161</v>
      </c>
      <c r="M67" s="499">
        <v>15079339299</v>
      </c>
      <c r="N67" s="499" t="s">
        <v>123</v>
      </c>
      <c r="O67" s="499" t="s">
        <v>12162</v>
      </c>
      <c r="P67" s="499">
        <v>13970383736</v>
      </c>
      <c r="Q67" s="499" t="s">
        <v>5484</v>
      </c>
      <c r="R67" s="499" t="s">
        <v>6610</v>
      </c>
      <c r="S67" s="499" t="s">
        <v>12152</v>
      </c>
      <c r="T67" s="499">
        <v>13870397098</v>
      </c>
      <c r="U67" s="499" t="s">
        <v>12876</v>
      </c>
      <c r="V67" s="499"/>
      <c r="W67" s="499"/>
      <c r="X67" s="499"/>
      <c r="Y67" s="499"/>
      <c r="Z67" s="499"/>
      <c r="AA67" s="499"/>
      <c r="AB67" s="499"/>
    </row>
    <row r="68" spans="1:28" ht="39.950000000000003" customHeight="1">
      <c r="A68" s="499">
        <v>63</v>
      </c>
      <c r="B68" s="499" t="s">
        <v>1052</v>
      </c>
      <c r="C68" s="499" t="s">
        <v>1063</v>
      </c>
      <c r="D68" s="499" t="s">
        <v>10889</v>
      </c>
      <c r="E68" s="499" t="s">
        <v>12163</v>
      </c>
      <c r="F68" s="499">
        <v>1979</v>
      </c>
      <c r="G68" s="499" t="s">
        <v>6922</v>
      </c>
      <c r="H68" s="499">
        <v>640</v>
      </c>
      <c r="I68" s="499">
        <v>3.5</v>
      </c>
      <c r="J68" s="499" t="s">
        <v>12403</v>
      </c>
      <c r="K68" s="499" t="s">
        <v>12164</v>
      </c>
      <c r="L68" s="499" t="s">
        <v>12165</v>
      </c>
      <c r="M68" s="499">
        <v>13979313482</v>
      </c>
      <c r="N68" s="499" t="s">
        <v>123</v>
      </c>
      <c r="O68" s="499" t="s">
        <v>12166</v>
      </c>
      <c r="P68" s="499">
        <v>13607933513</v>
      </c>
      <c r="Q68" s="499" t="s">
        <v>12167</v>
      </c>
      <c r="R68" s="499" t="s">
        <v>6610</v>
      </c>
      <c r="S68" s="499" t="s">
        <v>12152</v>
      </c>
      <c r="T68" s="499">
        <v>13870397099</v>
      </c>
      <c r="U68" s="499" t="s">
        <v>12876</v>
      </c>
      <c r="V68" s="499"/>
      <c r="W68" s="499"/>
      <c r="X68" s="499"/>
      <c r="Y68" s="499"/>
      <c r="Z68" s="499"/>
      <c r="AA68" s="499"/>
      <c r="AB68" s="499"/>
    </row>
    <row r="69" spans="1:28" ht="27.95" customHeight="1">
      <c r="A69" s="499">
        <v>64</v>
      </c>
      <c r="B69" s="499" t="s">
        <v>1052</v>
      </c>
      <c r="C69" s="499" t="s">
        <v>1063</v>
      </c>
      <c r="D69" s="499" t="s">
        <v>1571</v>
      </c>
      <c r="E69" s="499" t="s">
        <v>12168</v>
      </c>
      <c r="F69" s="499">
        <v>1988</v>
      </c>
      <c r="G69" s="499" t="s">
        <v>12875</v>
      </c>
      <c r="H69" s="499">
        <v>150</v>
      </c>
      <c r="I69" s="499">
        <v>5.5</v>
      </c>
      <c r="J69" s="499" t="s">
        <v>12403</v>
      </c>
      <c r="K69" s="499" t="s">
        <v>12169</v>
      </c>
      <c r="L69" s="499" t="s">
        <v>12170</v>
      </c>
      <c r="M69" s="499">
        <v>18170365111</v>
      </c>
      <c r="N69" s="499" t="s">
        <v>12171</v>
      </c>
      <c r="O69" s="499" t="s">
        <v>12150</v>
      </c>
      <c r="P69" s="499">
        <v>18970002737</v>
      </c>
      <c r="Q69" s="499" t="s">
        <v>12151</v>
      </c>
      <c r="R69" s="499" t="s">
        <v>6610</v>
      </c>
      <c r="S69" s="499" t="s">
        <v>12152</v>
      </c>
      <c r="T69" s="499">
        <v>13870397100</v>
      </c>
      <c r="U69" s="499" t="s">
        <v>12876</v>
      </c>
      <c r="V69" s="499"/>
      <c r="W69" s="499"/>
      <c r="X69" s="499"/>
      <c r="Y69" s="499"/>
      <c r="Z69" s="499"/>
      <c r="AA69" s="499"/>
      <c r="AB69" s="499"/>
    </row>
    <row r="70" spans="1:28" s="540" customFormat="1" ht="30" customHeight="1">
      <c r="A70" s="499">
        <v>65</v>
      </c>
      <c r="B70" s="499" t="s">
        <v>1052</v>
      </c>
      <c r="C70" s="499" t="s">
        <v>1102</v>
      </c>
      <c r="D70" s="499" t="s">
        <v>12172</v>
      </c>
      <c r="E70" s="499" t="s">
        <v>1107</v>
      </c>
      <c r="F70" s="499">
        <v>1905</v>
      </c>
      <c r="G70" s="499" t="s">
        <v>6908</v>
      </c>
      <c r="H70" s="499">
        <v>325</v>
      </c>
      <c r="I70" s="499">
        <v>20</v>
      </c>
      <c r="J70" s="499">
        <v>4506</v>
      </c>
      <c r="K70" s="499" t="s">
        <v>12173</v>
      </c>
      <c r="L70" s="499" t="s">
        <v>1106</v>
      </c>
      <c r="M70" s="499">
        <v>13879368196</v>
      </c>
      <c r="N70" s="499" t="s">
        <v>12174</v>
      </c>
      <c r="O70" s="499" t="s">
        <v>12175</v>
      </c>
      <c r="P70" s="499" t="s">
        <v>12176</v>
      </c>
      <c r="Q70" s="499" t="s">
        <v>137</v>
      </c>
      <c r="R70" s="499" t="s">
        <v>12177</v>
      </c>
      <c r="S70" s="499" t="s">
        <v>12178</v>
      </c>
      <c r="T70" s="499">
        <v>13879391187</v>
      </c>
      <c r="U70" s="499" t="s">
        <v>12179</v>
      </c>
      <c r="V70" s="499" t="s">
        <v>12173</v>
      </c>
      <c r="W70" s="499" t="s">
        <v>1108</v>
      </c>
      <c r="X70" s="499">
        <v>13970370958</v>
      </c>
      <c r="Y70" s="499" t="s">
        <v>12173</v>
      </c>
      <c r="Z70" s="499" t="s">
        <v>1108</v>
      </c>
      <c r="AA70" s="499">
        <v>13970370958</v>
      </c>
      <c r="AB70" s="499"/>
    </row>
    <row r="71" spans="1:28" s="540" customFormat="1" ht="30" customHeight="1">
      <c r="A71" s="499">
        <v>66</v>
      </c>
      <c r="B71" s="499" t="s">
        <v>1052</v>
      </c>
      <c r="C71" s="499" t="s">
        <v>1102</v>
      </c>
      <c r="D71" s="499" t="s">
        <v>12180</v>
      </c>
      <c r="E71" s="499" t="s">
        <v>1113</v>
      </c>
      <c r="F71" s="499">
        <v>1972</v>
      </c>
      <c r="G71" s="499" t="s">
        <v>6908</v>
      </c>
      <c r="H71" s="499">
        <v>320</v>
      </c>
      <c r="I71" s="499">
        <v>23.3</v>
      </c>
      <c r="J71" s="499">
        <v>1909</v>
      </c>
      <c r="K71" s="499" t="s">
        <v>12173</v>
      </c>
      <c r="L71" s="499" t="s">
        <v>12181</v>
      </c>
      <c r="M71" s="499">
        <v>13970315508</v>
      </c>
      <c r="N71" s="499" t="s">
        <v>12174</v>
      </c>
      <c r="O71" s="499" t="s">
        <v>12175</v>
      </c>
      <c r="P71" s="499" t="s">
        <v>12176</v>
      </c>
      <c r="Q71" s="499" t="s">
        <v>137</v>
      </c>
      <c r="R71" s="499" t="s">
        <v>12177</v>
      </c>
      <c r="S71" s="499" t="s">
        <v>12178</v>
      </c>
      <c r="T71" s="499">
        <v>13879391187</v>
      </c>
      <c r="U71" s="499" t="s">
        <v>12179</v>
      </c>
      <c r="V71" s="499" t="s">
        <v>12173</v>
      </c>
      <c r="W71" s="499" t="s">
        <v>1114</v>
      </c>
      <c r="X71" s="499">
        <v>15970341988</v>
      </c>
      <c r="Y71" s="499" t="s">
        <v>12173</v>
      </c>
      <c r="Z71" s="499" t="s">
        <v>12182</v>
      </c>
      <c r="AA71" s="499">
        <v>13970349812</v>
      </c>
      <c r="AB71" s="499"/>
    </row>
    <row r="72" spans="1:28" s="540" customFormat="1" ht="30" customHeight="1">
      <c r="A72" s="499">
        <v>67</v>
      </c>
      <c r="B72" s="499" t="s">
        <v>1052</v>
      </c>
      <c r="C72" s="499" t="s">
        <v>1711</v>
      </c>
      <c r="D72" s="499" t="s">
        <v>1712</v>
      </c>
      <c r="E72" s="499" t="s">
        <v>1713</v>
      </c>
      <c r="F72" s="499">
        <v>1975</v>
      </c>
      <c r="G72" s="499" t="s">
        <v>62</v>
      </c>
      <c r="H72" s="499">
        <v>11100</v>
      </c>
      <c r="I72" s="499">
        <v>68.900000000000006</v>
      </c>
      <c r="J72" s="499">
        <v>4627</v>
      </c>
      <c r="K72" s="499" t="s">
        <v>1718</v>
      </c>
      <c r="L72" s="499" t="s">
        <v>2666</v>
      </c>
      <c r="M72" s="499">
        <v>15070388066</v>
      </c>
      <c r="N72" s="499" t="s">
        <v>1714</v>
      </c>
      <c r="O72" s="499" t="s">
        <v>12183</v>
      </c>
      <c r="P72" s="499">
        <v>13907032895</v>
      </c>
      <c r="Q72" s="499" t="s">
        <v>12184</v>
      </c>
      <c r="R72" s="499" t="s">
        <v>12185</v>
      </c>
      <c r="S72" s="499" t="s">
        <v>12186</v>
      </c>
      <c r="T72" s="499">
        <v>13979390009</v>
      </c>
      <c r="U72" s="499" t="s">
        <v>1079</v>
      </c>
      <c r="V72" s="499" t="s">
        <v>1718</v>
      </c>
      <c r="W72" s="499" t="s">
        <v>12187</v>
      </c>
      <c r="X72" s="499">
        <v>13879395019</v>
      </c>
      <c r="Y72" s="499" t="s">
        <v>1718</v>
      </c>
      <c r="Z72" s="499" t="s">
        <v>12188</v>
      </c>
      <c r="AA72" s="499">
        <v>13755335806</v>
      </c>
      <c r="AB72" s="499"/>
    </row>
    <row r="73" spans="1:28" s="540" customFormat="1" ht="30" customHeight="1">
      <c r="A73" s="499">
        <v>68</v>
      </c>
      <c r="B73" s="499" t="s">
        <v>1052</v>
      </c>
      <c r="C73" s="499" t="s">
        <v>1711</v>
      </c>
      <c r="D73" s="499" t="s">
        <v>1712</v>
      </c>
      <c r="E73" s="499" t="s">
        <v>1720</v>
      </c>
      <c r="F73" s="499">
        <v>1984</v>
      </c>
      <c r="G73" s="499" t="s">
        <v>62</v>
      </c>
      <c r="H73" s="499">
        <v>3750</v>
      </c>
      <c r="I73" s="499">
        <v>15</v>
      </c>
      <c r="J73" s="499" t="s">
        <v>12403</v>
      </c>
      <c r="K73" s="499" t="s">
        <v>1718</v>
      </c>
      <c r="L73" s="499" t="s">
        <v>2666</v>
      </c>
      <c r="M73" s="499">
        <v>15070388066</v>
      </c>
      <c r="N73" s="499" t="s">
        <v>1714</v>
      </c>
      <c r="O73" s="499" t="s">
        <v>12189</v>
      </c>
      <c r="P73" s="499">
        <v>13879337827</v>
      </c>
      <c r="Q73" s="499" t="s">
        <v>12190</v>
      </c>
      <c r="R73" s="499" t="s">
        <v>12185</v>
      </c>
      <c r="S73" s="499" t="s">
        <v>12186</v>
      </c>
      <c r="T73" s="499">
        <v>13979390009</v>
      </c>
      <c r="U73" s="499" t="s">
        <v>1079</v>
      </c>
      <c r="V73" s="499"/>
      <c r="W73" s="499"/>
      <c r="X73" s="499"/>
      <c r="Y73" s="499"/>
      <c r="Z73" s="499"/>
      <c r="AA73" s="499"/>
      <c r="AB73" s="499"/>
    </row>
    <row r="74" spans="1:28" s="541" customFormat="1" ht="30" customHeight="1">
      <c r="A74" s="499">
        <v>69</v>
      </c>
      <c r="B74" s="499" t="s">
        <v>1052</v>
      </c>
      <c r="C74" s="499" t="s">
        <v>1711</v>
      </c>
      <c r="D74" s="499" t="s">
        <v>1712</v>
      </c>
      <c r="E74" s="499" t="s">
        <v>1723</v>
      </c>
      <c r="F74" s="499">
        <v>1990</v>
      </c>
      <c r="G74" s="499" t="s">
        <v>62</v>
      </c>
      <c r="H74" s="499">
        <v>9600</v>
      </c>
      <c r="I74" s="499">
        <v>71.099999999999994</v>
      </c>
      <c r="J74" s="499">
        <v>9993</v>
      </c>
      <c r="K74" s="499" t="s">
        <v>1718</v>
      </c>
      <c r="L74" s="499" t="s">
        <v>2666</v>
      </c>
      <c r="M74" s="499">
        <v>15070388066</v>
      </c>
      <c r="N74" s="499" t="s">
        <v>1714</v>
      </c>
      <c r="O74" s="499" t="s">
        <v>6604</v>
      </c>
      <c r="P74" s="499">
        <v>18770326789</v>
      </c>
      <c r="Q74" s="499" t="s">
        <v>12191</v>
      </c>
      <c r="R74" s="499" t="s">
        <v>12185</v>
      </c>
      <c r="S74" s="499" t="s">
        <v>12186</v>
      </c>
      <c r="T74" s="499">
        <v>13979390009</v>
      </c>
      <c r="U74" s="499" t="s">
        <v>1079</v>
      </c>
      <c r="V74" s="499" t="s">
        <v>1718</v>
      </c>
      <c r="W74" s="499" t="s">
        <v>12187</v>
      </c>
      <c r="X74" s="499">
        <v>13879395019</v>
      </c>
      <c r="Y74" s="499" t="s">
        <v>1718</v>
      </c>
      <c r="Z74" s="499" t="s">
        <v>12192</v>
      </c>
      <c r="AA74" s="499">
        <v>13879396085</v>
      </c>
      <c r="AB74" s="499"/>
    </row>
    <row r="75" spans="1:28" s="541" customFormat="1" ht="30" customHeight="1">
      <c r="A75" s="499">
        <v>70</v>
      </c>
      <c r="B75" s="499" t="s">
        <v>1052</v>
      </c>
      <c r="C75" s="499" t="s">
        <v>1711</v>
      </c>
      <c r="D75" s="499" t="s">
        <v>1712</v>
      </c>
      <c r="E75" s="499" t="s">
        <v>1725</v>
      </c>
      <c r="F75" s="499">
        <v>1987</v>
      </c>
      <c r="G75" s="499" t="s">
        <v>62</v>
      </c>
      <c r="H75" s="499">
        <v>1630</v>
      </c>
      <c r="I75" s="499">
        <v>8.1999999999999993</v>
      </c>
      <c r="J75" s="499" t="s">
        <v>12403</v>
      </c>
      <c r="K75" s="499" t="s">
        <v>12193</v>
      </c>
      <c r="L75" s="499" t="s">
        <v>12194</v>
      </c>
      <c r="M75" s="499">
        <v>13707037906</v>
      </c>
      <c r="N75" s="499" t="s">
        <v>1714</v>
      </c>
      <c r="O75" s="499" t="s">
        <v>12195</v>
      </c>
      <c r="P75" s="499">
        <v>13707031677</v>
      </c>
      <c r="Q75" s="499" t="s">
        <v>12196</v>
      </c>
      <c r="R75" s="499" t="s">
        <v>12185</v>
      </c>
      <c r="S75" s="499" t="s">
        <v>12186</v>
      </c>
      <c r="T75" s="499">
        <v>13979390009</v>
      </c>
      <c r="U75" s="499" t="s">
        <v>1079</v>
      </c>
      <c r="V75" s="499"/>
      <c r="W75" s="499"/>
      <c r="X75" s="499"/>
      <c r="Y75" s="499"/>
      <c r="Z75" s="499"/>
      <c r="AA75" s="499"/>
      <c r="AB75" s="499"/>
    </row>
    <row r="76" spans="1:28" s="541" customFormat="1" ht="30" customHeight="1">
      <c r="A76" s="499">
        <v>71</v>
      </c>
      <c r="B76" s="499" t="s">
        <v>1052</v>
      </c>
      <c r="C76" s="499" t="s">
        <v>1711</v>
      </c>
      <c r="D76" s="499" t="s">
        <v>1712</v>
      </c>
      <c r="E76" s="499" t="s">
        <v>1729</v>
      </c>
      <c r="F76" s="499">
        <v>1994</v>
      </c>
      <c r="G76" s="499" t="s">
        <v>62</v>
      </c>
      <c r="H76" s="499">
        <v>3600</v>
      </c>
      <c r="I76" s="499">
        <v>29.8</v>
      </c>
      <c r="J76" s="499">
        <v>450</v>
      </c>
      <c r="K76" s="499" t="s">
        <v>1718</v>
      </c>
      <c r="L76" s="499" t="s">
        <v>2666</v>
      </c>
      <c r="M76" s="499">
        <v>15070388066</v>
      </c>
      <c r="N76" s="499" t="s">
        <v>1714</v>
      </c>
      <c r="O76" s="499" t="s">
        <v>12197</v>
      </c>
      <c r="P76" s="499">
        <v>15932917526</v>
      </c>
      <c r="Q76" s="499" t="s">
        <v>12198</v>
      </c>
      <c r="R76" s="499" t="s">
        <v>12185</v>
      </c>
      <c r="S76" s="499" t="s">
        <v>12186</v>
      </c>
      <c r="T76" s="499">
        <v>13979390009</v>
      </c>
      <c r="U76" s="499" t="s">
        <v>1079</v>
      </c>
      <c r="V76" s="499" t="s">
        <v>1718</v>
      </c>
      <c r="W76" s="499" t="s">
        <v>12187</v>
      </c>
      <c r="X76" s="499">
        <v>13879395019</v>
      </c>
      <c r="Y76" s="499" t="s">
        <v>1718</v>
      </c>
      <c r="Z76" s="499" t="s">
        <v>12199</v>
      </c>
      <c r="AA76" s="499">
        <v>13870309152</v>
      </c>
      <c r="AB76" s="499"/>
    </row>
    <row r="77" spans="1:28" s="541" customFormat="1" ht="30" customHeight="1">
      <c r="A77" s="499">
        <v>72</v>
      </c>
      <c r="B77" s="499" t="s">
        <v>1052</v>
      </c>
      <c r="C77" s="499" t="s">
        <v>1711</v>
      </c>
      <c r="D77" s="499" t="s">
        <v>1731</v>
      </c>
      <c r="E77" s="499" t="s">
        <v>1732</v>
      </c>
      <c r="F77" s="499">
        <v>1990</v>
      </c>
      <c r="G77" s="499" t="s">
        <v>62</v>
      </c>
      <c r="H77" s="499">
        <v>1200</v>
      </c>
      <c r="I77" s="499">
        <v>28</v>
      </c>
      <c r="J77" s="499">
        <v>56.2</v>
      </c>
      <c r="K77" s="499" t="s">
        <v>12193</v>
      </c>
      <c r="L77" s="499" t="s">
        <v>12200</v>
      </c>
      <c r="M77" s="499">
        <v>13807936543</v>
      </c>
      <c r="N77" s="499" t="s">
        <v>1714</v>
      </c>
      <c r="O77" s="499" t="s">
        <v>12201</v>
      </c>
      <c r="P77" s="499">
        <v>13870363318</v>
      </c>
      <c r="Q77" s="499" t="s">
        <v>1819</v>
      </c>
      <c r="R77" s="499" t="s">
        <v>12185</v>
      </c>
      <c r="S77" s="499" t="s">
        <v>12186</v>
      </c>
      <c r="T77" s="499">
        <v>13979390009</v>
      </c>
      <c r="U77" s="499" t="s">
        <v>1079</v>
      </c>
      <c r="V77" s="499" t="s">
        <v>1714</v>
      </c>
      <c r="W77" s="499" t="s">
        <v>12202</v>
      </c>
      <c r="X77" s="499">
        <v>15946806366</v>
      </c>
      <c r="Y77" s="499" t="s">
        <v>1728</v>
      </c>
      <c r="Z77" s="499" t="s">
        <v>12200</v>
      </c>
      <c r="AA77" s="499">
        <v>13807936543</v>
      </c>
      <c r="AB77" s="499"/>
    </row>
    <row r="78" spans="1:28" s="541" customFormat="1" ht="30" customHeight="1">
      <c r="A78" s="499">
        <v>73</v>
      </c>
      <c r="B78" s="499" t="s">
        <v>1052</v>
      </c>
      <c r="C78" s="499" t="s">
        <v>1711</v>
      </c>
      <c r="D78" s="499" t="s">
        <v>1712</v>
      </c>
      <c r="E78" s="499" t="s">
        <v>1735</v>
      </c>
      <c r="F78" s="499">
        <v>1999</v>
      </c>
      <c r="G78" s="499" t="s">
        <v>62</v>
      </c>
      <c r="H78" s="499">
        <v>1890</v>
      </c>
      <c r="I78" s="499">
        <v>7.5</v>
      </c>
      <c r="J78" s="499" t="s">
        <v>12403</v>
      </c>
      <c r="K78" s="499" t="s">
        <v>1738</v>
      </c>
      <c r="L78" s="499" t="s">
        <v>12203</v>
      </c>
      <c r="M78" s="499">
        <v>13907931648</v>
      </c>
      <c r="N78" s="499" t="s">
        <v>1714</v>
      </c>
      <c r="O78" s="499" t="s">
        <v>12204</v>
      </c>
      <c r="P78" s="499">
        <v>15216059015</v>
      </c>
      <c r="Q78" s="499" t="s">
        <v>96</v>
      </c>
      <c r="R78" s="499" t="s">
        <v>12185</v>
      </c>
      <c r="S78" s="499" t="s">
        <v>12186</v>
      </c>
      <c r="T78" s="499">
        <v>13979390009</v>
      </c>
      <c r="U78" s="499" t="s">
        <v>1079</v>
      </c>
      <c r="V78" s="499"/>
      <c r="W78" s="499"/>
      <c r="X78" s="499"/>
      <c r="Y78" s="499"/>
      <c r="Z78" s="499"/>
      <c r="AA78" s="499"/>
      <c r="AB78" s="499"/>
    </row>
    <row r="79" spans="1:28" s="541" customFormat="1" ht="30" customHeight="1">
      <c r="A79" s="499">
        <v>74</v>
      </c>
      <c r="B79" s="499" t="s">
        <v>1052</v>
      </c>
      <c r="C79" s="499" t="s">
        <v>1711</v>
      </c>
      <c r="D79" s="499" t="s">
        <v>1739</v>
      </c>
      <c r="E79" s="499" t="s">
        <v>1740</v>
      </c>
      <c r="F79" s="499">
        <v>2005</v>
      </c>
      <c r="G79" s="499" t="s">
        <v>62</v>
      </c>
      <c r="H79" s="499">
        <v>1000</v>
      </c>
      <c r="I79" s="499">
        <v>8.5</v>
      </c>
      <c r="J79" s="499" t="s">
        <v>12403</v>
      </c>
      <c r="K79" s="499" t="s">
        <v>1742</v>
      </c>
      <c r="L79" s="499" t="s">
        <v>12205</v>
      </c>
      <c r="M79" s="499">
        <v>13979322538</v>
      </c>
      <c r="N79" s="499" t="s">
        <v>1714</v>
      </c>
      <c r="O79" s="499" t="s">
        <v>12197</v>
      </c>
      <c r="P79" s="499">
        <v>15932917526</v>
      </c>
      <c r="Q79" s="499" t="s">
        <v>12198</v>
      </c>
      <c r="R79" s="499" t="s">
        <v>12185</v>
      </c>
      <c r="S79" s="499" t="s">
        <v>12186</v>
      </c>
      <c r="T79" s="499">
        <v>13979390009</v>
      </c>
      <c r="U79" s="499" t="s">
        <v>1079</v>
      </c>
      <c r="V79" s="499"/>
      <c r="W79" s="499"/>
      <c r="X79" s="499"/>
      <c r="Y79" s="499"/>
      <c r="Z79" s="499"/>
      <c r="AA79" s="499"/>
      <c r="AB79" s="499"/>
    </row>
    <row r="80" spans="1:28" s="541" customFormat="1" ht="30" customHeight="1">
      <c r="A80" s="499">
        <v>75</v>
      </c>
      <c r="B80" s="499" t="s">
        <v>1052</v>
      </c>
      <c r="C80" s="499" t="s">
        <v>1711</v>
      </c>
      <c r="D80" s="499" t="s">
        <v>1712</v>
      </c>
      <c r="E80" s="499" t="s">
        <v>1743</v>
      </c>
      <c r="F80" s="499">
        <v>2005</v>
      </c>
      <c r="G80" s="499" t="s">
        <v>62</v>
      </c>
      <c r="H80" s="499">
        <v>4800</v>
      </c>
      <c r="I80" s="499">
        <v>27.5</v>
      </c>
      <c r="J80" s="499">
        <v>268</v>
      </c>
      <c r="K80" s="499" t="s">
        <v>1746</v>
      </c>
      <c r="L80" s="499" t="s">
        <v>12206</v>
      </c>
      <c r="M80" s="499">
        <v>13807946426</v>
      </c>
      <c r="N80" s="499" t="s">
        <v>1714</v>
      </c>
      <c r="O80" s="499" t="s">
        <v>12207</v>
      </c>
      <c r="P80" s="499">
        <v>13697031292</v>
      </c>
      <c r="Q80" s="499" t="s">
        <v>96</v>
      </c>
      <c r="R80" s="499" t="s">
        <v>12185</v>
      </c>
      <c r="S80" s="499" t="s">
        <v>12186</v>
      </c>
      <c r="T80" s="499">
        <v>13979390009</v>
      </c>
      <c r="U80" s="499" t="s">
        <v>1079</v>
      </c>
      <c r="V80" s="499" t="s">
        <v>1714</v>
      </c>
      <c r="W80" s="499" t="s">
        <v>12202</v>
      </c>
      <c r="X80" s="499">
        <v>15946806366</v>
      </c>
      <c r="Y80" s="499" t="s">
        <v>1746</v>
      </c>
      <c r="Z80" s="499" t="s">
        <v>12208</v>
      </c>
      <c r="AA80" s="499">
        <v>13979357616</v>
      </c>
      <c r="AB80" s="499"/>
    </row>
    <row r="81" spans="1:28" s="541" customFormat="1" ht="30" customHeight="1">
      <c r="A81" s="499">
        <v>76</v>
      </c>
      <c r="B81" s="499" t="s">
        <v>1052</v>
      </c>
      <c r="C81" s="499" t="s">
        <v>1711</v>
      </c>
      <c r="D81" s="499" t="s">
        <v>1747</v>
      </c>
      <c r="E81" s="499" t="s">
        <v>12209</v>
      </c>
      <c r="F81" s="499">
        <v>2006</v>
      </c>
      <c r="G81" s="499" t="s">
        <v>62</v>
      </c>
      <c r="H81" s="499">
        <v>1260</v>
      </c>
      <c r="I81" s="499">
        <v>2.9</v>
      </c>
      <c r="J81" s="499" t="s">
        <v>12403</v>
      </c>
      <c r="K81" s="499" t="s">
        <v>1750</v>
      </c>
      <c r="L81" s="499" t="s">
        <v>12210</v>
      </c>
      <c r="M81" s="499">
        <v>13870362085</v>
      </c>
      <c r="N81" s="499" t="s">
        <v>1714</v>
      </c>
      <c r="O81" s="499" t="s">
        <v>12207</v>
      </c>
      <c r="P81" s="499">
        <v>13697031292</v>
      </c>
      <c r="Q81" s="499" t="s">
        <v>96</v>
      </c>
      <c r="R81" s="499" t="s">
        <v>12185</v>
      </c>
      <c r="S81" s="499" t="s">
        <v>12186</v>
      </c>
      <c r="T81" s="499">
        <v>13979390009</v>
      </c>
      <c r="U81" s="499" t="s">
        <v>1079</v>
      </c>
      <c r="V81" s="499"/>
      <c r="W81" s="499"/>
      <c r="X81" s="499"/>
      <c r="Y81" s="499"/>
      <c r="Z81" s="499"/>
      <c r="AA81" s="499"/>
      <c r="AB81" s="499"/>
    </row>
    <row r="82" spans="1:28" s="541" customFormat="1" ht="30" customHeight="1">
      <c r="A82" s="499">
        <v>77</v>
      </c>
      <c r="B82" s="499" t="s">
        <v>1052</v>
      </c>
      <c r="C82" s="499" t="s">
        <v>1711</v>
      </c>
      <c r="D82" s="499" t="s">
        <v>1751</v>
      </c>
      <c r="E82" s="499" t="s">
        <v>1752</v>
      </c>
      <c r="F82" s="499">
        <v>2005</v>
      </c>
      <c r="G82" s="499" t="s">
        <v>62</v>
      </c>
      <c r="H82" s="499">
        <v>1260</v>
      </c>
      <c r="I82" s="499">
        <v>28</v>
      </c>
      <c r="J82" s="499">
        <v>31.88</v>
      </c>
      <c r="K82" s="499" t="s">
        <v>12211</v>
      </c>
      <c r="L82" s="499" t="s">
        <v>12200</v>
      </c>
      <c r="M82" s="499">
        <v>13807936543</v>
      </c>
      <c r="N82" s="499" t="s">
        <v>1714</v>
      </c>
      <c r="O82" s="499" t="s">
        <v>2428</v>
      </c>
      <c r="P82" s="499">
        <v>13755321515</v>
      </c>
      <c r="Q82" s="499" t="s">
        <v>1079</v>
      </c>
      <c r="R82" s="499" t="s">
        <v>12185</v>
      </c>
      <c r="S82" s="499" t="s">
        <v>12186</v>
      </c>
      <c r="T82" s="499">
        <v>13979390009</v>
      </c>
      <c r="U82" s="499" t="s">
        <v>1079</v>
      </c>
      <c r="V82" s="499" t="s">
        <v>1714</v>
      </c>
      <c r="W82" s="499" t="s">
        <v>12202</v>
      </c>
      <c r="X82" s="499">
        <v>15946806366</v>
      </c>
      <c r="Y82" s="499" t="s">
        <v>12212</v>
      </c>
      <c r="Z82" s="499" t="s">
        <v>12200</v>
      </c>
      <c r="AA82" s="499">
        <v>13807936543</v>
      </c>
      <c r="AB82" s="499"/>
    </row>
    <row r="83" spans="1:28" s="541" customFormat="1" ht="30" customHeight="1">
      <c r="A83" s="499">
        <v>78</v>
      </c>
      <c r="B83" s="499" t="s">
        <v>1052</v>
      </c>
      <c r="C83" s="499" t="s">
        <v>1711</v>
      </c>
      <c r="D83" s="499" t="s">
        <v>1712</v>
      </c>
      <c r="E83" s="499" t="s">
        <v>1755</v>
      </c>
      <c r="F83" s="499">
        <v>2004</v>
      </c>
      <c r="G83" s="499" t="s">
        <v>62</v>
      </c>
      <c r="H83" s="499">
        <v>1890</v>
      </c>
      <c r="I83" s="499">
        <v>21</v>
      </c>
      <c r="J83" s="499">
        <v>311.3</v>
      </c>
      <c r="K83" s="499" t="s">
        <v>1757</v>
      </c>
      <c r="L83" s="499" t="s">
        <v>12213</v>
      </c>
      <c r="M83" s="499">
        <v>13106414622</v>
      </c>
      <c r="N83" s="499" t="s">
        <v>1714</v>
      </c>
      <c r="O83" s="499" t="s">
        <v>12197</v>
      </c>
      <c r="P83" s="499">
        <v>15932917526</v>
      </c>
      <c r="Q83" s="499" t="s">
        <v>12198</v>
      </c>
      <c r="R83" s="499" t="s">
        <v>12185</v>
      </c>
      <c r="S83" s="499" t="s">
        <v>12186</v>
      </c>
      <c r="T83" s="499">
        <v>13979390009</v>
      </c>
      <c r="U83" s="499" t="s">
        <v>1079</v>
      </c>
      <c r="V83" s="499" t="s">
        <v>1714</v>
      </c>
      <c r="W83" s="499" t="s">
        <v>12202</v>
      </c>
      <c r="X83" s="499">
        <v>15946806366</v>
      </c>
      <c r="Y83" s="499" t="s">
        <v>1757</v>
      </c>
      <c r="Z83" s="499" t="s">
        <v>12213</v>
      </c>
      <c r="AA83" s="499">
        <v>13106414622</v>
      </c>
      <c r="AB83" s="499"/>
    </row>
    <row r="84" spans="1:28" s="541" customFormat="1" ht="30" customHeight="1">
      <c r="A84" s="499">
        <v>79</v>
      </c>
      <c r="B84" s="499" t="s">
        <v>1052</v>
      </c>
      <c r="C84" s="499" t="s">
        <v>1711</v>
      </c>
      <c r="D84" s="499" t="s">
        <v>1759</v>
      </c>
      <c r="E84" s="499" t="s">
        <v>1760</v>
      </c>
      <c r="F84" s="499">
        <v>1997</v>
      </c>
      <c r="G84" s="499" t="s">
        <v>62</v>
      </c>
      <c r="H84" s="499">
        <v>250</v>
      </c>
      <c r="I84" s="499">
        <v>3</v>
      </c>
      <c r="J84" s="499" t="s">
        <v>12403</v>
      </c>
      <c r="K84" s="499" t="s">
        <v>12214</v>
      </c>
      <c r="L84" s="499" t="s">
        <v>12200</v>
      </c>
      <c r="M84" s="499">
        <v>13807936543</v>
      </c>
      <c r="N84" s="499" t="s">
        <v>1714</v>
      </c>
      <c r="O84" s="499" t="s">
        <v>12215</v>
      </c>
      <c r="P84" s="499">
        <v>18720555925</v>
      </c>
      <c r="Q84" s="499" t="s">
        <v>12216</v>
      </c>
      <c r="R84" s="499" t="s">
        <v>12185</v>
      </c>
      <c r="S84" s="499" t="s">
        <v>12186</v>
      </c>
      <c r="T84" s="499">
        <v>13979390009</v>
      </c>
      <c r="U84" s="499" t="s">
        <v>1079</v>
      </c>
      <c r="V84" s="499"/>
      <c r="W84" s="499"/>
      <c r="X84" s="499"/>
      <c r="Y84" s="499"/>
      <c r="Z84" s="499"/>
      <c r="AA84" s="499"/>
      <c r="AB84" s="499"/>
    </row>
    <row r="85" spans="1:28" s="541" customFormat="1" ht="30" customHeight="1">
      <c r="A85" s="499">
        <v>80</v>
      </c>
      <c r="B85" s="499" t="s">
        <v>1052</v>
      </c>
      <c r="C85" s="499" t="s">
        <v>1711</v>
      </c>
      <c r="D85" s="499" t="s">
        <v>1747</v>
      </c>
      <c r="E85" s="499" t="s">
        <v>1762</v>
      </c>
      <c r="F85" s="499">
        <v>2008</v>
      </c>
      <c r="G85" s="499" t="s">
        <v>62</v>
      </c>
      <c r="H85" s="499">
        <v>560</v>
      </c>
      <c r="I85" s="499">
        <v>3.6</v>
      </c>
      <c r="J85" s="499" t="s">
        <v>12403</v>
      </c>
      <c r="K85" s="499" t="s">
        <v>1764</v>
      </c>
      <c r="L85" s="499" t="s">
        <v>12217</v>
      </c>
      <c r="M85" s="499">
        <v>13907937252</v>
      </c>
      <c r="N85" s="499" t="s">
        <v>1714</v>
      </c>
      <c r="O85" s="499" t="s">
        <v>12207</v>
      </c>
      <c r="P85" s="499">
        <v>13697031292</v>
      </c>
      <c r="Q85" s="499" t="s">
        <v>96</v>
      </c>
      <c r="R85" s="499" t="s">
        <v>12185</v>
      </c>
      <c r="S85" s="499" t="s">
        <v>12186</v>
      </c>
      <c r="T85" s="499">
        <v>13979390009</v>
      </c>
      <c r="U85" s="499" t="s">
        <v>1079</v>
      </c>
      <c r="V85" s="499"/>
      <c r="W85" s="499"/>
      <c r="X85" s="499"/>
      <c r="Y85" s="499"/>
      <c r="Z85" s="499"/>
      <c r="AA85" s="499"/>
      <c r="AB85" s="499"/>
    </row>
    <row r="86" spans="1:28" s="541" customFormat="1" ht="30" customHeight="1">
      <c r="A86" s="499">
        <v>81</v>
      </c>
      <c r="B86" s="499" t="s">
        <v>1052</v>
      </c>
      <c r="C86" s="499" t="s">
        <v>1711</v>
      </c>
      <c r="D86" s="499" t="s">
        <v>1731</v>
      </c>
      <c r="E86" s="499" t="s">
        <v>1766</v>
      </c>
      <c r="F86" s="499">
        <v>2008</v>
      </c>
      <c r="G86" s="499" t="s">
        <v>62</v>
      </c>
      <c r="H86" s="499">
        <v>800</v>
      </c>
      <c r="I86" s="499">
        <v>6</v>
      </c>
      <c r="J86" s="499" t="s">
        <v>12403</v>
      </c>
      <c r="K86" s="499" t="s">
        <v>12218</v>
      </c>
      <c r="L86" s="499" t="s">
        <v>12219</v>
      </c>
      <c r="M86" s="499">
        <v>15990033568</v>
      </c>
      <c r="N86" s="499" t="s">
        <v>1714</v>
      </c>
      <c r="O86" s="499" t="s">
        <v>12220</v>
      </c>
      <c r="P86" s="499">
        <v>13657036655</v>
      </c>
      <c r="Q86" s="499" t="s">
        <v>12221</v>
      </c>
      <c r="R86" s="499" t="s">
        <v>12185</v>
      </c>
      <c r="S86" s="499" t="s">
        <v>12186</v>
      </c>
      <c r="T86" s="499">
        <v>13979390009</v>
      </c>
      <c r="U86" s="499" t="s">
        <v>1079</v>
      </c>
      <c r="V86" s="499"/>
      <c r="W86" s="499"/>
      <c r="X86" s="499"/>
      <c r="Y86" s="499"/>
      <c r="Z86" s="499"/>
      <c r="AA86" s="499"/>
      <c r="AB86" s="499"/>
    </row>
    <row r="87" spans="1:28" s="541" customFormat="1" ht="30" customHeight="1">
      <c r="A87" s="499">
        <v>82</v>
      </c>
      <c r="B87" s="499" t="s">
        <v>1052</v>
      </c>
      <c r="C87" s="499" t="s">
        <v>1711</v>
      </c>
      <c r="D87" s="499" t="s">
        <v>1739</v>
      </c>
      <c r="E87" s="499" t="s">
        <v>1767</v>
      </c>
      <c r="F87" s="499">
        <v>1998</v>
      </c>
      <c r="G87" s="499" t="s">
        <v>62</v>
      </c>
      <c r="H87" s="499">
        <v>1200</v>
      </c>
      <c r="I87" s="499">
        <v>11</v>
      </c>
      <c r="J87" s="499" t="s">
        <v>12403</v>
      </c>
      <c r="K87" s="499" t="s">
        <v>1742</v>
      </c>
      <c r="L87" s="499" t="s">
        <v>12205</v>
      </c>
      <c r="M87" s="499">
        <v>13979322538</v>
      </c>
      <c r="N87" s="499" t="s">
        <v>1714</v>
      </c>
      <c r="O87" s="499" t="s">
        <v>12197</v>
      </c>
      <c r="P87" s="499">
        <v>15932917526</v>
      </c>
      <c r="Q87" s="499" t="s">
        <v>12198</v>
      </c>
      <c r="R87" s="499" t="s">
        <v>12185</v>
      </c>
      <c r="S87" s="499" t="s">
        <v>12186</v>
      </c>
      <c r="T87" s="499">
        <v>13979390009</v>
      </c>
      <c r="U87" s="499" t="s">
        <v>1079</v>
      </c>
      <c r="V87" s="499"/>
      <c r="W87" s="499"/>
      <c r="X87" s="499"/>
      <c r="Y87" s="499"/>
      <c r="Z87" s="499"/>
      <c r="AA87" s="499"/>
      <c r="AB87" s="499"/>
    </row>
    <row r="88" spans="1:28" s="541" customFormat="1" ht="27.95" customHeight="1">
      <c r="A88" s="499">
        <v>83</v>
      </c>
      <c r="B88" s="499" t="s">
        <v>1052</v>
      </c>
      <c r="C88" s="499" t="s">
        <v>1711</v>
      </c>
      <c r="D88" s="499" t="s">
        <v>1747</v>
      </c>
      <c r="E88" s="499" t="s">
        <v>1768</v>
      </c>
      <c r="F88" s="499">
        <v>2011</v>
      </c>
      <c r="G88" s="499" t="s">
        <v>6922</v>
      </c>
      <c r="H88" s="499">
        <v>1000</v>
      </c>
      <c r="I88" s="499">
        <v>4</v>
      </c>
      <c r="J88" s="499" t="s">
        <v>12403</v>
      </c>
      <c r="K88" s="499" t="s">
        <v>1770</v>
      </c>
      <c r="L88" s="499" t="s">
        <v>12222</v>
      </c>
      <c r="M88" s="499">
        <v>18861546193</v>
      </c>
      <c r="N88" s="499" t="s">
        <v>1714</v>
      </c>
      <c r="O88" s="499" t="s">
        <v>12207</v>
      </c>
      <c r="P88" s="499">
        <v>13697031292</v>
      </c>
      <c r="Q88" s="499" t="s">
        <v>96</v>
      </c>
      <c r="R88" s="499" t="s">
        <v>12185</v>
      </c>
      <c r="S88" s="499" t="s">
        <v>12186</v>
      </c>
      <c r="T88" s="499">
        <v>13979390009</v>
      </c>
      <c r="U88" s="499" t="s">
        <v>1079</v>
      </c>
      <c r="V88" s="499"/>
      <c r="W88" s="499"/>
      <c r="X88" s="499"/>
      <c r="Y88" s="499"/>
      <c r="Z88" s="499"/>
      <c r="AA88" s="499"/>
      <c r="AB88" s="499"/>
    </row>
    <row r="89" spans="1:28" s="541" customFormat="1" ht="27.95" customHeight="1">
      <c r="A89" s="499">
        <v>84</v>
      </c>
      <c r="B89" s="499" t="s">
        <v>1052</v>
      </c>
      <c r="C89" s="499" t="s">
        <v>1711</v>
      </c>
      <c r="D89" s="499" t="s">
        <v>1731</v>
      </c>
      <c r="E89" s="499" t="s">
        <v>1771</v>
      </c>
      <c r="F89" s="499">
        <v>2011</v>
      </c>
      <c r="G89" s="499" t="s">
        <v>62</v>
      </c>
      <c r="H89" s="499">
        <v>1000</v>
      </c>
      <c r="I89" s="499">
        <v>29.8</v>
      </c>
      <c r="J89" s="499">
        <v>32.35</v>
      </c>
      <c r="K89" s="499" t="s">
        <v>12193</v>
      </c>
      <c r="L89" s="499" t="s">
        <v>12194</v>
      </c>
      <c r="M89" s="499">
        <v>13707037906</v>
      </c>
      <c r="N89" s="499" t="s">
        <v>1714</v>
      </c>
      <c r="O89" s="499" t="s">
        <v>12195</v>
      </c>
      <c r="P89" s="499">
        <v>13707031677</v>
      </c>
      <c r="Q89" s="499" t="s">
        <v>12196</v>
      </c>
      <c r="R89" s="499" t="s">
        <v>12185</v>
      </c>
      <c r="S89" s="499" t="s">
        <v>12186</v>
      </c>
      <c r="T89" s="499">
        <v>13979390009</v>
      </c>
      <c r="U89" s="499" t="s">
        <v>1079</v>
      </c>
      <c r="V89" s="499" t="s">
        <v>1714</v>
      </c>
      <c r="W89" s="499" t="s">
        <v>12202</v>
      </c>
      <c r="X89" s="499">
        <v>15946806366</v>
      </c>
      <c r="Y89" s="499" t="s">
        <v>1728</v>
      </c>
      <c r="Z89" s="499" t="s">
        <v>12194</v>
      </c>
      <c r="AA89" s="499">
        <v>13707037906</v>
      </c>
      <c r="AB89" s="499"/>
    </row>
    <row r="90" spans="1:28" s="541" customFormat="1" ht="27.95" customHeight="1">
      <c r="A90" s="499">
        <v>85</v>
      </c>
      <c r="B90" s="499" t="s">
        <v>1052</v>
      </c>
      <c r="C90" s="499" t="s">
        <v>1711</v>
      </c>
      <c r="D90" s="499" t="s">
        <v>1731</v>
      </c>
      <c r="E90" s="499" t="s">
        <v>1772</v>
      </c>
      <c r="F90" s="499">
        <v>2010</v>
      </c>
      <c r="G90" s="499" t="s">
        <v>62</v>
      </c>
      <c r="H90" s="499">
        <v>400</v>
      </c>
      <c r="I90" s="499">
        <v>5.5</v>
      </c>
      <c r="J90" s="499" t="s">
        <v>12403</v>
      </c>
      <c r="K90" s="499" t="s">
        <v>12218</v>
      </c>
      <c r="L90" s="499" t="s">
        <v>12219</v>
      </c>
      <c r="M90" s="499">
        <v>15990033568</v>
      </c>
      <c r="N90" s="499" t="s">
        <v>1714</v>
      </c>
      <c r="O90" s="499" t="s">
        <v>12201</v>
      </c>
      <c r="P90" s="499">
        <v>13870363318</v>
      </c>
      <c r="Q90" s="499" t="s">
        <v>1819</v>
      </c>
      <c r="R90" s="499" t="s">
        <v>12185</v>
      </c>
      <c r="S90" s="499" t="s">
        <v>12186</v>
      </c>
      <c r="T90" s="499">
        <v>13979390009</v>
      </c>
      <c r="U90" s="499" t="s">
        <v>1079</v>
      </c>
      <c r="V90" s="499"/>
      <c r="W90" s="499"/>
      <c r="X90" s="499"/>
      <c r="Y90" s="499"/>
      <c r="Z90" s="499"/>
      <c r="AA90" s="499"/>
      <c r="AB90" s="499"/>
    </row>
    <row r="91" spans="1:28" s="541" customFormat="1" ht="27.95" customHeight="1">
      <c r="A91" s="499">
        <v>86</v>
      </c>
      <c r="B91" s="499" t="s">
        <v>1052</v>
      </c>
      <c r="C91" s="499" t="s">
        <v>1711</v>
      </c>
      <c r="D91" s="499" t="s">
        <v>1739</v>
      </c>
      <c r="E91" s="499" t="s">
        <v>1773</v>
      </c>
      <c r="F91" s="499">
        <v>2007</v>
      </c>
      <c r="G91" s="499" t="s">
        <v>62</v>
      </c>
      <c r="H91" s="499">
        <v>400</v>
      </c>
      <c r="I91" s="499">
        <v>8</v>
      </c>
      <c r="J91" s="499" t="s">
        <v>12403</v>
      </c>
      <c r="K91" s="499" t="s">
        <v>1742</v>
      </c>
      <c r="L91" s="499" t="s">
        <v>12205</v>
      </c>
      <c r="M91" s="499">
        <v>13979322538</v>
      </c>
      <c r="N91" s="499" t="s">
        <v>1714</v>
      </c>
      <c r="O91" s="499" t="s">
        <v>12215</v>
      </c>
      <c r="P91" s="499">
        <v>18720555925</v>
      </c>
      <c r="Q91" s="499" t="s">
        <v>12216</v>
      </c>
      <c r="R91" s="499" t="s">
        <v>12185</v>
      </c>
      <c r="S91" s="499" t="s">
        <v>12186</v>
      </c>
      <c r="T91" s="499">
        <v>13979390009</v>
      </c>
      <c r="U91" s="499" t="s">
        <v>1079</v>
      </c>
      <c r="V91" s="499"/>
      <c r="W91" s="499"/>
      <c r="X91" s="499"/>
      <c r="Y91" s="499"/>
      <c r="Z91" s="499"/>
      <c r="AA91" s="499"/>
      <c r="AB91" s="499"/>
    </row>
    <row r="92" spans="1:28" s="541" customFormat="1" ht="27.95" customHeight="1">
      <c r="A92" s="499">
        <v>87</v>
      </c>
      <c r="B92" s="499" t="s">
        <v>1052</v>
      </c>
      <c r="C92" s="499" t="s">
        <v>1711</v>
      </c>
      <c r="D92" s="499" t="s">
        <v>1774</v>
      </c>
      <c r="E92" s="499" t="s">
        <v>1775</v>
      </c>
      <c r="F92" s="499">
        <v>2010</v>
      </c>
      <c r="G92" s="499" t="s">
        <v>6922</v>
      </c>
      <c r="H92" s="499">
        <v>880</v>
      </c>
      <c r="I92" s="499">
        <v>4.5</v>
      </c>
      <c r="J92" s="499" t="s">
        <v>12403</v>
      </c>
      <c r="K92" s="499" t="s">
        <v>1777</v>
      </c>
      <c r="L92" s="499" t="s">
        <v>12217</v>
      </c>
      <c r="M92" s="499">
        <v>13907937252</v>
      </c>
      <c r="N92" s="499" t="s">
        <v>1714</v>
      </c>
      <c r="O92" s="499" t="s">
        <v>12215</v>
      </c>
      <c r="P92" s="499">
        <v>18720555925</v>
      </c>
      <c r="Q92" s="499" t="s">
        <v>12216</v>
      </c>
      <c r="R92" s="499" t="s">
        <v>12185</v>
      </c>
      <c r="S92" s="499" t="s">
        <v>12186</v>
      </c>
      <c r="T92" s="499">
        <v>13979390009</v>
      </c>
      <c r="U92" s="499" t="s">
        <v>1079</v>
      </c>
      <c r="V92" s="499"/>
      <c r="W92" s="499"/>
      <c r="X92" s="499"/>
      <c r="Y92" s="499"/>
      <c r="Z92" s="499"/>
      <c r="AA92" s="499"/>
      <c r="AB92" s="499"/>
    </row>
    <row r="93" spans="1:28" s="541" customFormat="1" ht="27.95" customHeight="1">
      <c r="A93" s="499">
        <v>88</v>
      </c>
      <c r="B93" s="499" t="s">
        <v>1052</v>
      </c>
      <c r="C93" s="499" t="s">
        <v>1711</v>
      </c>
      <c r="D93" s="499" t="s">
        <v>1778</v>
      </c>
      <c r="E93" s="499" t="s">
        <v>1779</v>
      </c>
      <c r="F93" s="499">
        <v>1999</v>
      </c>
      <c r="G93" s="499" t="s">
        <v>6922</v>
      </c>
      <c r="H93" s="499">
        <v>500</v>
      </c>
      <c r="I93" s="499">
        <v>6</v>
      </c>
      <c r="J93" s="499" t="s">
        <v>12403</v>
      </c>
      <c r="K93" s="499" t="s">
        <v>12223</v>
      </c>
      <c r="L93" s="499" t="s">
        <v>12224</v>
      </c>
      <c r="M93" s="499">
        <v>13907930066</v>
      </c>
      <c r="N93" s="499" t="s">
        <v>1780</v>
      </c>
      <c r="O93" s="499" t="s">
        <v>12225</v>
      </c>
      <c r="P93" s="499">
        <v>15270503067</v>
      </c>
      <c r="Q93" s="499" t="s">
        <v>701</v>
      </c>
      <c r="R93" s="499" t="s">
        <v>12185</v>
      </c>
      <c r="S93" s="499" t="s">
        <v>12226</v>
      </c>
      <c r="T93" s="499">
        <v>13870309819</v>
      </c>
      <c r="U93" s="499" t="s">
        <v>12877</v>
      </c>
      <c r="V93" s="499"/>
      <c r="W93" s="499"/>
      <c r="X93" s="499"/>
      <c r="Y93" s="499"/>
      <c r="Z93" s="499"/>
      <c r="AA93" s="499"/>
      <c r="AB93" s="499"/>
    </row>
    <row r="94" spans="1:28" s="541" customFormat="1" ht="27.95" customHeight="1">
      <c r="A94" s="499">
        <v>89</v>
      </c>
      <c r="B94" s="499" t="s">
        <v>1052</v>
      </c>
      <c r="C94" s="499" t="s">
        <v>1711</v>
      </c>
      <c r="D94" s="499" t="s">
        <v>1778</v>
      </c>
      <c r="E94" s="499" t="s">
        <v>1784</v>
      </c>
      <c r="F94" s="499">
        <v>1999</v>
      </c>
      <c r="G94" s="499" t="s">
        <v>6922</v>
      </c>
      <c r="H94" s="499">
        <v>640</v>
      </c>
      <c r="I94" s="499">
        <v>42</v>
      </c>
      <c r="J94" s="499">
        <v>186</v>
      </c>
      <c r="K94" s="499" t="s">
        <v>12223</v>
      </c>
      <c r="L94" s="499" t="s">
        <v>12224</v>
      </c>
      <c r="M94" s="499">
        <v>13907930066</v>
      </c>
      <c r="N94" s="499" t="s">
        <v>1780</v>
      </c>
      <c r="O94" s="499" t="s">
        <v>12225</v>
      </c>
      <c r="P94" s="499">
        <v>15270503067</v>
      </c>
      <c r="Q94" s="499" t="s">
        <v>701</v>
      </c>
      <c r="R94" s="499" t="s">
        <v>12185</v>
      </c>
      <c r="S94" s="499" t="s">
        <v>12226</v>
      </c>
      <c r="T94" s="499">
        <v>13870309819</v>
      </c>
      <c r="U94" s="499" t="s">
        <v>12877</v>
      </c>
      <c r="V94" s="499" t="s">
        <v>1780</v>
      </c>
      <c r="W94" s="499" t="s">
        <v>12227</v>
      </c>
      <c r="X94" s="499">
        <v>13870362086</v>
      </c>
      <c r="Y94" s="499" t="s">
        <v>1783</v>
      </c>
      <c r="Z94" s="499" t="s">
        <v>12224</v>
      </c>
      <c r="AA94" s="499">
        <v>13907930066</v>
      </c>
      <c r="AB94" s="499"/>
    </row>
    <row r="95" spans="1:28" s="541" customFormat="1" ht="27.95" customHeight="1">
      <c r="A95" s="499">
        <v>90</v>
      </c>
      <c r="B95" s="499" t="s">
        <v>1052</v>
      </c>
      <c r="C95" s="499" t="s">
        <v>1711</v>
      </c>
      <c r="D95" s="499" t="s">
        <v>1778</v>
      </c>
      <c r="E95" s="499" t="s">
        <v>1786</v>
      </c>
      <c r="F95" s="499">
        <v>2008</v>
      </c>
      <c r="G95" s="499" t="s">
        <v>62</v>
      </c>
      <c r="H95" s="499">
        <v>320</v>
      </c>
      <c r="I95" s="499" t="s">
        <v>12403</v>
      </c>
      <c r="J95" s="499" t="s">
        <v>12403</v>
      </c>
      <c r="K95" s="499" t="s">
        <v>12228</v>
      </c>
      <c r="L95" s="499" t="s">
        <v>12229</v>
      </c>
      <c r="M95" s="499">
        <v>15979331041</v>
      </c>
      <c r="N95" s="499" t="s">
        <v>1780</v>
      </c>
      <c r="O95" s="499" t="s">
        <v>12230</v>
      </c>
      <c r="P95" s="499">
        <v>13576351558</v>
      </c>
      <c r="Q95" s="499" t="s">
        <v>72</v>
      </c>
      <c r="R95" s="499" t="s">
        <v>12185</v>
      </c>
      <c r="S95" s="499" t="s">
        <v>12226</v>
      </c>
      <c r="T95" s="499">
        <v>13870309819</v>
      </c>
      <c r="U95" s="499" t="s">
        <v>12877</v>
      </c>
      <c r="V95" s="499"/>
      <c r="W95" s="499"/>
      <c r="X95" s="499"/>
      <c r="Y95" s="499"/>
      <c r="Z95" s="499"/>
      <c r="AA95" s="499"/>
      <c r="AB95" s="499"/>
    </row>
    <row r="96" spans="1:28" s="541" customFormat="1" ht="27.95" customHeight="1">
      <c r="A96" s="499">
        <v>91</v>
      </c>
      <c r="B96" s="499" t="s">
        <v>1052</v>
      </c>
      <c r="C96" s="499" t="s">
        <v>1711</v>
      </c>
      <c r="D96" s="499" t="s">
        <v>1778</v>
      </c>
      <c r="E96" s="499" t="s">
        <v>1791</v>
      </c>
      <c r="F96" s="499">
        <v>1978</v>
      </c>
      <c r="G96" s="499" t="s">
        <v>6922</v>
      </c>
      <c r="H96" s="499">
        <v>200</v>
      </c>
      <c r="I96" s="499">
        <v>3</v>
      </c>
      <c r="J96" s="499" t="s">
        <v>12403</v>
      </c>
      <c r="K96" s="499" t="s">
        <v>1794</v>
      </c>
      <c r="L96" s="499" t="s">
        <v>12231</v>
      </c>
      <c r="M96" s="499">
        <v>13479039667</v>
      </c>
      <c r="N96" s="499" t="s">
        <v>1780</v>
      </c>
      <c r="O96" s="499" t="s">
        <v>12232</v>
      </c>
      <c r="P96" s="499">
        <v>13657031400</v>
      </c>
      <c r="Q96" s="499" t="s">
        <v>89</v>
      </c>
      <c r="R96" s="499" t="s">
        <v>12185</v>
      </c>
      <c r="S96" s="499" t="s">
        <v>12226</v>
      </c>
      <c r="T96" s="499">
        <v>13870309819</v>
      </c>
      <c r="U96" s="499" t="s">
        <v>12877</v>
      </c>
      <c r="V96" s="499"/>
      <c r="W96" s="499"/>
      <c r="X96" s="499"/>
      <c r="Y96" s="499"/>
      <c r="Z96" s="499"/>
      <c r="AA96" s="499"/>
      <c r="AB96" s="499"/>
    </row>
    <row r="97" spans="1:28" s="541" customFormat="1" ht="27.95" customHeight="1">
      <c r="A97" s="499">
        <v>92</v>
      </c>
      <c r="B97" s="499" t="s">
        <v>1052</v>
      </c>
      <c r="C97" s="499" t="s">
        <v>1711</v>
      </c>
      <c r="D97" s="499" t="s">
        <v>1778</v>
      </c>
      <c r="E97" s="499" t="s">
        <v>1795</v>
      </c>
      <c r="F97" s="499">
        <v>1997</v>
      </c>
      <c r="G97" s="499" t="s">
        <v>6922</v>
      </c>
      <c r="H97" s="499">
        <v>1050</v>
      </c>
      <c r="I97" s="499">
        <v>17</v>
      </c>
      <c r="J97" s="499" t="s">
        <v>12403</v>
      </c>
      <c r="K97" s="499" t="s">
        <v>12223</v>
      </c>
      <c r="L97" s="499" t="s">
        <v>12224</v>
      </c>
      <c r="M97" s="499">
        <v>13907930066</v>
      </c>
      <c r="N97" s="499" t="s">
        <v>1780</v>
      </c>
      <c r="O97" s="499" t="s">
        <v>12225</v>
      </c>
      <c r="P97" s="499">
        <v>15270503067</v>
      </c>
      <c r="Q97" s="499" t="s">
        <v>701</v>
      </c>
      <c r="R97" s="499" t="s">
        <v>12185</v>
      </c>
      <c r="S97" s="499" t="s">
        <v>12226</v>
      </c>
      <c r="T97" s="499">
        <v>13870309819</v>
      </c>
      <c r="U97" s="499" t="s">
        <v>12877</v>
      </c>
      <c r="V97" s="499"/>
      <c r="W97" s="499"/>
      <c r="X97" s="499"/>
      <c r="Y97" s="499"/>
      <c r="Z97" s="499"/>
      <c r="AA97" s="499"/>
      <c r="AB97" s="499"/>
    </row>
    <row r="98" spans="1:28" s="541" customFormat="1" ht="27.95" customHeight="1">
      <c r="A98" s="499">
        <v>93</v>
      </c>
      <c r="B98" s="499" t="s">
        <v>1052</v>
      </c>
      <c r="C98" s="499" t="s">
        <v>1711</v>
      </c>
      <c r="D98" s="499" t="s">
        <v>1798</v>
      </c>
      <c r="E98" s="499" t="s">
        <v>1799</v>
      </c>
      <c r="F98" s="499">
        <v>2005</v>
      </c>
      <c r="G98" s="499" t="s">
        <v>6922</v>
      </c>
      <c r="H98" s="499">
        <v>1400</v>
      </c>
      <c r="I98" s="499">
        <v>8</v>
      </c>
      <c r="J98" s="499" t="s">
        <v>12403</v>
      </c>
      <c r="K98" s="499" t="s">
        <v>1803</v>
      </c>
      <c r="L98" s="499" t="s">
        <v>12233</v>
      </c>
      <c r="M98" s="499">
        <v>13707031998</v>
      </c>
      <c r="N98" s="499" t="s">
        <v>1800</v>
      </c>
      <c r="O98" s="499" t="s">
        <v>12234</v>
      </c>
      <c r="P98" s="499">
        <v>13576343660</v>
      </c>
      <c r="Q98" s="499" t="s">
        <v>1819</v>
      </c>
      <c r="R98" s="499" t="s">
        <v>12185</v>
      </c>
      <c r="S98" s="499" t="s">
        <v>12186</v>
      </c>
      <c r="T98" s="499">
        <v>13979390009</v>
      </c>
      <c r="U98" s="499" t="s">
        <v>1079</v>
      </c>
      <c r="V98" s="499"/>
      <c r="W98" s="499"/>
      <c r="X98" s="499"/>
      <c r="Y98" s="499"/>
      <c r="Z98" s="499"/>
      <c r="AA98" s="499"/>
      <c r="AB98" s="499"/>
    </row>
    <row r="99" spans="1:28" s="541" customFormat="1" ht="27.95" customHeight="1">
      <c r="A99" s="499">
        <v>94</v>
      </c>
      <c r="B99" s="499" t="s">
        <v>1052</v>
      </c>
      <c r="C99" s="499" t="s">
        <v>1711</v>
      </c>
      <c r="D99" s="499" t="s">
        <v>1798</v>
      </c>
      <c r="E99" s="499" t="s">
        <v>1804</v>
      </c>
      <c r="F99" s="499">
        <v>1983</v>
      </c>
      <c r="G99" s="499" t="s">
        <v>62</v>
      </c>
      <c r="H99" s="499">
        <v>250</v>
      </c>
      <c r="I99" s="499" t="s">
        <v>12403</v>
      </c>
      <c r="J99" s="499" t="s">
        <v>12403</v>
      </c>
      <c r="K99" s="499" t="s">
        <v>1807</v>
      </c>
      <c r="L99" s="499" t="s">
        <v>12235</v>
      </c>
      <c r="M99" s="499">
        <v>13707931008</v>
      </c>
      <c r="N99" s="499" t="s">
        <v>1800</v>
      </c>
      <c r="O99" s="499" t="s">
        <v>12236</v>
      </c>
      <c r="P99" s="499">
        <v>15070399636</v>
      </c>
      <c r="Q99" s="499" t="s">
        <v>12198</v>
      </c>
      <c r="R99" s="499" t="s">
        <v>12185</v>
      </c>
      <c r="S99" s="499" t="s">
        <v>12186</v>
      </c>
      <c r="T99" s="499">
        <v>13979390009</v>
      </c>
      <c r="U99" s="499" t="s">
        <v>1079</v>
      </c>
      <c r="V99" s="499"/>
      <c r="W99" s="499"/>
      <c r="X99" s="499"/>
      <c r="Y99" s="499"/>
      <c r="Z99" s="499"/>
      <c r="AA99" s="499"/>
      <c r="AB99" s="499"/>
    </row>
    <row r="100" spans="1:28" s="541" customFormat="1" ht="27.95" customHeight="1">
      <c r="A100" s="499">
        <v>95</v>
      </c>
      <c r="B100" s="499" t="s">
        <v>1052</v>
      </c>
      <c r="C100" s="499" t="s">
        <v>1711</v>
      </c>
      <c r="D100" s="499" t="s">
        <v>1798</v>
      </c>
      <c r="E100" s="499" t="s">
        <v>1808</v>
      </c>
      <c r="F100" s="499">
        <v>1980</v>
      </c>
      <c r="G100" s="499" t="s">
        <v>62</v>
      </c>
      <c r="H100" s="499">
        <v>200</v>
      </c>
      <c r="I100" s="499" t="s">
        <v>12403</v>
      </c>
      <c r="J100" s="499" t="s">
        <v>12403</v>
      </c>
      <c r="K100" s="499" t="s">
        <v>12237</v>
      </c>
      <c r="L100" s="499" t="s">
        <v>12238</v>
      </c>
      <c r="M100" s="499">
        <v>13907937698</v>
      </c>
      <c r="N100" s="499" t="s">
        <v>1800</v>
      </c>
      <c r="O100" s="499" t="s">
        <v>12239</v>
      </c>
      <c r="P100" s="499">
        <v>18470134883</v>
      </c>
      <c r="Q100" s="499" t="s">
        <v>726</v>
      </c>
      <c r="R100" s="499" t="s">
        <v>12185</v>
      </c>
      <c r="S100" s="499" t="s">
        <v>12186</v>
      </c>
      <c r="T100" s="499">
        <v>13979390009</v>
      </c>
      <c r="U100" s="499" t="s">
        <v>1079</v>
      </c>
      <c r="V100" s="499"/>
      <c r="W100" s="499"/>
      <c r="X100" s="499"/>
      <c r="Y100" s="499"/>
      <c r="Z100" s="499"/>
      <c r="AA100" s="499"/>
      <c r="AB100" s="499"/>
    </row>
    <row r="101" spans="1:28" s="541" customFormat="1" ht="27.95" customHeight="1">
      <c r="A101" s="499">
        <v>96</v>
      </c>
      <c r="B101" s="499" t="s">
        <v>1052</v>
      </c>
      <c r="C101" s="499" t="s">
        <v>1711</v>
      </c>
      <c r="D101" s="499" t="s">
        <v>1798</v>
      </c>
      <c r="E101" s="499" t="s">
        <v>1812</v>
      </c>
      <c r="F101" s="499">
        <v>2005</v>
      </c>
      <c r="G101" s="499" t="s">
        <v>62</v>
      </c>
      <c r="H101" s="499">
        <v>320</v>
      </c>
      <c r="I101" s="499">
        <v>9</v>
      </c>
      <c r="J101" s="499" t="s">
        <v>12403</v>
      </c>
      <c r="K101" s="499" t="s">
        <v>1814</v>
      </c>
      <c r="L101" s="499" t="s">
        <v>12240</v>
      </c>
      <c r="M101" s="499">
        <v>13307934182</v>
      </c>
      <c r="N101" s="499" t="s">
        <v>1800</v>
      </c>
      <c r="O101" s="499" t="s">
        <v>12234</v>
      </c>
      <c r="P101" s="499">
        <v>13576343660</v>
      </c>
      <c r="Q101" s="499" t="s">
        <v>1819</v>
      </c>
      <c r="R101" s="499" t="s">
        <v>12185</v>
      </c>
      <c r="S101" s="499" t="s">
        <v>12186</v>
      </c>
      <c r="T101" s="499">
        <v>13979390009</v>
      </c>
      <c r="U101" s="499" t="s">
        <v>1079</v>
      </c>
      <c r="V101" s="499"/>
      <c r="W101" s="499"/>
      <c r="X101" s="499"/>
      <c r="Y101" s="499"/>
      <c r="Z101" s="499"/>
      <c r="AA101" s="499"/>
      <c r="AB101" s="499"/>
    </row>
    <row r="102" spans="1:28" s="541" customFormat="1" ht="27.95" customHeight="1">
      <c r="A102" s="499">
        <v>97</v>
      </c>
      <c r="B102" s="499" t="s">
        <v>1052</v>
      </c>
      <c r="C102" s="499" t="s">
        <v>1711</v>
      </c>
      <c r="D102" s="499" t="s">
        <v>1815</v>
      </c>
      <c r="E102" s="499" t="s">
        <v>1816</v>
      </c>
      <c r="F102" s="499">
        <v>1970</v>
      </c>
      <c r="G102" s="499" t="s">
        <v>6922</v>
      </c>
      <c r="H102" s="499">
        <v>4000</v>
      </c>
      <c r="I102" s="499">
        <v>4</v>
      </c>
      <c r="J102" s="499" t="s">
        <v>12403</v>
      </c>
      <c r="K102" s="499" t="s">
        <v>12237</v>
      </c>
      <c r="L102" s="499" t="s">
        <v>12238</v>
      </c>
      <c r="M102" s="499">
        <v>13907937698</v>
      </c>
      <c r="N102" s="499" t="s">
        <v>1817</v>
      </c>
      <c r="O102" s="499" t="s">
        <v>12241</v>
      </c>
      <c r="P102" s="499">
        <v>13607037722</v>
      </c>
      <c r="Q102" s="499" t="s">
        <v>1819</v>
      </c>
      <c r="R102" s="499" t="s">
        <v>12185</v>
      </c>
      <c r="S102" s="499" t="s">
        <v>12226</v>
      </c>
      <c r="T102" s="499">
        <v>13870309819</v>
      </c>
      <c r="U102" s="499" t="s">
        <v>12877</v>
      </c>
      <c r="V102" s="499"/>
      <c r="W102" s="499"/>
      <c r="X102" s="499"/>
      <c r="Y102" s="499"/>
      <c r="Z102" s="499"/>
      <c r="AA102" s="499"/>
      <c r="AB102" s="499"/>
    </row>
    <row r="103" spans="1:28" s="541" customFormat="1" ht="27.95" customHeight="1">
      <c r="A103" s="499">
        <v>98</v>
      </c>
      <c r="B103" s="499" t="s">
        <v>1052</v>
      </c>
      <c r="C103" s="499" t="s">
        <v>1711</v>
      </c>
      <c r="D103" s="499" t="s">
        <v>1815</v>
      </c>
      <c r="E103" s="499" t="s">
        <v>1820</v>
      </c>
      <c r="F103" s="499">
        <v>1981</v>
      </c>
      <c r="G103" s="499" t="s">
        <v>62</v>
      </c>
      <c r="H103" s="499">
        <v>4000</v>
      </c>
      <c r="I103" s="499" t="s">
        <v>12403</v>
      </c>
      <c r="J103" s="499" t="s">
        <v>12403</v>
      </c>
      <c r="K103" s="499" t="s">
        <v>1811</v>
      </c>
      <c r="L103" s="499" t="s">
        <v>12238</v>
      </c>
      <c r="M103" s="499">
        <v>13907937698</v>
      </c>
      <c r="N103" s="499" t="s">
        <v>1817</v>
      </c>
      <c r="O103" s="499" t="s">
        <v>12242</v>
      </c>
      <c r="P103" s="499">
        <v>13507036633</v>
      </c>
      <c r="Q103" s="499" t="s">
        <v>726</v>
      </c>
      <c r="R103" s="499" t="s">
        <v>12185</v>
      </c>
      <c r="S103" s="499" t="s">
        <v>12226</v>
      </c>
      <c r="T103" s="499">
        <v>13870309819</v>
      </c>
      <c r="U103" s="499" t="s">
        <v>12877</v>
      </c>
      <c r="V103" s="499"/>
      <c r="W103" s="499"/>
      <c r="X103" s="499"/>
      <c r="Y103" s="499"/>
      <c r="Z103" s="499"/>
      <c r="AA103" s="499"/>
      <c r="AB103" s="499"/>
    </row>
    <row r="104" spans="1:28" s="541" customFormat="1" ht="27.95" customHeight="1">
      <c r="A104" s="499">
        <v>99</v>
      </c>
      <c r="B104" s="499" t="s">
        <v>1052</v>
      </c>
      <c r="C104" s="499" t="s">
        <v>1711</v>
      </c>
      <c r="D104" s="499" t="s">
        <v>1815</v>
      </c>
      <c r="E104" s="499" t="s">
        <v>1822</v>
      </c>
      <c r="F104" s="499">
        <v>1999</v>
      </c>
      <c r="G104" s="499" t="s">
        <v>62</v>
      </c>
      <c r="H104" s="499">
        <v>4000</v>
      </c>
      <c r="I104" s="499">
        <v>7.6</v>
      </c>
      <c r="J104" s="499">
        <v>131</v>
      </c>
      <c r="K104" s="499" t="s">
        <v>1811</v>
      </c>
      <c r="L104" s="499" t="s">
        <v>12238</v>
      </c>
      <c r="M104" s="499">
        <v>13907937698</v>
      </c>
      <c r="N104" s="499" t="s">
        <v>1823</v>
      </c>
      <c r="O104" s="499" t="s">
        <v>12243</v>
      </c>
      <c r="P104" s="499">
        <v>13707931079</v>
      </c>
      <c r="Q104" s="499" t="s">
        <v>12244</v>
      </c>
      <c r="R104" s="499" t="s">
        <v>12185</v>
      </c>
      <c r="S104" s="499" t="s">
        <v>12186</v>
      </c>
      <c r="T104" s="499">
        <v>13979390009</v>
      </c>
      <c r="U104" s="499" t="s">
        <v>1079</v>
      </c>
      <c r="V104" s="499" t="s">
        <v>1823</v>
      </c>
      <c r="W104" s="499" t="s">
        <v>12245</v>
      </c>
      <c r="X104" s="499">
        <v>15870977369</v>
      </c>
      <c r="Y104" s="499" t="s">
        <v>1811</v>
      </c>
      <c r="Z104" s="499" t="s">
        <v>12238</v>
      </c>
      <c r="AA104" s="499">
        <v>13907937698</v>
      </c>
      <c r="AB104" s="499"/>
    </row>
    <row r="105" spans="1:28" s="541" customFormat="1" ht="27.95" customHeight="1">
      <c r="A105" s="499">
        <v>100</v>
      </c>
      <c r="B105" s="499" t="s">
        <v>1052</v>
      </c>
      <c r="C105" s="499" t="s">
        <v>1711</v>
      </c>
      <c r="D105" s="499" t="s">
        <v>1815</v>
      </c>
      <c r="E105" s="499" t="s">
        <v>1825</v>
      </c>
      <c r="F105" s="499">
        <v>1974</v>
      </c>
      <c r="G105" s="499" t="s">
        <v>6922</v>
      </c>
      <c r="H105" s="499">
        <v>800</v>
      </c>
      <c r="I105" s="499">
        <v>2.2000000000000002</v>
      </c>
      <c r="J105" s="499" t="s">
        <v>12403</v>
      </c>
      <c r="K105" s="499" t="s">
        <v>12246</v>
      </c>
      <c r="L105" s="499" t="s">
        <v>12238</v>
      </c>
      <c r="M105" s="499">
        <v>13907937698</v>
      </c>
      <c r="N105" s="499" t="s">
        <v>12247</v>
      </c>
      <c r="O105" s="499" t="s">
        <v>12248</v>
      </c>
      <c r="P105" s="499">
        <v>13576324315</v>
      </c>
      <c r="Q105" s="499" t="s">
        <v>96</v>
      </c>
      <c r="R105" s="499" t="s">
        <v>12185</v>
      </c>
      <c r="S105" s="499" t="s">
        <v>12249</v>
      </c>
      <c r="T105" s="499">
        <v>13517936622</v>
      </c>
      <c r="U105" s="499" t="s">
        <v>12877</v>
      </c>
      <c r="V105" s="499"/>
      <c r="W105" s="499"/>
      <c r="X105" s="499"/>
      <c r="Y105" s="499"/>
      <c r="Z105" s="499"/>
      <c r="AA105" s="499"/>
      <c r="AB105" s="499"/>
    </row>
    <row r="106" spans="1:28" s="541" customFormat="1" ht="27.95" customHeight="1">
      <c r="A106" s="499">
        <v>101</v>
      </c>
      <c r="B106" s="499" t="s">
        <v>1052</v>
      </c>
      <c r="C106" s="499" t="s">
        <v>1711</v>
      </c>
      <c r="D106" s="499" t="s">
        <v>1826</v>
      </c>
      <c r="E106" s="499" t="s">
        <v>1827</v>
      </c>
      <c r="F106" s="499">
        <v>1966</v>
      </c>
      <c r="G106" s="499" t="s">
        <v>1828</v>
      </c>
      <c r="H106" s="499">
        <v>800</v>
      </c>
      <c r="I106" s="499">
        <v>45</v>
      </c>
      <c r="J106" s="499">
        <v>2836</v>
      </c>
      <c r="K106" s="499" t="s">
        <v>12250</v>
      </c>
      <c r="L106" s="499" t="s">
        <v>12251</v>
      </c>
      <c r="M106" s="499">
        <v>15870947478</v>
      </c>
      <c r="N106" s="499" t="s">
        <v>1829</v>
      </c>
      <c r="O106" s="499" t="s">
        <v>12252</v>
      </c>
      <c r="P106" s="499">
        <v>15170350877</v>
      </c>
      <c r="Q106" s="499" t="s">
        <v>12253</v>
      </c>
      <c r="R106" s="499" t="s">
        <v>12185</v>
      </c>
      <c r="S106" s="499" t="s">
        <v>12186</v>
      </c>
      <c r="T106" s="499">
        <v>13979390009</v>
      </c>
      <c r="U106" s="499" t="s">
        <v>1079</v>
      </c>
      <c r="V106" s="499" t="s">
        <v>12254</v>
      </c>
      <c r="W106" s="499" t="s">
        <v>12255</v>
      </c>
      <c r="X106" s="499">
        <v>13870332928</v>
      </c>
      <c r="Y106" s="499" t="s">
        <v>12254</v>
      </c>
      <c r="Z106" s="499" t="s">
        <v>12256</v>
      </c>
      <c r="AA106" s="499">
        <v>13870362443</v>
      </c>
      <c r="AB106" s="499"/>
    </row>
    <row r="107" spans="1:28" s="541" customFormat="1" ht="27.95" customHeight="1">
      <c r="A107" s="499">
        <v>102</v>
      </c>
      <c r="B107" s="499" t="s">
        <v>1052</v>
      </c>
      <c r="C107" s="499" t="s">
        <v>1711</v>
      </c>
      <c r="D107" s="499" t="s">
        <v>1826</v>
      </c>
      <c r="E107" s="499" t="s">
        <v>1835</v>
      </c>
      <c r="F107" s="499">
        <v>2002</v>
      </c>
      <c r="G107" s="499" t="s">
        <v>62</v>
      </c>
      <c r="H107" s="499">
        <v>640</v>
      </c>
      <c r="I107" s="499">
        <v>3.8</v>
      </c>
      <c r="J107" s="499" t="s">
        <v>12403</v>
      </c>
      <c r="K107" s="499" t="s">
        <v>1789</v>
      </c>
      <c r="L107" s="499" t="s">
        <v>12257</v>
      </c>
      <c r="M107" s="499">
        <v>13707031633</v>
      </c>
      <c r="N107" s="499" t="s">
        <v>1829</v>
      </c>
      <c r="O107" s="499" t="s">
        <v>12252</v>
      </c>
      <c r="P107" s="499">
        <v>15170350877</v>
      </c>
      <c r="Q107" s="499" t="s">
        <v>12253</v>
      </c>
      <c r="R107" s="499" t="s">
        <v>12185</v>
      </c>
      <c r="S107" s="499" t="s">
        <v>12186</v>
      </c>
      <c r="T107" s="499">
        <v>13979390009</v>
      </c>
      <c r="U107" s="499" t="s">
        <v>1079</v>
      </c>
      <c r="V107" s="499"/>
      <c r="W107" s="499"/>
      <c r="X107" s="499"/>
      <c r="Y107" s="499"/>
      <c r="Z107" s="499"/>
      <c r="AA107" s="499"/>
      <c r="AB107" s="499"/>
    </row>
    <row r="108" spans="1:28" s="541" customFormat="1" ht="27.95" customHeight="1">
      <c r="A108" s="499">
        <v>103</v>
      </c>
      <c r="B108" s="499" t="s">
        <v>1052</v>
      </c>
      <c r="C108" s="499" t="s">
        <v>1711</v>
      </c>
      <c r="D108" s="499" t="s">
        <v>1826</v>
      </c>
      <c r="E108" s="499" t="s">
        <v>1836</v>
      </c>
      <c r="F108" s="499">
        <v>1979</v>
      </c>
      <c r="G108" s="499" t="s">
        <v>62</v>
      </c>
      <c r="H108" s="499">
        <v>250</v>
      </c>
      <c r="I108" s="499" t="s">
        <v>12403</v>
      </c>
      <c r="J108" s="499" t="s">
        <v>12403</v>
      </c>
      <c r="K108" s="499" t="s">
        <v>1789</v>
      </c>
      <c r="L108" s="499" t="s">
        <v>12257</v>
      </c>
      <c r="M108" s="499">
        <v>13707031633</v>
      </c>
      <c r="N108" s="499" t="s">
        <v>1829</v>
      </c>
      <c r="O108" s="499" t="s">
        <v>12252</v>
      </c>
      <c r="P108" s="499">
        <v>15170350877</v>
      </c>
      <c r="Q108" s="499" t="s">
        <v>12253</v>
      </c>
      <c r="R108" s="499" t="s">
        <v>12185</v>
      </c>
      <c r="S108" s="499" t="s">
        <v>12186</v>
      </c>
      <c r="T108" s="499">
        <v>13979390009</v>
      </c>
      <c r="U108" s="499" t="s">
        <v>1079</v>
      </c>
      <c r="V108" s="499"/>
      <c r="W108" s="499"/>
      <c r="X108" s="499"/>
      <c r="Y108" s="499"/>
      <c r="Z108" s="499"/>
      <c r="AA108" s="499"/>
      <c r="AB108" s="499"/>
    </row>
    <row r="109" spans="1:28" s="541" customFormat="1" ht="27.95" customHeight="1">
      <c r="A109" s="499">
        <v>104</v>
      </c>
      <c r="B109" s="499" t="s">
        <v>1052</v>
      </c>
      <c r="C109" s="499" t="s">
        <v>1711</v>
      </c>
      <c r="D109" s="499" t="s">
        <v>1839</v>
      </c>
      <c r="E109" s="499" t="s">
        <v>1840</v>
      </c>
      <c r="F109" s="499">
        <v>1972</v>
      </c>
      <c r="G109" s="499" t="s">
        <v>62</v>
      </c>
      <c r="H109" s="499">
        <v>125</v>
      </c>
      <c r="I109" s="499" t="s">
        <v>12403</v>
      </c>
      <c r="J109" s="499" t="s">
        <v>12403</v>
      </c>
      <c r="K109" s="499" t="s">
        <v>1844</v>
      </c>
      <c r="L109" s="499" t="s">
        <v>12258</v>
      </c>
      <c r="M109" s="499">
        <v>13907931322</v>
      </c>
      <c r="N109" s="499" t="s">
        <v>1841</v>
      </c>
      <c r="O109" s="499" t="s">
        <v>12259</v>
      </c>
      <c r="P109" s="499">
        <v>18870303090</v>
      </c>
      <c r="Q109" s="499" t="s">
        <v>12260</v>
      </c>
      <c r="R109" s="499" t="s">
        <v>12185</v>
      </c>
      <c r="S109" s="499" t="s">
        <v>12261</v>
      </c>
      <c r="T109" s="499">
        <v>15070384216</v>
      </c>
      <c r="U109" s="499" t="s">
        <v>1079</v>
      </c>
      <c r="V109" s="499"/>
      <c r="W109" s="499"/>
      <c r="X109" s="499"/>
      <c r="Y109" s="499"/>
      <c r="Z109" s="499"/>
      <c r="AA109" s="499"/>
      <c r="AB109" s="499"/>
    </row>
    <row r="110" spans="1:28" s="541" customFormat="1" ht="27.95" customHeight="1">
      <c r="A110" s="499">
        <v>105</v>
      </c>
      <c r="B110" s="499" t="s">
        <v>1052</v>
      </c>
      <c r="C110" s="499" t="s">
        <v>1711</v>
      </c>
      <c r="D110" s="499" t="s">
        <v>1778</v>
      </c>
      <c r="E110" s="499" t="s">
        <v>1845</v>
      </c>
      <c r="F110" s="499">
        <v>1987</v>
      </c>
      <c r="G110" s="499" t="s">
        <v>6922</v>
      </c>
      <c r="H110" s="499">
        <v>160</v>
      </c>
      <c r="I110" s="499" t="s">
        <v>12403</v>
      </c>
      <c r="J110" s="499" t="s">
        <v>12403</v>
      </c>
      <c r="K110" s="499" t="s">
        <v>1849</v>
      </c>
      <c r="L110" s="499" t="s">
        <v>12257</v>
      </c>
      <c r="M110" s="499">
        <v>13707031633</v>
      </c>
      <c r="N110" s="499" t="s">
        <v>1846</v>
      </c>
      <c r="O110" s="499" t="s">
        <v>12262</v>
      </c>
      <c r="P110" s="499">
        <v>13870340215</v>
      </c>
      <c r="Q110" s="499" t="s">
        <v>1848</v>
      </c>
      <c r="R110" s="499" t="s">
        <v>12185</v>
      </c>
      <c r="S110" s="499" t="s">
        <v>12226</v>
      </c>
      <c r="T110" s="499">
        <v>13870309819</v>
      </c>
      <c r="U110" s="499" t="s">
        <v>12877</v>
      </c>
      <c r="V110" s="499"/>
      <c r="W110" s="499"/>
      <c r="X110" s="499"/>
      <c r="Y110" s="499"/>
      <c r="Z110" s="499"/>
      <c r="AA110" s="499"/>
      <c r="AB110" s="499"/>
    </row>
    <row r="111" spans="1:28" s="541" customFormat="1" ht="27.95" customHeight="1">
      <c r="A111" s="499">
        <v>106</v>
      </c>
      <c r="B111" s="499" t="s">
        <v>1052</v>
      </c>
      <c r="C111" s="499" t="s">
        <v>1711</v>
      </c>
      <c r="D111" s="499" t="s">
        <v>1839</v>
      </c>
      <c r="E111" s="499" t="s">
        <v>12263</v>
      </c>
      <c r="F111" s="499">
        <v>2008</v>
      </c>
      <c r="G111" s="499" t="s">
        <v>62</v>
      </c>
      <c r="H111" s="499">
        <v>1890</v>
      </c>
      <c r="I111" s="499">
        <v>3.3</v>
      </c>
      <c r="J111" s="499" t="s">
        <v>12403</v>
      </c>
      <c r="K111" s="499" t="s">
        <v>1854</v>
      </c>
      <c r="L111" s="499" t="s">
        <v>12264</v>
      </c>
      <c r="M111" s="499">
        <v>15870909996</v>
      </c>
      <c r="N111" s="499" t="s">
        <v>1851</v>
      </c>
      <c r="O111" s="499" t="s">
        <v>12265</v>
      </c>
      <c r="P111" s="499">
        <v>13879336032</v>
      </c>
      <c r="Q111" s="499" t="s">
        <v>1197</v>
      </c>
      <c r="R111" s="499" t="s">
        <v>12185</v>
      </c>
      <c r="S111" s="499" t="s">
        <v>12261</v>
      </c>
      <c r="T111" s="499">
        <v>15070384216</v>
      </c>
      <c r="U111" s="499" t="s">
        <v>1079</v>
      </c>
      <c r="V111" s="499"/>
      <c r="W111" s="499"/>
      <c r="X111" s="499"/>
      <c r="Y111" s="499"/>
      <c r="Z111" s="499"/>
      <c r="AA111" s="499"/>
      <c r="AB111" s="499"/>
    </row>
    <row r="112" spans="1:28" s="541" customFormat="1" ht="27.95" customHeight="1">
      <c r="A112" s="499">
        <v>107</v>
      </c>
      <c r="B112" s="499" t="s">
        <v>1052</v>
      </c>
      <c r="C112" s="499" t="s">
        <v>1711</v>
      </c>
      <c r="D112" s="499" t="s">
        <v>1855</v>
      </c>
      <c r="E112" s="499" t="s">
        <v>1856</v>
      </c>
      <c r="F112" s="499">
        <v>1977</v>
      </c>
      <c r="G112" s="499" t="s">
        <v>62</v>
      </c>
      <c r="H112" s="499">
        <v>200</v>
      </c>
      <c r="I112" s="499" t="s">
        <v>12403</v>
      </c>
      <c r="J112" s="499" t="s">
        <v>12403</v>
      </c>
      <c r="K112" s="499" t="s">
        <v>1860</v>
      </c>
      <c r="L112" s="499" t="s">
        <v>12266</v>
      </c>
      <c r="M112" s="499">
        <v>15946892185</v>
      </c>
      <c r="N112" s="499" t="s">
        <v>1857</v>
      </c>
      <c r="O112" s="499" t="s">
        <v>12267</v>
      </c>
      <c r="P112" s="499">
        <v>15879336722</v>
      </c>
      <c r="Q112" s="499" t="s">
        <v>89</v>
      </c>
      <c r="R112" s="499" t="s">
        <v>12185</v>
      </c>
      <c r="S112" s="499" t="s">
        <v>12261</v>
      </c>
      <c r="T112" s="499">
        <v>15070384216</v>
      </c>
      <c r="U112" s="499" t="s">
        <v>1079</v>
      </c>
      <c r="V112" s="499"/>
      <c r="W112" s="499"/>
      <c r="X112" s="499"/>
      <c r="Y112" s="499"/>
      <c r="Z112" s="499"/>
      <c r="AA112" s="499"/>
      <c r="AB112" s="499"/>
    </row>
    <row r="113" spans="1:28" s="541" customFormat="1" ht="27.95" customHeight="1">
      <c r="A113" s="499">
        <v>108</v>
      </c>
      <c r="B113" s="499" t="s">
        <v>1052</v>
      </c>
      <c r="C113" s="499" t="s">
        <v>1711</v>
      </c>
      <c r="D113" s="499" t="s">
        <v>1861</v>
      </c>
      <c r="E113" s="499" t="s">
        <v>1862</v>
      </c>
      <c r="F113" s="499">
        <v>1979</v>
      </c>
      <c r="G113" s="499" t="s">
        <v>6922</v>
      </c>
      <c r="H113" s="499">
        <v>320</v>
      </c>
      <c r="I113" s="499">
        <v>26</v>
      </c>
      <c r="J113" s="499" t="s">
        <v>12403</v>
      </c>
      <c r="K113" s="499" t="s">
        <v>1849</v>
      </c>
      <c r="L113" s="499" t="s">
        <v>12257</v>
      </c>
      <c r="M113" s="499">
        <v>13707031633</v>
      </c>
      <c r="N113" s="499" t="s">
        <v>1863</v>
      </c>
      <c r="O113" s="499" t="s">
        <v>12268</v>
      </c>
      <c r="P113" s="499">
        <v>15079389993</v>
      </c>
      <c r="Q113" s="499" t="s">
        <v>96</v>
      </c>
      <c r="R113" s="499" t="s">
        <v>12185</v>
      </c>
      <c r="S113" s="499" t="s">
        <v>12226</v>
      </c>
      <c r="T113" s="499">
        <v>13870309819</v>
      </c>
      <c r="U113" s="499" t="s">
        <v>12877</v>
      </c>
      <c r="V113" s="499"/>
      <c r="W113" s="499"/>
      <c r="X113" s="499"/>
      <c r="Y113" s="499"/>
      <c r="Z113" s="499"/>
      <c r="AA113" s="499"/>
      <c r="AB113" s="499"/>
    </row>
    <row r="114" spans="1:28" s="541" customFormat="1" ht="27.95" customHeight="1">
      <c r="A114" s="499">
        <v>109</v>
      </c>
      <c r="B114" s="499" t="s">
        <v>1052</v>
      </c>
      <c r="C114" s="499" t="s">
        <v>1711</v>
      </c>
      <c r="D114" s="499" t="s">
        <v>1815</v>
      </c>
      <c r="E114" s="499" t="s">
        <v>1865</v>
      </c>
      <c r="F114" s="499">
        <v>1980</v>
      </c>
      <c r="G114" s="499" t="s">
        <v>6922</v>
      </c>
      <c r="H114" s="499">
        <v>250</v>
      </c>
      <c r="I114" s="499">
        <v>2.8</v>
      </c>
      <c r="J114" s="499" t="s">
        <v>12403</v>
      </c>
      <c r="K114" s="499" t="s">
        <v>12246</v>
      </c>
      <c r="L114" s="499" t="s">
        <v>12238</v>
      </c>
      <c r="M114" s="499">
        <v>13907937698</v>
      </c>
      <c r="N114" s="499" t="s">
        <v>1866</v>
      </c>
      <c r="O114" s="499" t="s">
        <v>12269</v>
      </c>
      <c r="P114" s="499">
        <v>13767331232</v>
      </c>
      <c r="Q114" s="499" t="s">
        <v>1208</v>
      </c>
      <c r="R114" s="499" t="s">
        <v>12185</v>
      </c>
      <c r="S114" s="499" t="s">
        <v>12249</v>
      </c>
      <c r="T114" s="499">
        <v>13517936622</v>
      </c>
      <c r="U114" s="499" t="s">
        <v>12878</v>
      </c>
      <c r="V114" s="499"/>
      <c r="W114" s="499"/>
      <c r="X114" s="499"/>
      <c r="Y114" s="499"/>
      <c r="Z114" s="499"/>
      <c r="AA114" s="499"/>
      <c r="AB114" s="499"/>
    </row>
    <row r="115" spans="1:28" s="541" customFormat="1" ht="27.95" customHeight="1">
      <c r="A115" s="499">
        <v>110</v>
      </c>
      <c r="B115" s="499" t="s">
        <v>1052</v>
      </c>
      <c r="C115" s="499" t="s">
        <v>12270</v>
      </c>
      <c r="D115" s="499" t="s">
        <v>2165</v>
      </c>
      <c r="E115" s="499" t="s">
        <v>2166</v>
      </c>
      <c r="F115" s="499">
        <v>1969</v>
      </c>
      <c r="G115" s="499" t="s">
        <v>62</v>
      </c>
      <c r="H115" s="499">
        <v>8000</v>
      </c>
      <c r="I115" s="499">
        <v>4.0999999999999996</v>
      </c>
      <c r="J115" s="499">
        <v>0.2</v>
      </c>
      <c r="K115" s="499" t="s">
        <v>2166</v>
      </c>
      <c r="L115" s="499" t="s">
        <v>2169</v>
      </c>
      <c r="M115" s="499">
        <v>18720551189</v>
      </c>
      <c r="N115" s="499" t="s">
        <v>12271</v>
      </c>
      <c r="O115" s="499" t="s">
        <v>12272</v>
      </c>
      <c r="P115" s="499">
        <v>13667935390</v>
      </c>
      <c r="Q115" s="499" t="s">
        <v>2463</v>
      </c>
      <c r="R115" s="499" t="s">
        <v>12273</v>
      </c>
      <c r="S115" s="499" t="s">
        <v>12274</v>
      </c>
      <c r="T115" s="499">
        <v>13879328978</v>
      </c>
      <c r="U115" s="499" t="s">
        <v>5900</v>
      </c>
      <c r="V115" s="499"/>
      <c r="W115" s="499"/>
      <c r="X115" s="499"/>
      <c r="Y115" s="499"/>
      <c r="Z115" s="499"/>
      <c r="AA115" s="499"/>
      <c r="AB115" s="542"/>
    </row>
    <row r="116" spans="1:28" s="541" customFormat="1" ht="27.95" customHeight="1">
      <c r="A116" s="499">
        <v>111</v>
      </c>
      <c r="B116" s="499" t="s">
        <v>1052</v>
      </c>
      <c r="C116" s="499" t="s">
        <v>12270</v>
      </c>
      <c r="D116" s="499" t="s">
        <v>2170</v>
      </c>
      <c r="E116" s="499" t="s">
        <v>2171</v>
      </c>
      <c r="F116" s="499">
        <v>1976</v>
      </c>
      <c r="G116" s="499" t="s">
        <v>62</v>
      </c>
      <c r="H116" s="499">
        <v>1260</v>
      </c>
      <c r="I116" s="499">
        <v>46</v>
      </c>
      <c r="J116" s="499">
        <v>4067</v>
      </c>
      <c r="K116" s="499" t="s">
        <v>2172</v>
      </c>
      <c r="L116" s="499" t="s">
        <v>2169</v>
      </c>
      <c r="M116" s="499">
        <v>18720551189</v>
      </c>
      <c r="N116" s="499" t="s">
        <v>12271</v>
      </c>
      <c r="O116" s="499" t="s">
        <v>12272</v>
      </c>
      <c r="P116" s="499">
        <v>13667935390</v>
      </c>
      <c r="Q116" s="499" t="s">
        <v>2463</v>
      </c>
      <c r="R116" s="499" t="s">
        <v>12273</v>
      </c>
      <c r="S116" s="499" t="s">
        <v>12274</v>
      </c>
      <c r="T116" s="499">
        <v>13879328978</v>
      </c>
      <c r="U116" s="499" t="s">
        <v>5900</v>
      </c>
      <c r="V116" s="499" t="s">
        <v>2172</v>
      </c>
      <c r="W116" s="499" t="s">
        <v>12275</v>
      </c>
      <c r="X116" s="499">
        <v>13870320380</v>
      </c>
      <c r="Y116" s="499" t="s">
        <v>2172</v>
      </c>
      <c r="Z116" s="499" t="s">
        <v>12276</v>
      </c>
      <c r="AA116" s="499">
        <v>13767345993</v>
      </c>
      <c r="AB116" s="499"/>
    </row>
    <row r="117" spans="1:28" s="541" customFormat="1" ht="27.95" customHeight="1">
      <c r="A117" s="499">
        <v>112</v>
      </c>
      <c r="B117" s="499" t="s">
        <v>1052</v>
      </c>
      <c r="C117" s="499" t="s">
        <v>12270</v>
      </c>
      <c r="D117" s="499" t="s">
        <v>2170</v>
      </c>
      <c r="E117" s="499" t="s">
        <v>2173</v>
      </c>
      <c r="F117" s="499">
        <v>1978</v>
      </c>
      <c r="G117" s="499" t="s">
        <v>62</v>
      </c>
      <c r="H117" s="499">
        <v>4000</v>
      </c>
      <c r="I117" s="499">
        <v>46</v>
      </c>
      <c r="J117" s="499">
        <v>4067</v>
      </c>
      <c r="K117" s="499" t="s">
        <v>2172</v>
      </c>
      <c r="L117" s="499" t="s">
        <v>2169</v>
      </c>
      <c r="M117" s="499">
        <v>18720551189</v>
      </c>
      <c r="N117" s="499" t="s">
        <v>12271</v>
      </c>
      <c r="O117" s="499" t="s">
        <v>12272</v>
      </c>
      <c r="P117" s="499">
        <v>13667935390</v>
      </c>
      <c r="Q117" s="499" t="s">
        <v>2463</v>
      </c>
      <c r="R117" s="499" t="s">
        <v>12273</v>
      </c>
      <c r="S117" s="499" t="s">
        <v>12274</v>
      </c>
      <c r="T117" s="499">
        <v>13879328978</v>
      </c>
      <c r="U117" s="499" t="s">
        <v>5900</v>
      </c>
      <c r="V117" s="499" t="s">
        <v>2172</v>
      </c>
      <c r="W117" s="499" t="s">
        <v>12275</v>
      </c>
      <c r="X117" s="499">
        <v>13870320380</v>
      </c>
      <c r="Y117" s="499" t="s">
        <v>2172</v>
      </c>
      <c r="Z117" s="499" t="s">
        <v>12277</v>
      </c>
      <c r="AA117" s="499">
        <v>15180347901</v>
      </c>
      <c r="AB117" s="499"/>
    </row>
    <row r="118" spans="1:28" s="541" customFormat="1" ht="27.95" customHeight="1">
      <c r="A118" s="499">
        <v>113</v>
      </c>
      <c r="B118" s="499" t="s">
        <v>1052</v>
      </c>
      <c r="C118" s="499" t="s">
        <v>12270</v>
      </c>
      <c r="D118" s="499" t="s">
        <v>2170</v>
      </c>
      <c r="E118" s="499" t="s">
        <v>2174</v>
      </c>
      <c r="F118" s="499">
        <v>1979</v>
      </c>
      <c r="G118" s="499" t="s">
        <v>62</v>
      </c>
      <c r="H118" s="499">
        <v>750</v>
      </c>
      <c r="I118" s="499">
        <v>46</v>
      </c>
      <c r="J118" s="499">
        <v>4067</v>
      </c>
      <c r="K118" s="499" t="s">
        <v>2172</v>
      </c>
      <c r="L118" s="499" t="s">
        <v>2169</v>
      </c>
      <c r="M118" s="499">
        <v>18720551189</v>
      </c>
      <c r="N118" s="499" t="s">
        <v>12271</v>
      </c>
      <c r="O118" s="499" t="s">
        <v>12272</v>
      </c>
      <c r="P118" s="499">
        <v>13667935390</v>
      </c>
      <c r="Q118" s="499" t="s">
        <v>2463</v>
      </c>
      <c r="R118" s="499" t="s">
        <v>12273</v>
      </c>
      <c r="S118" s="499" t="s">
        <v>12274</v>
      </c>
      <c r="T118" s="499">
        <v>13879328978</v>
      </c>
      <c r="U118" s="499" t="s">
        <v>5900</v>
      </c>
      <c r="V118" s="499" t="s">
        <v>2172</v>
      </c>
      <c r="W118" s="499" t="s">
        <v>12275</v>
      </c>
      <c r="X118" s="499">
        <v>13870320380</v>
      </c>
      <c r="Y118" s="499" t="s">
        <v>2172</v>
      </c>
      <c r="Z118" s="499" t="s">
        <v>12278</v>
      </c>
      <c r="AA118" s="499">
        <v>13687032986</v>
      </c>
      <c r="AB118" s="499"/>
    </row>
    <row r="119" spans="1:28" s="541" customFormat="1" ht="27.95" customHeight="1">
      <c r="A119" s="499">
        <v>114</v>
      </c>
      <c r="B119" s="499" t="s">
        <v>1052</v>
      </c>
      <c r="C119" s="499" t="s">
        <v>12270</v>
      </c>
      <c r="D119" s="499" t="s">
        <v>1418</v>
      </c>
      <c r="E119" s="499" t="s">
        <v>2175</v>
      </c>
      <c r="F119" s="499">
        <v>1988</v>
      </c>
      <c r="G119" s="499" t="s">
        <v>62</v>
      </c>
      <c r="H119" s="499">
        <v>4800</v>
      </c>
      <c r="I119" s="499">
        <v>4.0999999999999996</v>
      </c>
      <c r="J119" s="499">
        <v>7.0000000000000007E-2</v>
      </c>
      <c r="K119" s="499" t="s">
        <v>2175</v>
      </c>
      <c r="L119" s="499" t="s">
        <v>12279</v>
      </c>
      <c r="M119" s="499">
        <v>18170318803</v>
      </c>
      <c r="N119" s="499" t="s">
        <v>12271</v>
      </c>
      <c r="O119" s="499" t="s">
        <v>12272</v>
      </c>
      <c r="P119" s="499">
        <v>13667935390</v>
      </c>
      <c r="Q119" s="499" t="s">
        <v>2463</v>
      </c>
      <c r="R119" s="499" t="s">
        <v>12273</v>
      </c>
      <c r="S119" s="499" t="s">
        <v>12274</v>
      </c>
      <c r="T119" s="499">
        <v>13879328978</v>
      </c>
      <c r="U119" s="499" t="s">
        <v>5900</v>
      </c>
      <c r="V119" s="499"/>
      <c r="W119" s="499"/>
      <c r="X119" s="499"/>
      <c r="Y119" s="499"/>
      <c r="Z119" s="499"/>
      <c r="AA119" s="499"/>
      <c r="AB119" s="499"/>
    </row>
    <row r="120" spans="1:28" s="541" customFormat="1" ht="27.95" customHeight="1">
      <c r="A120" s="499">
        <v>115</v>
      </c>
      <c r="B120" s="499" t="s">
        <v>1052</v>
      </c>
      <c r="C120" s="499" t="s">
        <v>12270</v>
      </c>
      <c r="D120" s="499" t="s">
        <v>2176</v>
      </c>
      <c r="E120" s="499" t="s">
        <v>2177</v>
      </c>
      <c r="F120" s="499">
        <v>2000</v>
      </c>
      <c r="G120" s="499" t="s">
        <v>62</v>
      </c>
      <c r="H120" s="499">
        <v>18820</v>
      </c>
      <c r="I120" s="499">
        <v>102.4</v>
      </c>
      <c r="J120" s="499">
        <v>3529</v>
      </c>
      <c r="K120" s="499" t="s">
        <v>2177</v>
      </c>
      <c r="L120" s="499" t="s">
        <v>12280</v>
      </c>
      <c r="M120" s="499">
        <v>13907031151</v>
      </c>
      <c r="N120" s="499" t="s">
        <v>12271</v>
      </c>
      <c r="O120" s="499" t="s">
        <v>12272</v>
      </c>
      <c r="P120" s="499">
        <v>13667935390</v>
      </c>
      <c r="Q120" s="499" t="s">
        <v>2463</v>
      </c>
      <c r="R120" s="499" t="s">
        <v>12273</v>
      </c>
      <c r="S120" s="499" t="s">
        <v>12274</v>
      </c>
      <c r="T120" s="499">
        <v>13879328978</v>
      </c>
      <c r="U120" s="499" t="s">
        <v>5900</v>
      </c>
      <c r="V120" s="499" t="s">
        <v>2177</v>
      </c>
      <c r="W120" s="499" t="s">
        <v>12281</v>
      </c>
      <c r="X120" s="499">
        <v>13970334160</v>
      </c>
      <c r="Y120" s="499" t="s">
        <v>2177</v>
      </c>
      <c r="Z120" s="499" t="s">
        <v>12282</v>
      </c>
      <c r="AA120" s="499">
        <v>18779308965</v>
      </c>
      <c r="AB120" s="499"/>
    </row>
    <row r="121" spans="1:28" s="541" customFormat="1" ht="27.95" customHeight="1">
      <c r="A121" s="499">
        <v>116</v>
      </c>
      <c r="B121" s="499" t="s">
        <v>1052</v>
      </c>
      <c r="C121" s="499" t="s">
        <v>12270</v>
      </c>
      <c r="D121" s="499" t="s">
        <v>2165</v>
      </c>
      <c r="E121" s="499" t="s">
        <v>2179</v>
      </c>
      <c r="F121" s="499">
        <v>2003</v>
      </c>
      <c r="G121" s="499" t="s">
        <v>6922</v>
      </c>
      <c r="H121" s="499">
        <v>2880</v>
      </c>
      <c r="I121" s="499">
        <v>11</v>
      </c>
      <c r="J121" s="499">
        <v>7.6</v>
      </c>
      <c r="K121" s="499" t="s">
        <v>12283</v>
      </c>
      <c r="L121" s="499" t="s">
        <v>2180</v>
      </c>
      <c r="M121" s="499">
        <v>13676626969</v>
      </c>
      <c r="N121" s="499" t="s">
        <v>12271</v>
      </c>
      <c r="O121" s="499" t="s">
        <v>12272</v>
      </c>
      <c r="P121" s="499">
        <v>13667935390</v>
      </c>
      <c r="Q121" s="499" t="s">
        <v>2463</v>
      </c>
      <c r="R121" s="499" t="s">
        <v>12273</v>
      </c>
      <c r="S121" s="499" t="s">
        <v>12274</v>
      </c>
      <c r="T121" s="499">
        <v>13879328978</v>
      </c>
      <c r="U121" s="499" t="s">
        <v>5900</v>
      </c>
      <c r="V121" s="499"/>
      <c r="W121" s="499"/>
      <c r="X121" s="499"/>
      <c r="Y121" s="499"/>
      <c r="Z121" s="499"/>
      <c r="AA121" s="499"/>
      <c r="AB121" s="499"/>
    </row>
    <row r="122" spans="1:28" s="541" customFormat="1" ht="27.95" customHeight="1">
      <c r="A122" s="499">
        <v>117</v>
      </c>
      <c r="B122" s="499" t="s">
        <v>1052</v>
      </c>
      <c r="C122" s="499" t="s">
        <v>12270</v>
      </c>
      <c r="D122" s="499" t="s">
        <v>2165</v>
      </c>
      <c r="E122" s="499" t="s">
        <v>2181</v>
      </c>
      <c r="F122" s="499">
        <v>2003</v>
      </c>
      <c r="G122" s="499" t="s">
        <v>6922</v>
      </c>
      <c r="H122" s="499">
        <v>3200</v>
      </c>
      <c r="I122" s="499">
        <v>6.7</v>
      </c>
      <c r="J122" s="499">
        <v>0.1</v>
      </c>
      <c r="K122" s="499" t="s">
        <v>2181</v>
      </c>
      <c r="L122" s="499" t="s">
        <v>12284</v>
      </c>
      <c r="M122" s="499">
        <v>13907039619</v>
      </c>
      <c r="N122" s="499" t="s">
        <v>12271</v>
      </c>
      <c r="O122" s="499" t="s">
        <v>12272</v>
      </c>
      <c r="P122" s="499">
        <v>13667935390</v>
      </c>
      <c r="Q122" s="499" t="s">
        <v>2463</v>
      </c>
      <c r="R122" s="499" t="s">
        <v>12273</v>
      </c>
      <c r="S122" s="499" t="s">
        <v>12274</v>
      </c>
      <c r="T122" s="499">
        <v>13879328978</v>
      </c>
      <c r="U122" s="499" t="s">
        <v>5900</v>
      </c>
      <c r="V122" s="499"/>
      <c r="W122" s="499"/>
      <c r="X122" s="499"/>
      <c r="Y122" s="499"/>
      <c r="Z122" s="499"/>
      <c r="AA122" s="499"/>
      <c r="AB122" s="499"/>
    </row>
    <row r="123" spans="1:28" s="541" customFormat="1" ht="27.95" customHeight="1">
      <c r="A123" s="499">
        <v>118</v>
      </c>
      <c r="B123" s="499" t="s">
        <v>1052</v>
      </c>
      <c r="C123" s="499" t="s">
        <v>12270</v>
      </c>
      <c r="D123" s="499" t="s">
        <v>2183</v>
      </c>
      <c r="E123" s="499" t="s">
        <v>2184</v>
      </c>
      <c r="F123" s="499">
        <v>2003</v>
      </c>
      <c r="G123" s="499" t="s">
        <v>6922</v>
      </c>
      <c r="H123" s="499">
        <v>1500</v>
      </c>
      <c r="I123" s="499">
        <v>4.2</v>
      </c>
      <c r="J123" s="499">
        <v>0.1</v>
      </c>
      <c r="K123" s="499" t="s">
        <v>2184</v>
      </c>
      <c r="L123" s="499" t="s">
        <v>12285</v>
      </c>
      <c r="M123" s="499">
        <v>13870351569</v>
      </c>
      <c r="N123" s="499" t="s">
        <v>2185</v>
      </c>
      <c r="O123" s="499" t="s">
        <v>12286</v>
      </c>
      <c r="P123" s="499">
        <v>15779997618</v>
      </c>
      <c r="Q123" s="499" t="s">
        <v>1079</v>
      </c>
      <c r="R123" s="499" t="s">
        <v>12273</v>
      </c>
      <c r="S123" s="499" t="s">
        <v>12287</v>
      </c>
      <c r="T123" s="499">
        <v>15397931119</v>
      </c>
      <c r="U123" s="499" t="s">
        <v>12288</v>
      </c>
      <c r="V123" s="499"/>
      <c r="W123" s="499"/>
      <c r="X123" s="499"/>
      <c r="Y123" s="499"/>
      <c r="Z123" s="499"/>
      <c r="AA123" s="499"/>
      <c r="AB123" s="499"/>
    </row>
    <row r="124" spans="1:28" s="541" customFormat="1" ht="27.95" customHeight="1">
      <c r="A124" s="499">
        <v>119</v>
      </c>
      <c r="B124" s="499" t="s">
        <v>1052</v>
      </c>
      <c r="C124" s="499" t="s">
        <v>12270</v>
      </c>
      <c r="D124" s="499" t="s">
        <v>2176</v>
      </c>
      <c r="E124" s="499" t="s">
        <v>2188</v>
      </c>
      <c r="F124" s="499">
        <v>1999</v>
      </c>
      <c r="G124" s="499" t="s">
        <v>6922</v>
      </c>
      <c r="H124" s="499">
        <v>3200</v>
      </c>
      <c r="I124" s="499">
        <v>4.5</v>
      </c>
      <c r="J124" s="499">
        <v>0.2</v>
      </c>
      <c r="K124" s="499" t="s">
        <v>12289</v>
      </c>
      <c r="L124" s="499" t="s">
        <v>12290</v>
      </c>
      <c r="M124" s="499">
        <v>15979307826</v>
      </c>
      <c r="N124" s="499" t="s">
        <v>12271</v>
      </c>
      <c r="O124" s="499" t="s">
        <v>12272</v>
      </c>
      <c r="P124" s="499">
        <v>13667935390</v>
      </c>
      <c r="Q124" s="499" t="s">
        <v>2463</v>
      </c>
      <c r="R124" s="499" t="s">
        <v>12273</v>
      </c>
      <c r="S124" s="499" t="s">
        <v>12274</v>
      </c>
      <c r="T124" s="499">
        <v>13879328978</v>
      </c>
      <c r="U124" s="499" t="s">
        <v>5900</v>
      </c>
      <c r="V124" s="499"/>
      <c r="W124" s="499"/>
      <c r="X124" s="499"/>
      <c r="Y124" s="499"/>
      <c r="Z124" s="499"/>
      <c r="AA124" s="499"/>
      <c r="AB124" s="499"/>
    </row>
    <row r="125" spans="1:28" s="541" customFormat="1" ht="27.95" customHeight="1">
      <c r="A125" s="499">
        <v>120</v>
      </c>
      <c r="B125" s="499" t="s">
        <v>1052</v>
      </c>
      <c r="C125" s="499" t="s">
        <v>12270</v>
      </c>
      <c r="D125" s="499" t="s">
        <v>2176</v>
      </c>
      <c r="E125" s="499" t="s">
        <v>2190</v>
      </c>
      <c r="F125" s="499">
        <v>2003</v>
      </c>
      <c r="G125" s="499" t="s">
        <v>6922</v>
      </c>
      <c r="H125" s="499">
        <v>800</v>
      </c>
      <c r="I125" s="499">
        <v>4.0999999999999996</v>
      </c>
      <c r="J125" s="499">
        <v>0.1</v>
      </c>
      <c r="K125" s="499" t="s">
        <v>2190</v>
      </c>
      <c r="L125" s="499" t="s">
        <v>2193</v>
      </c>
      <c r="M125" s="499">
        <v>13907931084</v>
      </c>
      <c r="N125" s="499" t="s">
        <v>2191</v>
      </c>
      <c r="O125" s="499" t="s">
        <v>12291</v>
      </c>
      <c r="P125" s="499">
        <v>17770325669</v>
      </c>
      <c r="Q125" s="499" t="s">
        <v>1819</v>
      </c>
      <c r="R125" s="499" t="s">
        <v>12273</v>
      </c>
      <c r="S125" s="499" t="s">
        <v>12292</v>
      </c>
      <c r="T125" s="499">
        <v>15390758222</v>
      </c>
      <c r="U125" s="499" t="s">
        <v>12293</v>
      </c>
      <c r="V125" s="499"/>
      <c r="W125" s="499"/>
      <c r="X125" s="499"/>
      <c r="Y125" s="499"/>
      <c r="Z125" s="499"/>
      <c r="AA125" s="499"/>
      <c r="AB125" s="499"/>
    </row>
    <row r="126" spans="1:28" s="541" customFormat="1" ht="27.95" customHeight="1">
      <c r="A126" s="499">
        <v>121</v>
      </c>
      <c r="B126" s="499" t="s">
        <v>1052</v>
      </c>
      <c r="C126" s="499" t="s">
        <v>12270</v>
      </c>
      <c r="D126" s="499" t="s">
        <v>2165</v>
      </c>
      <c r="E126" s="499" t="s">
        <v>2194</v>
      </c>
      <c r="F126" s="499">
        <v>2002</v>
      </c>
      <c r="G126" s="499" t="s">
        <v>6922</v>
      </c>
      <c r="H126" s="499">
        <v>1130</v>
      </c>
      <c r="I126" s="499">
        <v>4.5</v>
      </c>
      <c r="J126" s="499">
        <v>0.06</v>
      </c>
      <c r="K126" s="499" t="s">
        <v>2194</v>
      </c>
      <c r="L126" s="499" t="s">
        <v>12294</v>
      </c>
      <c r="M126" s="499">
        <v>18720551189</v>
      </c>
      <c r="N126" s="499" t="s">
        <v>2185</v>
      </c>
      <c r="O126" s="499" t="s">
        <v>12286</v>
      </c>
      <c r="P126" s="499">
        <v>15779997618</v>
      </c>
      <c r="Q126" s="499" t="s">
        <v>1079</v>
      </c>
      <c r="R126" s="499" t="s">
        <v>12273</v>
      </c>
      <c r="S126" s="499" t="s">
        <v>12287</v>
      </c>
      <c r="T126" s="499">
        <v>15397931119</v>
      </c>
      <c r="U126" s="499" t="s">
        <v>12288</v>
      </c>
      <c r="V126" s="499"/>
      <c r="W126" s="499"/>
      <c r="X126" s="499"/>
      <c r="Y126" s="499"/>
      <c r="Z126" s="499"/>
      <c r="AA126" s="499"/>
      <c r="AB126" s="499"/>
    </row>
    <row r="127" spans="1:28" s="541" customFormat="1" ht="27.95" customHeight="1">
      <c r="A127" s="499">
        <v>122</v>
      </c>
      <c r="B127" s="499" t="s">
        <v>1052</v>
      </c>
      <c r="C127" s="499" t="s">
        <v>12270</v>
      </c>
      <c r="D127" s="499" t="s">
        <v>2183</v>
      </c>
      <c r="E127" s="499" t="s">
        <v>2195</v>
      </c>
      <c r="F127" s="499">
        <v>2002</v>
      </c>
      <c r="G127" s="499" t="s">
        <v>6922</v>
      </c>
      <c r="H127" s="499">
        <v>1260</v>
      </c>
      <c r="I127" s="499">
        <v>6.5</v>
      </c>
      <c r="J127" s="499">
        <v>0.5</v>
      </c>
      <c r="K127" s="499" t="s">
        <v>2195</v>
      </c>
      <c r="L127" s="499" t="s">
        <v>2198</v>
      </c>
      <c r="M127" s="499">
        <v>13004935139</v>
      </c>
      <c r="N127" s="499" t="s">
        <v>2196</v>
      </c>
      <c r="O127" s="499" t="s">
        <v>12295</v>
      </c>
      <c r="P127" s="499">
        <v>17770325669</v>
      </c>
      <c r="Q127" s="499" t="s">
        <v>726</v>
      </c>
      <c r="R127" s="499" t="s">
        <v>12273</v>
      </c>
      <c r="S127" s="499" t="s">
        <v>12287</v>
      </c>
      <c r="T127" s="499">
        <v>15397931119</v>
      </c>
      <c r="U127" s="499" t="s">
        <v>12288</v>
      </c>
      <c r="V127" s="499"/>
      <c r="W127" s="499"/>
      <c r="X127" s="499"/>
      <c r="Y127" s="499"/>
      <c r="Z127" s="499"/>
      <c r="AA127" s="499"/>
      <c r="AB127" s="499"/>
    </row>
    <row r="128" spans="1:28" s="541" customFormat="1" ht="27.95" customHeight="1">
      <c r="A128" s="499">
        <v>123</v>
      </c>
      <c r="B128" s="499" t="s">
        <v>1052</v>
      </c>
      <c r="C128" s="499" t="s">
        <v>12270</v>
      </c>
      <c r="D128" s="499" t="s">
        <v>2165</v>
      </c>
      <c r="E128" s="499" t="s">
        <v>2199</v>
      </c>
      <c r="F128" s="499">
        <v>2004</v>
      </c>
      <c r="G128" s="499" t="s">
        <v>6922</v>
      </c>
      <c r="H128" s="499">
        <v>1000</v>
      </c>
      <c r="I128" s="499">
        <v>4.5</v>
      </c>
      <c r="J128" s="499">
        <v>0.1</v>
      </c>
      <c r="K128" s="499" t="s">
        <v>2199</v>
      </c>
      <c r="L128" s="499" t="s">
        <v>12296</v>
      </c>
      <c r="M128" s="499">
        <v>18379959833</v>
      </c>
      <c r="N128" s="499" t="s">
        <v>2185</v>
      </c>
      <c r="O128" s="499" t="s">
        <v>12286</v>
      </c>
      <c r="P128" s="499">
        <v>15779997618</v>
      </c>
      <c r="Q128" s="499" t="s">
        <v>1079</v>
      </c>
      <c r="R128" s="499" t="s">
        <v>12273</v>
      </c>
      <c r="S128" s="499" t="s">
        <v>12287</v>
      </c>
      <c r="T128" s="499">
        <v>15397931119</v>
      </c>
      <c r="U128" s="499" t="s">
        <v>12288</v>
      </c>
      <c r="V128" s="499"/>
      <c r="W128" s="499"/>
      <c r="X128" s="499"/>
      <c r="Y128" s="499"/>
      <c r="Z128" s="499"/>
      <c r="AA128" s="499"/>
      <c r="AB128" s="499"/>
    </row>
    <row r="129" spans="1:28" s="541" customFormat="1" ht="27.95" customHeight="1">
      <c r="A129" s="499">
        <v>124</v>
      </c>
      <c r="B129" s="499" t="s">
        <v>1052</v>
      </c>
      <c r="C129" s="499" t="s">
        <v>12270</v>
      </c>
      <c r="D129" s="499" t="s">
        <v>2176</v>
      </c>
      <c r="E129" s="499" t="s">
        <v>2201</v>
      </c>
      <c r="F129" s="499">
        <v>2004</v>
      </c>
      <c r="G129" s="499" t="s">
        <v>6922</v>
      </c>
      <c r="H129" s="499">
        <v>4400</v>
      </c>
      <c r="I129" s="499">
        <v>4.3</v>
      </c>
      <c r="J129" s="499">
        <v>0.26</v>
      </c>
      <c r="K129" s="499" t="s">
        <v>2201</v>
      </c>
      <c r="L129" s="499" t="s">
        <v>12297</v>
      </c>
      <c r="M129" s="499">
        <v>15979370678</v>
      </c>
      <c r="N129" s="499" t="s">
        <v>12271</v>
      </c>
      <c r="O129" s="499" t="s">
        <v>12272</v>
      </c>
      <c r="P129" s="499">
        <v>13667935390</v>
      </c>
      <c r="Q129" s="499" t="s">
        <v>2463</v>
      </c>
      <c r="R129" s="499" t="s">
        <v>12273</v>
      </c>
      <c r="S129" s="499" t="s">
        <v>12274</v>
      </c>
      <c r="T129" s="499">
        <v>13879328978</v>
      </c>
      <c r="U129" s="499" t="s">
        <v>5900</v>
      </c>
      <c r="V129" s="499"/>
      <c r="W129" s="499"/>
      <c r="X129" s="499"/>
      <c r="Y129" s="499"/>
      <c r="Z129" s="499"/>
      <c r="AA129" s="499"/>
      <c r="AB129" s="499"/>
    </row>
    <row r="130" spans="1:28" s="541" customFormat="1" ht="27.95" customHeight="1">
      <c r="A130" s="499">
        <v>125</v>
      </c>
      <c r="B130" s="499" t="s">
        <v>1052</v>
      </c>
      <c r="C130" s="499" t="s">
        <v>12270</v>
      </c>
      <c r="D130" s="499" t="s">
        <v>2165</v>
      </c>
      <c r="E130" s="499" t="s">
        <v>2203</v>
      </c>
      <c r="F130" s="499">
        <v>2001</v>
      </c>
      <c r="G130" s="499" t="s">
        <v>6922</v>
      </c>
      <c r="H130" s="499">
        <v>3200</v>
      </c>
      <c r="I130" s="499">
        <v>4.7</v>
      </c>
      <c r="J130" s="499">
        <v>0.16</v>
      </c>
      <c r="K130" s="499" t="s">
        <v>2203</v>
      </c>
      <c r="L130" s="499" t="s">
        <v>12298</v>
      </c>
      <c r="M130" s="499">
        <v>13757020098</v>
      </c>
      <c r="N130" s="499" t="s">
        <v>12271</v>
      </c>
      <c r="O130" s="499" t="s">
        <v>12272</v>
      </c>
      <c r="P130" s="499">
        <v>13667935390</v>
      </c>
      <c r="Q130" s="499" t="s">
        <v>2463</v>
      </c>
      <c r="R130" s="499" t="s">
        <v>12273</v>
      </c>
      <c r="S130" s="499" t="s">
        <v>12274</v>
      </c>
      <c r="T130" s="499">
        <v>13879328978</v>
      </c>
      <c r="U130" s="499" t="s">
        <v>5900</v>
      </c>
      <c r="V130" s="499"/>
      <c r="W130" s="499"/>
      <c r="X130" s="499"/>
      <c r="Y130" s="499"/>
      <c r="Z130" s="499"/>
      <c r="AA130" s="499"/>
      <c r="AB130" s="499"/>
    </row>
    <row r="131" spans="1:28" s="541" customFormat="1" ht="27.95" customHeight="1">
      <c r="A131" s="499">
        <v>126</v>
      </c>
      <c r="B131" s="499" t="s">
        <v>1052</v>
      </c>
      <c r="C131" s="499" t="s">
        <v>12270</v>
      </c>
      <c r="D131" s="499" t="s">
        <v>1418</v>
      </c>
      <c r="E131" s="499" t="s">
        <v>2205</v>
      </c>
      <c r="F131" s="499">
        <v>2002</v>
      </c>
      <c r="G131" s="499" t="s">
        <v>6922</v>
      </c>
      <c r="H131" s="499">
        <v>1000</v>
      </c>
      <c r="I131" s="499">
        <v>3.6</v>
      </c>
      <c r="J131" s="499">
        <v>0.05</v>
      </c>
      <c r="K131" s="499" t="s">
        <v>2205</v>
      </c>
      <c r="L131" s="499" t="s">
        <v>12299</v>
      </c>
      <c r="M131" s="499">
        <v>13870336070</v>
      </c>
      <c r="N131" s="499" t="s">
        <v>2206</v>
      </c>
      <c r="O131" s="499" t="s">
        <v>12300</v>
      </c>
      <c r="P131" s="499">
        <v>18307030683</v>
      </c>
      <c r="Q131" s="499" t="s">
        <v>58</v>
      </c>
      <c r="R131" s="499" t="s">
        <v>12273</v>
      </c>
      <c r="S131" s="499" t="s">
        <v>12301</v>
      </c>
      <c r="T131" s="499">
        <v>13317037011</v>
      </c>
      <c r="U131" s="499" t="s">
        <v>12302</v>
      </c>
      <c r="V131" s="499"/>
      <c r="W131" s="499"/>
      <c r="X131" s="499"/>
      <c r="Y131" s="499"/>
      <c r="Z131" s="499"/>
      <c r="AA131" s="499"/>
      <c r="AB131" s="499"/>
    </row>
    <row r="132" spans="1:28" s="541" customFormat="1" ht="27.95" customHeight="1">
      <c r="A132" s="499">
        <v>127</v>
      </c>
      <c r="B132" s="499" t="s">
        <v>1052</v>
      </c>
      <c r="C132" s="499" t="s">
        <v>12270</v>
      </c>
      <c r="D132" s="499" t="s">
        <v>2165</v>
      </c>
      <c r="E132" s="499" t="s">
        <v>2209</v>
      </c>
      <c r="F132" s="499">
        <v>2005</v>
      </c>
      <c r="G132" s="499" t="s">
        <v>6922</v>
      </c>
      <c r="H132" s="499">
        <v>1660</v>
      </c>
      <c r="I132" s="499">
        <v>10.5</v>
      </c>
      <c r="J132" s="499">
        <v>0.57999999999999996</v>
      </c>
      <c r="K132" s="499" t="s">
        <v>2209</v>
      </c>
      <c r="L132" s="499" t="s">
        <v>12303</v>
      </c>
      <c r="M132" s="499">
        <v>13907039619</v>
      </c>
      <c r="N132" s="499" t="s">
        <v>2185</v>
      </c>
      <c r="O132" s="499" t="s">
        <v>12286</v>
      </c>
      <c r="P132" s="499">
        <v>15779997618</v>
      </c>
      <c r="Q132" s="499" t="s">
        <v>1079</v>
      </c>
      <c r="R132" s="499" t="s">
        <v>12273</v>
      </c>
      <c r="S132" s="499" t="s">
        <v>12287</v>
      </c>
      <c r="T132" s="499">
        <v>15397931119</v>
      </c>
      <c r="U132" s="499" t="s">
        <v>12288</v>
      </c>
      <c r="V132" s="499"/>
      <c r="W132" s="499"/>
      <c r="X132" s="499"/>
      <c r="Y132" s="499"/>
      <c r="Z132" s="499"/>
      <c r="AA132" s="499"/>
      <c r="AB132" s="499"/>
    </row>
    <row r="133" spans="1:28" s="541" customFormat="1" ht="27.95" customHeight="1">
      <c r="A133" s="499">
        <v>128</v>
      </c>
      <c r="B133" s="499" t="s">
        <v>1052</v>
      </c>
      <c r="C133" s="499" t="s">
        <v>12270</v>
      </c>
      <c r="D133" s="499" t="s">
        <v>2165</v>
      </c>
      <c r="E133" s="499" t="s">
        <v>2210</v>
      </c>
      <c r="F133" s="499">
        <v>1985</v>
      </c>
      <c r="G133" s="499" t="s">
        <v>62</v>
      </c>
      <c r="H133" s="499">
        <v>1860</v>
      </c>
      <c r="I133" s="499">
        <v>6.8</v>
      </c>
      <c r="J133" s="499">
        <v>0.1</v>
      </c>
      <c r="K133" s="499" t="s">
        <v>12304</v>
      </c>
      <c r="L133" s="499" t="s">
        <v>12305</v>
      </c>
      <c r="M133" s="499">
        <v>13767356300</v>
      </c>
      <c r="N133" s="499" t="s">
        <v>2185</v>
      </c>
      <c r="O133" s="499" t="s">
        <v>12286</v>
      </c>
      <c r="P133" s="499">
        <v>15779997618</v>
      </c>
      <c r="Q133" s="499" t="s">
        <v>1079</v>
      </c>
      <c r="R133" s="499" t="s">
        <v>12273</v>
      </c>
      <c r="S133" s="499" t="s">
        <v>12287</v>
      </c>
      <c r="T133" s="499">
        <v>15397931119</v>
      </c>
      <c r="U133" s="499" t="s">
        <v>12288</v>
      </c>
      <c r="V133" s="499"/>
      <c r="W133" s="499"/>
      <c r="X133" s="499"/>
      <c r="Y133" s="499"/>
      <c r="Z133" s="499"/>
      <c r="AA133" s="499"/>
      <c r="AB133" s="499"/>
    </row>
    <row r="134" spans="1:28" s="541" customFormat="1" ht="27.95" customHeight="1">
      <c r="A134" s="499">
        <v>129</v>
      </c>
      <c r="B134" s="499" t="s">
        <v>1052</v>
      </c>
      <c r="C134" s="499" t="s">
        <v>12270</v>
      </c>
      <c r="D134" s="499" t="s">
        <v>2165</v>
      </c>
      <c r="E134" s="499" t="s">
        <v>2212</v>
      </c>
      <c r="F134" s="499">
        <v>2004</v>
      </c>
      <c r="G134" s="499" t="s">
        <v>62</v>
      </c>
      <c r="H134" s="499">
        <v>1580</v>
      </c>
      <c r="I134" s="499">
        <v>3.6</v>
      </c>
      <c r="J134" s="499">
        <v>0.1</v>
      </c>
      <c r="K134" s="499" t="s">
        <v>2212</v>
      </c>
      <c r="L134" s="499" t="s">
        <v>12306</v>
      </c>
      <c r="M134" s="499">
        <v>13755356660</v>
      </c>
      <c r="N134" s="499" t="s">
        <v>2185</v>
      </c>
      <c r="O134" s="499" t="s">
        <v>12286</v>
      </c>
      <c r="P134" s="499">
        <v>15779997618</v>
      </c>
      <c r="Q134" s="499" t="s">
        <v>1079</v>
      </c>
      <c r="R134" s="499" t="s">
        <v>12273</v>
      </c>
      <c r="S134" s="499" t="s">
        <v>12287</v>
      </c>
      <c r="T134" s="499">
        <v>15397931119</v>
      </c>
      <c r="U134" s="499" t="s">
        <v>12288</v>
      </c>
      <c r="V134" s="499"/>
      <c r="W134" s="499"/>
      <c r="X134" s="499"/>
      <c r="Y134" s="499"/>
      <c r="Z134" s="499"/>
      <c r="AA134" s="499"/>
      <c r="AB134" s="499"/>
    </row>
    <row r="135" spans="1:28" s="541" customFormat="1" ht="27.95" customHeight="1">
      <c r="A135" s="499">
        <v>130</v>
      </c>
      <c r="B135" s="499" t="s">
        <v>1052</v>
      </c>
      <c r="C135" s="499" t="s">
        <v>12270</v>
      </c>
      <c r="D135" s="499" t="s">
        <v>2165</v>
      </c>
      <c r="E135" s="499" t="s">
        <v>12307</v>
      </c>
      <c r="F135" s="499">
        <v>2006</v>
      </c>
      <c r="G135" s="499" t="s">
        <v>6922</v>
      </c>
      <c r="H135" s="499">
        <v>1200</v>
      </c>
      <c r="I135" s="499">
        <v>7.5</v>
      </c>
      <c r="J135" s="499">
        <v>0.21</v>
      </c>
      <c r="K135" s="499" t="s">
        <v>12307</v>
      </c>
      <c r="L135" s="499" t="s">
        <v>12308</v>
      </c>
      <c r="M135" s="499">
        <v>13870389899</v>
      </c>
      <c r="N135" s="499" t="s">
        <v>2185</v>
      </c>
      <c r="O135" s="499" t="s">
        <v>12286</v>
      </c>
      <c r="P135" s="499">
        <v>15779997618</v>
      </c>
      <c r="Q135" s="499" t="s">
        <v>1079</v>
      </c>
      <c r="R135" s="499" t="s">
        <v>12273</v>
      </c>
      <c r="S135" s="499" t="s">
        <v>12287</v>
      </c>
      <c r="T135" s="499">
        <v>15397931119</v>
      </c>
      <c r="U135" s="499" t="s">
        <v>12288</v>
      </c>
      <c r="V135" s="499"/>
      <c r="W135" s="499"/>
      <c r="X135" s="499"/>
      <c r="Y135" s="499"/>
      <c r="Z135" s="499"/>
      <c r="AA135" s="499"/>
      <c r="AB135" s="499"/>
    </row>
    <row r="136" spans="1:28" s="541" customFormat="1" ht="27.95" customHeight="1">
      <c r="A136" s="499">
        <v>131</v>
      </c>
      <c r="B136" s="499" t="s">
        <v>1052</v>
      </c>
      <c r="C136" s="499" t="s">
        <v>12270</v>
      </c>
      <c r="D136" s="499" t="s">
        <v>1418</v>
      </c>
      <c r="E136" s="499" t="s">
        <v>2215</v>
      </c>
      <c r="F136" s="499">
        <v>1987</v>
      </c>
      <c r="G136" s="499" t="s">
        <v>62</v>
      </c>
      <c r="H136" s="499">
        <v>2100</v>
      </c>
      <c r="I136" s="499">
        <v>38</v>
      </c>
      <c r="J136" s="499">
        <v>232</v>
      </c>
      <c r="K136" s="499" t="s">
        <v>2215</v>
      </c>
      <c r="L136" s="499" t="s">
        <v>2178</v>
      </c>
      <c r="M136" s="499">
        <v>13907031151</v>
      </c>
      <c r="N136" s="499" t="s">
        <v>2216</v>
      </c>
      <c r="O136" s="499" t="s">
        <v>12309</v>
      </c>
      <c r="P136" s="499">
        <v>13617037598</v>
      </c>
      <c r="Q136" s="499" t="s">
        <v>691</v>
      </c>
      <c r="R136" s="499" t="s">
        <v>12273</v>
      </c>
      <c r="S136" s="499" t="s">
        <v>12310</v>
      </c>
      <c r="T136" s="499">
        <v>13970341285</v>
      </c>
      <c r="U136" s="499" t="s">
        <v>11993</v>
      </c>
      <c r="V136" s="499" t="s">
        <v>2215</v>
      </c>
      <c r="W136" s="499" t="s">
        <v>12311</v>
      </c>
      <c r="X136" s="499">
        <v>13979305348</v>
      </c>
      <c r="Y136" s="499" t="s">
        <v>2215</v>
      </c>
      <c r="Z136" s="499" t="s">
        <v>12312</v>
      </c>
      <c r="AA136" s="499">
        <v>15180387848</v>
      </c>
      <c r="AB136" s="499"/>
    </row>
    <row r="137" spans="1:28" s="541" customFormat="1" ht="27.95" customHeight="1">
      <c r="A137" s="499">
        <v>132</v>
      </c>
      <c r="B137" s="499" t="s">
        <v>1052</v>
      </c>
      <c r="C137" s="499" t="s">
        <v>12270</v>
      </c>
      <c r="D137" s="499" t="s">
        <v>1418</v>
      </c>
      <c r="E137" s="499" t="s">
        <v>12313</v>
      </c>
      <c r="F137" s="499">
        <v>2005</v>
      </c>
      <c r="G137" s="499" t="s">
        <v>6922</v>
      </c>
      <c r="H137" s="499">
        <v>800</v>
      </c>
      <c r="I137" s="499">
        <v>6.2</v>
      </c>
      <c r="J137" s="499">
        <v>1.2</v>
      </c>
      <c r="K137" s="499" t="s">
        <v>12313</v>
      </c>
      <c r="L137" s="499" t="s">
        <v>12314</v>
      </c>
      <c r="M137" s="499">
        <v>13587165689</v>
      </c>
      <c r="N137" s="499" t="s">
        <v>2216</v>
      </c>
      <c r="O137" s="499" t="s">
        <v>12309</v>
      </c>
      <c r="P137" s="499">
        <v>13617037599</v>
      </c>
      <c r="Q137" s="499" t="s">
        <v>691</v>
      </c>
      <c r="R137" s="499" t="s">
        <v>12273</v>
      </c>
      <c r="S137" s="499" t="s">
        <v>12310</v>
      </c>
      <c r="T137" s="499">
        <v>13970341285</v>
      </c>
      <c r="U137" s="499" t="s">
        <v>11993</v>
      </c>
      <c r="V137" s="499"/>
      <c r="W137" s="499"/>
      <c r="X137" s="499"/>
      <c r="Y137" s="499"/>
      <c r="Z137" s="499"/>
      <c r="AA137" s="499"/>
      <c r="AB137" s="499"/>
    </row>
    <row r="138" spans="1:28" s="541" customFormat="1" ht="27.95" customHeight="1">
      <c r="A138" s="499">
        <v>133</v>
      </c>
      <c r="B138" s="499" t="s">
        <v>1052</v>
      </c>
      <c r="C138" s="499" t="s">
        <v>12270</v>
      </c>
      <c r="D138" s="499" t="s">
        <v>2165</v>
      </c>
      <c r="E138" s="499" t="s">
        <v>2220</v>
      </c>
      <c r="F138" s="499">
        <v>2006</v>
      </c>
      <c r="G138" s="499" t="s">
        <v>6922</v>
      </c>
      <c r="H138" s="499">
        <v>2010</v>
      </c>
      <c r="I138" s="499">
        <v>4.5999999999999996</v>
      </c>
      <c r="J138" s="499">
        <v>0.15</v>
      </c>
      <c r="K138" s="499" t="s">
        <v>2220</v>
      </c>
      <c r="L138" s="499" t="s">
        <v>12308</v>
      </c>
      <c r="M138" s="499">
        <v>13870389899</v>
      </c>
      <c r="N138" s="499" t="s">
        <v>2185</v>
      </c>
      <c r="O138" s="499" t="s">
        <v>12286</v>
      </c>
      <c r="P138" s="499">
        <v>15779997618</v>
      </c>
      <c r="Q138" s="499" t="s">
        <v>1079</v>
      </c>
      <c r="R138" s="499" t="s">
        <v>12273</v>
      </c>
      <c r="S138" s="499" t="s">
        <v>12287</v>
      </c>
      <c r="T138" s="499">
        <v>15397931119</v>
      </c>
      <c r="U138" s="499" t="s">
        <v>12288</v>
      </c>
      <c r="V138" s="499"/>
      <c r="W138" s="499"/>
      <c r="X138" s="499"/>
      <c r="Y138" s="499"/>
      <c r="Z138" s="499"/>
      <c r="AA138" s="499"/>
      <c r="AB138" s="499"/>
    </row>
    <row r="139" spans="1:28" s="541" customFormat="1" ht="27.95" customHeight="1">
      <c r="A139" s="499">
        <v>134</v>
      </c>
      <c r="B139" s="499" t="s">
        <v>1052</v>
      </c>
      <c r="C139" s="499" t="s">
        <v>12270</v>
      </c>
      <c r="D139" s="499" t="s">
        <v>2165</v>
      </c>
      <c r="E139" s="499" t="s">
        <v>2221</v>
      </c>
      <c r="F139" s="499">
        <v>2006</v>
      </c>
      <c r="G139" s="499" t="s">
        <v>6922</v>
      </c>
      <c r="H139" s="499">
        <v>1260</v>
      </c>
      <c r="I139" s="499">
        <v>8.5</v>
      </c>
      <c r="J139" s="499">
        <v>0.15</v>
      </c>
      <c r="K139" s="499" t="s">
        <v>2221</v>
      </c>
      <c r="L139" s="499" t="s">
        <v>12294</v>
      </c>
      <c r="M139" s="499">
        <v>18720551189</v>
      </c>
      <c r="N139" s="499" t="s">
        <v>2185</v>
      </c>
      <c r="O139" s="499" t="s">
        <v>12286</v>
      </c>
      <c r="P139" s="499">
        <v>15779997618</v>
      </c>
      <c r="Q139" s="499" t="s">
        <v>1079</v>
      </c>
      <c r="R139" s="499" t="s">
        <v>12273</v>
      </c>
      <c r="S139" s="499" t="s">
        <v>12287</v>
      </c>
      <c r="T139" s="499">
        <v>15397931119</v>
      </c>
      <c r="U139" s="499" t="s">
        <v>12288</v>
      </c>
      <c r="V139" s="499"/>
      <c r="W139" s="499"/>
      <c r="X139" s="499"/>
      <c r="Y139" s="499"/>
      <c r="Z139" s="499"/>
      <c r="AA139" s="499"/>
      <c r="AB139" s="499"/>
    </row>
    <row r="140" spans="1:28" s="541" customFormat="1" ht="27.95" customHeight="1">
      <c r="A140" s="499">
        <v>135</v>
      </c>
      <c r="B140" s="499" t="s">
        <v>1052</v>
      </c>
      <c r="C140" s="499" t="s">
        <v>12270</v>
      </c>
      <c r="D140" s="499" t="s">
        <v>2222</v>
      </c>
      <c r="E140" s="499" t="s">
        <v>2223</v>
      </c>
      <c r="F140" s="499">
        <v>2002</v>
      </c>
      <c r="G140" s="499" t="s">
        <v>6922</v>
      </c>
      <c r="H140" s="499">
        <v>1000</v>
      </c>
      <c r="I140" s="499">
        <v>6.6</v>
      </c>
      <c r="J140" s="499">
        <v>0.35</v>
      </c>
      <c r="K140" s="499" t="s">
        <v>2223</v>
      </c>
      <c r="L140" s="499" t="s">
        <v>12315</v>
      </c>
      <c r="M140" s="499">
        <v>13340136666</v>
      </c>
      <c r="N140" s="499" t="s">
        <v>2216</v>
      </c>
      <c r="O140" s="499" t="s">
        <v>12309</v>
      </c>
      <c r="P140" s="499">
        <v>13617037598</v>
      </c>
      <c r="Q140" s="499" t="s">
        <v>691</v>
      </c>
      <c r="R140" s="499" t="s">
        <v>12273</v>
      </c>
      <c r="S140" s="499" t="s">
        <v>12310</v>
      </c>
      <c r="T140" s="499">
        <v>13970341285</v>
      </c>
      <c r="U140" s="499" t="s">
        <v>11993</v>
      </c>
      <c r="V140" s="499"/>
      <c r="W140" s="499"/>
      <c r="X140" s="499"/>
      <c r="Y140" s="499"/>
      <c r="Z140" s="499"/>
      <c r="AA140" s="499"/>
      <c r="AB140" s="499"/>
    </row>
    <row r="141" spans="1:28" s="541" customFormat="1" ht="27.95" customHeight="1">
      <c r="A141" s="499">
        <v>136</v>
      </c>
      <c r="B141" s="499" t="s">
        <v>1052</v>
      </c>
      <c r="C141" s="499" t="s">
        <v>12270</v>
      </c>
      <c r="D141" s="499" t="s">
        <v>2165</v>
      </c>
      <c r="E141" s="499" t="s">
        <v>2225</v>
      </c>
      <c r="F141" s="499">
        <v>2004</v>
      </c>
      <c r="G141" s="499" t="s">
        <v>6922</v>
      </c>
      <c r="H141" s="499">
        <v>500</v>
      </c>
      <c r="I141" s="499">
        <v>3.8</v>
      </c>
      <c r="J141" s="499">
        <v>0.11</v>
      </c>
      <c r="K141" s="499" t="s">
        <v>2226</v>
      </c>
      <c r="L141" s="499" t="s">
        <v>12316</v>
      </c>
      <c r="M141" s="499">
        <v>13979313598</v>
      </c>
      <c r="N141" s="499" t="s">
        <v>2185</v>
      </c>
      <c r="O141" s="499" t="s">
        <v>12286</v>
      </c>
      <c r="P141" s="499">
        <v>15779997618</v>
      </c>
      <c r="Q141" s="499" t="s">
        <v>1079</v>
      </c>
      <c r="R141" s="499" t="s">
        <v>12273</v>
      </c>
      <c r="S141" s="499" t="s">
        <v>12287</v>
      </c>
      <c r="T141" s="499">
        <v>15397931119</v>
      </c>
      <c r="U141" s="499" t="s">
        <v>12288</v>
      </c>
      <c r="V141" s="499"/>
      <c r="W141" s="499"/>
      <c r="X141" s="499"/>
      <c r="Y141" s="499"/>
      <c r="Z141" s="499"/>
      <c r="AA141" s="499"/>
      <c r="AB141" s="499"/>
    </row>
    <row r="142" spans="1:28" s="541" customFormat="1" ht="27.95" customHeight="1">
      <c r="A142" s="499">
        <v>137</v>
      </c>
      <c r="B142" s="499" t="s">
        <v>1052</v>
      </c>
      <c r="C142" s="499" t="s">
        <v>12270</v>
      </c>
      <c r="D142" s="499" t="s">
        <v>2222</v>
      </c>
      <c r="E142" s="499" t="s">
        <v>2227</v>
      </c>
      <c r="F142" s="499">
        <v>2004</v>
      </c>
      <c r="G142" s="499" t="s">
        <v>6922</v>
      </c>
      <c r="H142" s="499">
        <v>720</v>
      </c>
      <c r="I142" s="499">
        <v>5.0999999999999996</v>
      </c>
      <c r="J142" s="499">
        <v>0.22</v>
      </c>
      <c r="K142" s="499" t="s">
        <v>2227</v>
      </c>
      <c r="L142" s="499" t="s">
        <v>2228</v>
      </c>
      <c r="M142" s="499">
        <v>15879313005</v>
      </c>
      <c r="N142" s="499" t="s">
        <v>2216</v>
      </c>
      <c r="O142" s="499" t="s">
        <v>12309</v>
      </c>
      <c r="P142" s="499">
        <v>13617037598</v>
      </c>
      <c r="Q142" s="499" t="s">
        <v>691</v>
      </c>
      <c r="R142" s="499" t="s">
        <v>12273</v>
      </c>
      <c r="S142" s="499" t="s">
        <v>12310</v>
      </c>
      <c r="T142" s="499">
        <v>13970341285</v>
      </c>
      <c r="U142" s="499" t="s">
        <v>11993</v>
      </c>
      <c r="V142" s="499"/>
      <c r="W142" s="499"/>
      <c r="X142" s="499"/>
      <c r="Y142" s="499"/>
      <c r="Z142" s="499"/>
      <c r="AA142" s="499"/>
      <c r="AB142" s="499"/>
    </row>
    <row r="143" spans="1:28" s="541" customFormat="1" ht="27.95" customHeight="1">
      <c r="A143" s="499">
        <v>138</v>
      </c>
      <c r="B143" s="499" t="s">
        <v>1052</v>
      </c>
      <c r="C143" s="499" t="s">
        <v>12270</v>
      </c>
      <c r="D143" s="499" t="s">
        <v>2222</v>
      </c>
      <c r="E143" s="499" t="s">
        <v>2229</v>
      </c>
      <c r="F143" s="499">
        <v>2003</v>
      </c>
      <c r="G143" s="499" t="s">
        <v>6922</v>
      </c>
      <c r="H143" s="499">
        <v>400</v>
      </c>
      <c r="I143" s="499">
        <v>3.2</v>
      </c>
      <c r="J143" s="499">
        <v>0.05</v>
      </c>
      <c r="K143" s="499" t="s">
        <v>2229</v>
      </c>
      <c r="L143" s="499" t="s">
        <v>2230</v>
      </c>
      <c r="M143" s="499">
        <v>13879370200</v>
      </c>
      <c r="N143" s="499" t="s">
        <v>2216</v>
      </c>
      <c r="O143" s="499" t="s">
        <v>12309</v>
      </c>
      <c r="P143" s="499">
        <v>13617037598</v>
      </c>
      <c r="Q143" s="499" t="s">
        <v>691</v>
      </c>
      <c r="R143" s="499" t="s">
        <v>12273</v>
      </c>
      <c r="S143" s="499" t="s">
        <v>12310</v>
      </c>
      <c r="T143" s="499">
        <v>13970341285</v>
      </c>
      <c r="U143" s="499" t="s">
        <v>11993</v>
      </c>
      <c r="V143" s="499"/>
      <c r="W143" s="499"/>
      <c r="X143" s="499"/>
      <c r="Y143" s="499"/>
      <c r="Z143" s="499"/>
      <c r="AA143" s="499"/>
      <c r="AB143" s="499"/>
    </row>
    <row r="144" spans="1:28" s="541" customFormat="1" ht="27.95" customHeight="1">
      <c r="A144" s="499">
        <v>139</v>
      </c>
      <c r="B144" s="499" t="s">
        <v>1052</v>
      </c>
      <c r="C144" s="499" t="s">
        <v>12270</v>
      </c>
      <c r="D144" s="499" t="s">
        <v>1418</v>
      </c>
      <c r="E144" s="499" t="s">
        <v>2231</v>
      </c>
      <c r="F144" s="499">
        <v>1995</v>
      </c>
      <c r="G144" s="499" t="s">
        <v>62</v>
      </c>
      <c r="H144" s="499">
        <v>400</v>
      </c>
      <c r="I144" s="499">
        <v>4.3</v>
      </c>
      <c r="J144" s="499">
        <v>0.1</v>
      </c>
      <c r="K144" s="499" t="s">
        <v>2231</v>
      </c>
      <c r="L144" s="499" t="s">
        <v>12299</v>
      </c>
      <c r="M144" s="499">
        <v>13870336070</v>
      </c>
      <c r="N144" s="499" t="s">
        <v>2206</v>
      </c>
      <c r="O144" s="499" t="s">
        <v>12300</v>
      </c>
      <c r="P144" s="499">
        <v>18307030683</v>
      </c>
      <c r="Q144" s="499" t="s">
        <v>58</v>
      </c>
      <c r="R144" s="499" t="s">
        <v>12273</v>
      </c>
      <c r="S144" s="499" t="s">
        <v>12301</v>
      </c>
      <c r="T144" s="499">
        <v>13317037011</v>
      </c>
      <c r="U144" s="499" t="s">
        <v>12302</v>
      </c>
      <c r="V144" s="499"/>
      <c r="W144" s="499"/>
      <c r="X144" s="499"/>
      <c r="Y144" s="499"/>
      <c r="Z144" s="499"/>
      <c r="AA144" s="499"/>
      <c r="AB144" s="499"/>
    </row>
    <row r="145" spans="1:28" s="541" customFormat="1" ht="27.95" customHeight="1">
      <c r="A145" s="499">
        <v>140</v>
      </c>
      <c r="B145" s="499" t="s">
        <v>1052</v>
      </c>
      <c r="C145" s="499" t="s">
        <v>12270</v>
      </c>
      <c r="D145" s="499" t="s">
        <v>1418</v>
      </c>
      <c r="E145" s="499" t="s">
        <v>823</v>
      </c>
      <c r="F145" s="499">
        <v>1985</v>
      </c>
      <c r="G145" s="499" t="s">
        <v>62</v>
      </c>
      <c r="H145" s="499">
        <v>100</v>
      </c>
      <c r="I145" s="499">
        <v>3.5</v>
      </c>
      <c r="J145" s="499">
        <v>0.03</v>
      </c>
      <c r="K145" s="499" t="s">
        <v>823</v>
      </c>
      <c r="L145" s="499" t="s">
        <v>2232</v>
      </c>
      <c r="M145" s="499">
        <v>13970309630</v>
      </c>
      <c r="N145" s="499" t="s">
        <v>2206</v>
      </c>
      <c r="O145" s="499" t="s">
        <v>12300</v>
      </c>
      <c r="P145" s="499">
        <v>18307030683</v>
      </c>
      <c r="Q145" s="499" t="s">
        <v>58</v>
      </c>
      <c r="R145" s="499" t="s">
        <v>12273</v>
      </c>
      <c r="S145" s="499" t="s">
        <v>12301</v>
      </c>
      <c r="T145" s="499">
        <v>13317037011</v>
      </c>
      <c r="U145" s="499" t="s">
        <v>12302</v>
      </c>
      <c r="V145" s="499"/>
      <c r="W145" s="499"/>
      <c r="X145" s="499"/>
      <c r="Y145" s="499"/>
      <c r="Z145" s="499"/>
      <c r="AA145" s="499"/>
      <c r="AB145" s="499"/>
    </row>
    <row r="146" spans="1:28" s="541" customFormat="1" ht="27.95" customHeight="1">
      <c r="A146" s="499">
        <v>141</v>
      </c>
      <c r="B146" s="499" t="s">
        <v>1052</v>
      </c>
      <c r="C146" s="499" t="s">
        <v>12270</v>
      </c>
      <c r="D146" s="499" t="s">
        <v>2170</v>
      </c>
      <c r="E146" s="499" t="s">
        <v>2233</v>
      </c>
      <c r="F146" s="499">
        <v>1984</v>
      </c>
      <c r="G146" s="499" t="s">
        <v>62</v>
      </c>
      <c r="H146" s="499">
        <v>400</v>
      </c>
      <c r="I146" s="499">
        <v>4.5999999999999996</v>
      </c>
      <c r="J146" s="499">
        <v>0.1</v>
      </c>
      <c r="K146" s="499" t="s">
        <v>2233</v>
      </c>
      <c r="L146" s="499" t="s">
        <v>12317</v>
      </c>
      <c r="M146" s="499">
        <v>13970306926</v>
      </c>
      <c r="N146" s="499" t="s">
        <v>2234</v>
      </c>
      <c r="O146" s="499" t="s">
        <v>12318</v>
      </c>
      <c r="P146" s="499">
        <v>13870325035</v>
      </c>
      <c r="Q146" s="499" t="s">
        <v>89</v>
      </c>
      <c r="R146" s="499" t="s">
        <v>12273</v>
      </c>
      <c r="S146" s="499" t="s">
        <v>12301</v>
      </c>
      <c r="T146" s="499">
        <v>13317037011</v>
      </c>
      <c r="U146" s="499" t="s">
        <v>12302</v>
      </c>
      <c r="V146" s="499"/>
      <c r="W146" s="499"/>
      <c r="X146" s="499"/>
      <c r="Y146" s="499"/>
      <c r="Z146" s="499"/>
      <c r="AA146" s="499"/>
      <c r="AB146" s="499"/>
    </row>
    <row r="147" spans="1:28" s="541" customFormat="1" ht="27.95" customHeight="1">
      <c r="A147" s="499">
        <v>142</v>
      </c>
      <c r="B147" s="499" t="s">
        <v>1052</v>
      </c>
      <c r="C147" s="499" t="s">
        <v>12270</v>
      </c>
      <c r="D147" s="499" t="s">
        <v>2165</v>
      </c>
      <c r="E147" s="499" t="s">
        <v>2237</v>
      </c>
      <c r="F147" s="499">
        <v>2002</v>
      </c>
      <c r="G147" s="499" t="s">
        <v>6922</v>
      </c>
      <c r="H147" s="499">
        <v>800</v>
      </c>
      <c r="I147" s="499">
        <v>12</v>
      </c>
      <c r="J147" s="499">
        <v>3.2</v>
      </c>
      <c r="K147" s="499" t="s">
        <v>2237</v>
      </c>
      <c r="L147" s="499" t="s">
        <v>12305</v>
      </c>
      <c r="M147" s="499">
        <v>13767356300</v>
      </c>
      <c r="N147" s="499" t="s">
        <v>2185</v>
      </c>
      <c r="O147" s="499" t="s">
        <v>12286</v>
      </c>
      <c r="P147" s="499">
        <v>15779997618</v>
      </c>
      <c r="Q147" s="499" t="s">
        <v>1079</v>
      </c>
      <c r="R147" s="499" t="s">
        <v>12273</v>
      </c>
      <c r="S147" s="499" t="s">
        <v>12287</v>
      </c>
      <c r="T147" s="499">
        <v>15397931119</v>
      </c>
      <c r="U147" s="499" t="s">
        <v>12288</v>
      </c>
      <c r="V147" s="499"/>
      <c r="W147" s="499"/>
      <c r="X147" s="499"/>
      <c r="Y147" s="499"/>
      <c r="Z147" s="499"/>
      <c r="AA147" s="499"/>
      <c r="AB147" s="499"/>
    </row>
    <row r="148" spans="1:28" s="541" customFormat="1" ht="27.95" customHeight="1">
      <c r="A148" s="499">
        <v>143</v>
      </c>
      <c r="B148" s="499" t="s">
        <v>1052</v>
      </c>
      <c r="C148" s="499" t="s">
        <v>12270</v>
      </c>
      <c r="D148" s="499" t="s">
        <v>1418</v>
      </c>
      <c r="E148" s="499" t="s">
        <v>2238</v>
      </c>
      <c r="F148" s="499">
        <v>2005</v>
      </c>
      <c r="G148" s="499" t="s">
        <v>6922</v>
      </c>
      <c r="H148" s="499">
        <v>480</v>
      </c>
      <c r="I148" s="499">
        <v>3.8</v>
      </c>
      <c r="J148" s="499">
        <v>0.05</v>
      </c>
      <c r="K148" s="499" t="s">
        <v>2238</v>
      </c>
      <c r="L148" s="499" t="s">
        <v>2239</v>
      </c>
      <c r="M148" s="499">
        <v>13979385080</v>
      </c>
      <c r="N148" s="499" t="s">
        <v>2206</v>
      </c>
      <c r="O148" s="499" t="s">
        <v>12300</v>
      </c>
      <c r="P148" s="499">
        <v>18307030683</v>
      </c>
      <c r="Q148" s="499" t="s">
        <v>58</v>
      </c>
      <c r="R148" s="499" t="s">
        <v>12273</v>
      </c>
      <c r="S148" s="499" t="s">
        <v>12301</v>
      </c>
      <c r="T148" s="499">
        <v>13317037011</v>
      </c>
      <c r="U148" s="499" t="s">
        <v>12302</v>
      </c>
      <c r="V148" s="499"/>
      <c r="W148" s="499"/>
      <c r="X148" s="499"/>
      <c r="Y148" s="499"/>
      <c r="Z148" s="499"/>
      <c r="AA148" s="499"/>
      <c r="AB148" s="499"/>
    </row>
    <row r="149" spans="1:28" s="541" customFormat="1" ht="27.95" customHeight="1">
      <c r="A149" s="499">
        <v>144</v>
      </c>
      <c r="B149" s="499" t="s">
        <v>1052</v>
      </c>
      <c r="C149" s="499" t="s">
        <v>12270</v>
      </c>
      <c r="D149" s="499" t="s">
        <v>1418</v>
      </c>
      <c r="E149" s="499" t="s">
        <v>2240</v>
      </c>
      <c r="F149" s="499">
        <v>1973</v>
      </c>
      <c r="G149" s="499" t="s">
        <v>62</v>
      </c>
      <c r="H149" s="499">
        <v>960</v>
      </c>
      <c r="I149" s="499">
        <v>4.5999999999999996</v>
      </c>
      <c r="J149" s="499">
        <v>0.2</v>
      </c>
      <c r="K149" s="499" t="s">
        <v>2240</v>
      </c>
      <c r="L149" s="499" t="s">
        <v>12319</v>
      </c>
      <c r="M149" s="499">
        <v>13319319577</v>
      </c>
      <c r="N149" s="499" t="s">
        <v>2216</v>
      </c>
      <c r="O149" s="499" t="s">
        <v>12309</v>
      </c>
      <c r="P149" s="499">
        <v>13617037598</v>
      </c>
      <c r="Q149" s="499" t="s">
        <v>691</v>
      </c>
      <c r="R149" s="499" t="s">
        <v>12273</v>
      </c>
      <c r="S149" s="499" t="s">
        <v>12310</v>
      </c>
      <c r="T149" s="499">
        <v>13970341285</v>
      </c>
      <c r="U149" s="499" t="s">
        <v>11993</v>
      </c>
      <c r="V149" s="499"/>
      <c r="W149" s="499"/>
      <c r="X149" s="499"/>
      <c r="Y149" s="499"/>
      <c r="Z149" s="499"/>
      <c r="AA149" s="499"/>
      <c r="AB149" s="499"/>
    </row>
    <row r="150" spans="1:28" s="541" customFormat="1" ht="27.95" customHeight="1">
      <c r="A150" s="499">
        <v>145</v>
      </c>
      <c r="B150" s="499" t="s">
        <v>1052</v>
      </c>
      <c r="C150" s="499" t="s">
        <v>12270</v>
      </c>
      <c r="D150" s="499" t="s">
        <v>1418</v>
      </c>
      <c r="E150" s="499" t="s">
        <v>2242</v>
      </c>
      <c r="F150" s="499">
        <v>2002</v>
      </c>
      <c r="G150" s="499" t="s">
        <v>6922</v>
      </c>
      <c r="H150" s="499">
        <v>400</v>
      </c>
      <c r="I150" s="499">
        <v>8</v>
      </c>
      <c r="J150" s="499">
        <v>0.3</v>
      </c>
      <c r="K150" s="499" t="s">
        <v>2242</v>
      </c>
      <c r="L150" s="499" t="s">
        <v>12320</v>
      </c>
      <c r="M150" s="499">
        <v>13807936009</v>
      </c>
      <c r="N150" s="499" t="s">
        <v>2216</v>
      </c>
      <c r="O150" s="499" t="s">
        <v>12309</v>
      </c>
      <c r="P150" s="499">
        <v>13617037598</v>
      </c>
      <c r="Q150" s="499" t="s">
        <v>691</v>
      </c>
      <c r="R150" s="499" t="s">
        <v>12273</v>
      </c>
      <c r="S150" s="499" t="s">
        <v>12310</v>
      </c>
      <c r="T150" s="499">
        <v>13970341285</v>
      </c>
      <c r="U150" s="499" t="s">
        <v>11993</v>
      </c>
      <c r="V150" s="499"/>
      <c r="W150" s="499"/>
      <c r="X150" s="499"/>
      <c r="Y150" s="499"/>
      <c r="Z150" s="499"/>
      <c r="AA150" s="499"/>
      <c r="AB150" s="499"/>
    </row>
    <row r="151" spans="1:28" s="541" customFormat="1" ht="27.95" customHeight="1">
      <c r="A151" s="499">
        <v>146</v>
      </c>
      <c r="B151" s="499" t="s">
        <v>1052</v>
      </c>
      <c r="C151" s="499" t="s">
        <v>12270</v>
      </c>
      <c r="D151" s="499" t="s">
        <v>2170</v>
      </c>
      <c r="E151" s="499" t="s">
        <v>12321</v>
      </c>
      <c r="F151" s="499">
        <v>1998</v>
      </c>
      <c r="G151" s="499" t="s">
        <v>6922</v>
      </c>
      <c r="H151" s="499">
        <v>500</v>
      </c>
      <c r="I151" s="499">
        <v>3.6</v>
      </c>
      <c r="J151" s="499">
        <v>7.0000000000000007E-2</v>
      </c>
      <c r="K151" s="499" t="s">
        <v>12321</v>
      </c>
      <c r="L151" s="499" t="s">
        <v>12322</v>
      </c>
      <c r="M151" s="499">
        <v>15207038062</v>
      </c>
      <c r="N151" s="499" t="s">
        <v>2234</v>
      </c>
      <c r="O151" s="499" t="s">
        <v>12318</v>
      </c>
      <c r="P151" s="499">
        <v>13870325035</v>
      </c>
      <c r="Q151" s="499" t="s">
        <v>89</v>
      </c>
      <c r="R151" s="499" t="s">
        <v>12273</v>
      </c>
      <c r="S151" s="499" t="s">
        <v>12301</v>
      </c>
      <c r="T151" s="499">
        <v>13317037011</v>
      </c>
      <c r="U151" s="499" t="s">
        <v>12302</v>
      </c>
      <c r="V151" s="499"/>
      <c r="W151" s="499"/>
      <c r="X151" s="499"/>
      <c r="Y151" s="499"/>
      <c r="Z151" s="499"/>
      <c r="AA151" s="499"/>
      <c r="AB151" s="499"/>
    </row>
    <row r="152" spans="1:28" s="541" customFormat="1" ht="27.95" customHeight="1">
      <c r="A152" s="499">
        <v>147</v>
      </c>
      <c r="B152" s="499" t="s">
        <v>1052</v>
      </c>
      <c r="C152" s="499" t="s">
        <v>12270</v>
      </c>
      <c r="D152" s="499" t="s">
        <v>2176</v>
      </c>
      <c r="E152" s="499" t="s">
        <v>2244</v>
      </c>
      <c r="F152" s="499">
        <v>2004</v>
      </c>
      <c r="G152" s="499" t="s">
        <v>6922</v>
      </c>
      <c r="H152" s="499">
        <v>410</v>
      </c>
      <c r="I152" s="499">
        <v>3.5</v>
      </c>
      <c r="J152" s="499">
        <v>0.08</v>
      </c>
      <c r="K152" s="499" t="s">
        <v>2244</v>
      </c>
      <c r="L152" s="499" t="s">
        <v>12323</v>
      </c>
      <c r="M152" s="499">
        <v>18720553028</v>
      </c>
      <c r="N152" s="499" t="s">
        <v>2191</v>
      </c>
      <c r="O152" s="499" t="s">
        <v>12291</v>
      </c>
      <c r="P152" s="499">
        <v>17770325669</v>
      </c>
      <c r="Q152" s="499" t="s">
        <v>1819</v>
      </c>
      <c r="R152" s="499" t="s">
        <v>12273</v>
      </c>
      <c r="S152" s="499" t="s">
        <v>12292</v>
      </c>
      <c r="T152" s="499">
        <v>15390758222</v>
      </c>
      <c r="U152" s="499" t="s">
        <v>12293</v>
      </c>
      <c r="V152" s="499"/>
      <c r="W152" s="499"/>
      <c r="X152" s="499"/>
      <c r="Y152" s="499"/>
      <c r="Z152" s="499"/>
      <c r="AA152" s="499"/>
      <c r="AB152" s="499"/>
    </row>
    <row r="153" spans="1:28" s="541" customFormat="1" ht="27.95" customHeight="1">
      <c r="A153" s="499">
        <v>148</v>
      </c>
      <c r="B153" s="499" t="s">
        <v>1052</v>
      </c>
      <c r="C153" s="499" t="s">
        <v>12270</v>
      </c>
      <c r="D153" s="499" t="s">
        <v>2165</v>
      </c>
      <c r="E153" s="499" t="s">
        <v>2246</v>
      </c>
      <c r="F153" s="499">
        <v>1992</v>
      </c>
      <c r="G153" s="499" t="s">
        <v>62</v>
      </c>
      <c r="H153" s="499">
        <v>500</v>
      </c>
      <c r="I153" s="499">
        <v>4.2</v>
      </c>
      <c r="J153" s="499">
        <v>0.06</v>
      </c>
      <c r="K153" s="499" t="s">
        <v>2246</v>
      </c>
      <c r="L153" s="499" t="s">
        <v>12324</v>
      </c>
      <c r="M153" s="499">
        <v>13195595733</v>
      </c>
      <c r="N153" s="499" t="s">
        <v>2185</v>
      </c>
      <c r="O153" s="499" t="s">
        <v>12286</v>
      </c>
      <c r="P153" s="499">
        <v>15779997618</v>
      </c>
      <c r="Q153" s="499" t="s">
        <v>1079</v>
      </c>
      <c r="R153" s="499" t="s">
        <v>12273</v>
      </c>
      <c r="S153" s="499" t="s">
        <v>12287</v>
      </c>
      <c r="T153" s="499">
        <v>15397931119</v>
      </c>
      <c r="U153" s="499" t="s">
        <v>12288</v>
      </c>
      <c r="V153" s="499"/>
      <c r="W153" s="499"/>
      <c r="X153" s="499"/>
      <c r="Y153" s="499"/>
      <c r="Z153" s="499"/>
      <c r="AA153" s="499"/>
      <c r="AB153" s="499"/>
    </row>
    <row r="154" spans="1:28" s="541" customFormat="1" ht="27.95" customHeight="1">
      <c r="A154" s="499">
        <v>149</v>
      </c>
      <c r="B154" s="499" t="s">
        <v>1052</v>
      </c>
      <c r="C154" s="499" t="s">
        <v>12270</v>
      </c>
      <c r="D154" s="499" t="s">
        <v>2247</v>
      </c>
      <c r="E154" s="499" t="s">
        <v>2248</v>
      </c>
      <c r="F154" s="499">
        <v>1971</v>
      </c>
      <c r="G154" s="499" t="s">
        <v>62</v>
      </c>
      <c r="H154" s="499">
        <v>200</v>
      </c>
      <c r="I154" s="499">
        <v>5</v>
      </c>
      <c r="J154" s="499">
        <v>0.2</v>
      </c>
      <c r="K154" s="499" t="s">
        <v>2248</v>
      </c>
      <c r="L154" s="499" t="s">
        <v>2251</v>
      </c>
      <c r="M154" s="499">
        <v>13907939289</v>
      </c>
      <c r="N154" s="499" t="s">
        <v>2249</v>
      </c>
      <c r="O154" s="499" t="s">
        <v>12325</v>
      </c>
      <c r="P154" s="499">
        <v>15807017923</v>
      </c>
      <c r="Q154" s="499" t="s">
        <v>89</v>
      </c>
      <c r="R154" s="499" t="s">
        <v>12273</v>
      </c>
      <c r="S154" s="499" t="s">
        <v>12326</v>
      </c>
      <c r="T154" s="499">
        <v>13970336836</v>
      </c>
      <c r="U154" s="499" t="s">
        <v>1834</v>
      </c>
      <c r="V154" s="499"/>
      <c r="W154" s="499"/>
      <c r="X154" s="499"/>
      <c r="Y154" s="499"/>
      <c r="Z154" s="499"/>
      <c r="AA154" s="499"/>
      <c r="AB154" s="499"/>
    </row>
    <row r="155" spans="1:28" s="541" customFormat="1" ht="27.95" customHeight="1">
      <c r="A155" s="499">
        <v>150</v>
      </c>
      <c r="B155" s="499" t="s">
        <v>1052</v>
      </c>
      <c r="C155" s="499" t="s">
        <v>12270</v>
      </c>
      <c r="D155" s="499" t="s">
        <v>2247</v>
      </c>
      <c r="E155" s="499" t="s">
        <v>2252</v>
      </c>
      <c r="F155" s="499">
        <v>1976</v>
      </c>
      <c r="G155" s="499" t="s">
        <v>62</v>
      </c>
      <c r="H155" s="499">
        <v>200</v>
      </c>
      <c r="I155" s="499">
        <v>8</v>
      </c>
      <c r="J155" s="499">
        <v>0.1</v>
      </c>
      <c r="K155" s="499" t="s">
        <v>2252</v>
      </c>
      <c r="L155" s="499" t="s">
        <v>2251</v>
      </c>
      <c r="M155" s="499">
        <v>13907939289</v>
      </c>
      <c r="N155" s="499" t="s">
        <v>2249</v>
      </c>
      <c r="O155" s="499" t="s">
        <v>12325</v>
      </c>
      <c r="P155" s="499">
        <v>15807017923</v>
      </c>
      <c r="Q155" s="499" t="s">
        <v>89</v>
      </c>
      <c r="R155" s="499" t="s">
        <v>12273</v>
      </c>
      <c r="S155" s="499" t="s">
        <v>12326</v>
      </c>
      <c r="T155" s="499">
        <v>13970336836</v>
      </c>
      <c r="U155" s="499" t="s">
        <v>1834</v>
      </c>
      <c r="V155" s="499"/>
      <c r="W155" s="499"/>
      <c r="X155" s="499"/>
      <c r="Y155" s="499"/>
      <c r="Z155" s="499"/>
      <c r="AA155" s="499"/>
      <c r="AB155" s="499"/>
    </row>
    <row r="156" spans="1:28" s="541" customFormat="1" ht="27.95" customHeight="1">
      <c r="A156" s="499">
        <v>151</v>
      </c>
      <c r="B156" s="499" t="s">
        <v>1052</v>
      </c>
      <c r="C156" s="499" t="s">
        <v>12270</v>
      </c>
      <c r="D156" s="499" t="s">
        <v>2247</v>
      </c>
      <c r="E156" s="499" t="s">
        <v>2253</v>
      </c>
      <c r="F156" s="499">
        <v>1995</v>
      </c>
      <c r="G156" s="499" t="s">
        <v>62</v>
      </c>
      <c r="H156" s="499">
        <v>400</v>
      </c>
      <c r="I156" s="499">
        <v>2.2000000000000002</v>
      </c>
      <c r="J156" s="499">
        <v>0.01</v>
      </c>
      <c r="K156" s="499" t="s">
        <v>2253</v>
      </c>
      <c r="L156" s="499" t="s">
        <v>2251</v>
      </c>
      <c r="M156" s="499">
        <v>13907939289</v>
      </c>
      <c r="N156" s="499" t="s">
        <v>2249</v>
      </c>
      <c r="O156" s="499" t="s">
        <v>12325</v>
      </c>
      <c r="P156" s="499">
        <v>15807017923</v>
      </c>
      <c r="Q156" s="499" t="s">
        <v>89</v>
      </c>
      <c r="R156" s="499" t="s">
        <v>12273</v>
      </c>
      <c r="S156" s="499" t="s">
        <v>12326</v>
      </c>
      <c r="T156" s="499">
        <v>13970336836</v>
      </c>
      <c r="U156" s="499" t="s">
        <v>1834</v>
      </c>
      <c r="V156" s="499"/>
      <c r="W156" s="499"/>
      <c r="X156" s="499"/>
      <c r="Y156" s="499"/>
      <c r="Z156" s="499"/>
      <c r="AA156" s="499"/>
      <c r="AB156" s="499"/>
    </row>
    <row r="157" spans="1:28" s="541" customFormat="1" ht="27.95" customHeight="1">
      <c r="A157" s="499">
        <v>152</v>
      </c>
      <c r="B157" s="499" t="s">
        <v>1052</v>
      </c>
      <c r="C157" s="499" t="s">
        <v>12270</v>
      </c>
      <c r="D157" s="499" t="s">
        <v>2247</v>
      </c>
      <c r="E157" s="499" t="s">
        <v>12327</v>
      </c>
      <c r="F157" s="499">
        <v>1985</v>
      </c>
      <c r="G157" s="499" t="s">
        <v>62</v>
      </c>
      <c r="H157" s="499">
        <v>400</v>
      </c>
      <c r="I157" s="499">
        <v>5.7</v>
      </c>
      <c r="J157" s="499">
        <v>0.8</v>
      </c>
      <c r="K157" s="499" t="s">
        <v>12327</v>
      </c>
      <c r="L157" s="499" t="s">
        <v>2251</v>
      </c>
      <c r="M157" s="499">
        <v>13907939289</v>
      </c>
      <c r="N157" s="499" t="s">
        <v>2249</v>
      </c>
      <c r="O157" s="499" t="s">
        <v>12325</v>
      </c>
      <c r="P157" s="499">
        <v>15807017923</v>
      </c>
      <c r="Q157" s="499" t="s">
        <v>89</v>
      </c>
      <c r="R157" s="499" t="s">
        <v>12273</v>
      </c>
      <c r="S157" s="499" t="s">
        <v>12326</v>
      </c>
      <c r="T157" s="499">
        <v>13970336836</v>
      </c>
      <c r="U157" s="499" t="s">
        <v>1834</v>
      </c>
      <c r="V157" s="499"/>
      <c r="W157" s="499"/>
      <c r="X157" s="499"/>
      <c r="Y157" s="499"/>
      <c r="Z157" s="499"/>
      <c r="AA157" s="499"/>
      <c r="AB157" s="499"/>
    </row>
    <row r="158" spans="1:28" s="541" customFormat="1" ht="27.95" customHeight="1">
      <c r="A158" s="499">
        <v>153</v>
      </c>
      <c r="B158" s="499" t="s">
        <v>1052</v>
      </c>
      <c r="C158" s="499" t="s">
        <v>12270</v>
      </c>
      <c r="D158" s="499" t="s">
        <v>2183</v>
      </c>
      <c r="E158" s="499" t="s">
        <v>12328</v>
      </c>
      <c r="F158" s="499">
        <v>1982</v>
      </c>
      <c r="G158" s="499" t="s">
        <v>62</v>
      </c>
      <c r="H158" s="499">
        <v>500</v>
      </c>
      <c r="I158" s="499">
        <v>5.2</v>
      </c>
      <c r="J158" s="499">
        <v>0.15</v>
      </c>
      <c r="K158" s="499" t="s">
        <v>12328</v>
      </c>
      <c r="L158" s="499" t="s">
        <v>12329</v>
      </c>
      <c r="M158" s="499">
        <v>13970386639</v>
      </c>
      <c r="N158" s="499" t="s">
        <v>2196</v>
      </c>
      <c r="O158" s="499" t="s">
        <v>12330</v>
      </c>
      <c r="P158" s="499">
        <v>13907935208</v>
      </c>
      <c r="Q158" s="499" t="s">
        <v>599</v>
      </c>
      <c r="R158" s="499" t="s">
        <v>12273</v>
      </c>
      <c r="S158" s="499" t="s">
        <v>12287</v>
      </c>
      <c r="T158" s="499">
        <v>15397931119</v>
      </c>
      <c r="U158" s="499" t="s">
        <v>12288</v>
      </c>
      <c r="V158" s="499"/>
      <c r="W158" s="499"/>
      <c r="X158" s="499"/>
      <c r="Y158" s="499"/>
      <c r="Z158" s="499"/>
      <c r="AA158" s="499"/>
      <c r="AB158" s="499"/>
    </row>
    <row r="159" spans="1:28" s="541" customFormat="1" ht="27.95" customHeight="1">
      <c r="A159" s="499">
        <v>154</v>
      </c>
      <c r="B159" s="499" t="s">
        <v>1052</v>
      </c>
      <c r="C159" s="499" t="s">
        <v>12270</v>
      </c>
      <c r="D159" s="499" t="s">
        <v>1418</v>
      </c>
      <c r="E159" s="499" t="s">
        <v>2257</v>
      </c>
      <c r="F159" s="499">
        <v>1976</v>
      </c>
      <c r="G159" s="499" t="s">
        <v>62</v>
      </c>
      <c r="H159" s="499">
        <v>200</v>
      </c>
      <c r="I159" s="499">
        <v>3.5</v>
      </c>
      <c r="J159" s="499">
        <v>0.05</v>
      </c>
      <c r="K159" s="499" t="s">
        <v>12331</v>
      </c>
      <c r="L159" s="499" t="s">
        <v>12332</v>
      </c>
      <c r="M159" s="499">
        <v>15180389699</v>
      </c>
      <c r="N159" s="499" t="s">
        <v>2258</v>
      </c>
      <c r="O159" s="499" t="s">
        <v>12333</v>
      </c>
      <c r="P159" s="499">
        <v>13870319826</v>
      </c>
      <c r="Q159" s="499" t="s">
        <v>599</v>
      </c>
      <c r="R159" s="499" t="s">
        <v>12273</v>
      </c>
      <c r="S159" s="499" t="s">
        <v>12301</v>
      </c>
      <c r="T159" s="499">
        <v>13317037011</v>
      </c>
      <c r="U159" s="499" t="s">
        <v>12302</v>
      </c>
      <c r="V159" s="499"/>
      <c r="W159" s="499"/>
      <c r="X159" s="499"/>
      <c r="Y159" s="499"/>
      <c r="Z159" s="499"/>
      <c r="AA159" s="499"/>
      <c r="AB159" s="499"/>
    </row>
    <row r="160" spans="1:28" s="541" customFormat="1" ht="27.95" customHeight="1">
      <c r="A160" s="499">
        <v>155</v>
      </c>
      <c r="B160" s="499" t="s">
        <v>1052</v>
      </c>
      <c r="C160" s="499" t="s">
        <v>12270</v>
      </c>
      <c r="D160" s="499" t="s">
        <v>1418</v>
      </c>
      <c r="E160" s="499" t="s">
        <v>2261</v>
      </c>
      <c r="F160" s="499">
        <v>2002</v>
      </c>
      <c r="G160" s="499" t="s">
        <v>6922</v>
      </c>
      <c r="H160" s="499">
        <v>400</v>
      </c>
      <c r="I160" s="499">
        <v>4.3</v>
      </c>
      <c r="J160" s="499">
        <v>0.08</v>
      </c>
      <c r="K160" s="499" t="s">
        <v>2261</v>
      </c>
      <c r="L160" s="499" t="s">
        <v>12315</v>
      </c>
      <c r="M160" s="499">
        <v>13340136666</v>
      </c>
      <c r="N160" s="499" t="s">
        <v>2258</v>
      </c>
      <c r="O160" s="499" t="s">
        <v>12333</v>
      </c>
      <c r="P160" s="499">
        <v>13870319826</v>
      </c>
      <c r="Q160" s="499" t="s">
        <v>599</v>
      </c>
      <c r="R160" s="499" t="s">
        <v>12273</v>
      </c>
      <c r="S160" s="499" t="s">
        <v>12301</v>
      </c>
      <c r="T160" s="499">
        <v>13317037011</v>
      </c>
      <c r="U160" s="499" t="s">
        <v>12302</v>
      </c>
      <c r="V160" s="499"/>
      <c r="W160" s="499"/>
      <c r="X160" s="499"/>
      <c r="Y160" s="499"/>
      <c r="Z160" s="499"/>
      <c r="AA160" s="499"/>
      <c r="AB160" s="499"/>
    </row>
    <row r="161" spans="1:28" s="541" customFormat="1" ht="27.95" customHeight="1">
      <c r="A161" s="499">
        <v>156</v>
      </c>
      <c r="B161" s="499" t="s">
        <v>1052</v>
      </c>
      <c r="C161" s="499" t="s">
        <v>12270</v>
      </c>
      <c r="D161" s="499" t="s">
        <v>2165</v>
      </c>
      <c r="E161" s="499" t="s">
        <v>2262</v>
      </c>
      <c r="F161" s="499">
        <v>2003</v>
      </c>
      <c r="G161" s="499" t="s">
        <v>6922</v>
      </c>
      <c r="H161" s="499">
        <v>630</v>
      </c>
      <c r="I161" s="499">
        <v>8.1999999999999993</v>
      </c>
      <c r="J161" s="499">
        <v>2.1</v>
      </c>
      <c r="K161" s="499" t="s">
        <v>2262</v>
      </c>
      <c r="L161" s="499" t="s">
        <v>12315</v>
      </c>
      <c r="M161" s="499">
        <v>13340136666</v>
      </c>
      <c r="N161" s="499" t="s">
        <v>2185</v>
      </c>
      <c r="O161" s="499" t="s">
        <v>12334</v>
      </c>
      <c r="P161" s="499">
        <v>13576379802</v>
      </c>
      <c r="Q161" s="499" t="s">
        <v>1819</v>
      </c>
      <c r="R161" s="499" t="s">
        <v>12273</v>
      </c>
      <c r="S161" s="499" t="s">
        <v>12287</v>
      </c>
      <c r="T161" s="499">
        <v>15397931119</v>
      </c>
      <c r="U161" s="499" t="s">
        <v>12288</v>
      </c>
      <c r="V161" s="499"/>
      <c r="W161" s="499"/>
      <c r="X161" s="499"/>
      <c r="Y161" s="499"/>
      <c r="Z161" s="499"/>
      <c r="AA161" s="499"/>
      <c r="AB161" s="499"/>
    </row>
    <row r="162" spans="1:28" s="541" customFormat="1" ht="27.95" customHeight="1">
      <c r="A162" s="499">
        <v>157</v>
      </c>
      <c r="B162" s="499" t="s">
        <v>1052</v>
      </c>
      <c r="C162" s="499" t="s">
        <v>12270</v>
      </c>
      <c r="D162" s="499" t="s">
        <v>1418</v>
      </c>
      <c r="E162" s="499" t="s">
        <v>2263</v>
      </c>
      <c r="F162" s="499">
        <v>1976</v>
      </c>
      <c r="G162" s="499" t="s">
        <v>62</v>
      </c>
      <c r="H162" s="499">
        <v>320</v>
      </c>
      <c r="I162" s="499">
        <v>3.8</v>
      </c>
      <c r="J162" s="499">
        <v>0.06</v>
      </c>
      <c r="K162" s="499" t="s">
        <v>2263</v>
      </c>
      <c r="L162" s="499" t="s">
        <v>12315</v>
      </c>
      <c r="M162" s="499">
        <v>13340136666</v>
      </c>
      <c r="N162" s="499" t="s">
        <v>2264</v>
      </c>
      <c r="O162" s="499" t="s">
        <v>12335</v>
      </c>
      <c r="P162" s="499">
        <v>15779383406</v>
      </c>
      <c r="Q162" s="499" t="s">
        <v>96</v>
      </c>
      <c r="R162" s="499" t="s">
        <v>12273</v>
      </c>
      <c r="S162" s="499" t="s">
        <v>12336</v>
      </c>
      <c r="T162" s="499">
        <v>13879397365</v>
      </c>
      <c r="U162" s="499" t="s">
        <v>1834</v>
      </c>
      <c r="V162" s="499"/>
      <c r="W162" s="499"/>
      <c r="X162" s="499"/>
      <c r="Y162" s="499"/>
      <c r="Z162" s="499"/>
      <c r="AA162" s="499"/>
      <c r="AB162" s="499"/>
    </row>
    <row r="163" spans="1:28" s="541" customFormat="1" ht="27.95" customHeight="1">
      <c r="A163" s="499">
        <v>158</v>
      </c>
      <c r="B163" s="499" t="s">
        <v>1052</v>
      </c>
      <c r="C163" s="499" t="s">
        <v>12270</v>
      </c>
      <c r="D163" s="499" t="s">
        <v>2165</v>
      </c>
      <c r="E163" s="499" t="s">
        <v>12337</v>
      </c>
      <c r="F163" s="499">
        <v>2005</v>
      </c>
      <c r="G163" s="499" t="s">
        <v>6922</v>
      </c>
      <c r="H163" s="499">
        <v>500</v>
      </c>
      <c r="I163" s="499">
        <v>4.5</v>
      </c>
      <c r="J163" s="499">
        <v>0.12</v>
      </c>
      <c r="K163" s="499" t="s">
        <v>12337</v>
      </c>
      <c r="L163" s="499" t="s">
        <v>12338</v>
      </c>
      <c r="M163" s="499">
        <v>13755382506</v>
      </c>
      <c r="N163" s="499" t="s">
        <v>2185</v>
      </c>
      <c r="O163" s="499" t="s">
        <v>12286</v>
      </c>
      <c r="P163" s="499">
        <v>15779997618</v>
      </c>
      <c r="Q163" s="499" t="s">
        <v>1079</v>
      </c>
      <c r="R163" s="499" t="s">
        <v>12273</v>
      </c>
      <c r="S163" s="499" t="s">
        <v>12287</v>
      </c>
      <c r="T163" s="499">
        <v>15397931119</v>
      </c>
      <c r="U163" s="499" t="s">
        <v>12288</v>
      </c>
      <c r="V163" s="499"/>
      <c r="W163" s="499"/>
      <c r="X163" s="499"/>
      <c r="Y163" s="499"/>
      <c r="Z163" s="499"/>
      <c r="AA163" s="499"/>
      <c r="AB163" s="499"/>
    </row>
    <row r="164" spans="1:28" s="541" customFormat="1" ht="27.95" customHeight="1">
      <c r="A164" s="499">
        <v>159</v>
      </c>
      <c r="B164" s="499" t="s">
        <v>1052</v>
      </c>
      <c r="C164" s="499" t="s">
        <v>12270</v>
      </c>
      <c r="D164" s="499" t="s">
        <v>2268</v>
      </c>
      <c r="E164" s="499" t="s">
        <v>2269</v>
      </c>
      <c r="F164" s="499">
        <v>1985</v>
      </c>
      <c r="G164" s="499" t="s">
        <v>62</v>
      </c>
      <c r="H164" s="499">
        <v>410</v>
      </c>
      <c r="I164" s="499">
        <v>4.7</v>
      </c>
      <c r="J164" s="499">
        <v>0.3</v>
      </c>
      <c r="K164" s="499" t="s">
        <v>2269</v>
      </c>
      <c r="L164" s="499" t="s">
        <v>12339</v>
      </c>
      <c r="M164" s="499">
        <v>13707933236</v>
      </c>
      <c r="N164" s="499" t="s">
        <v>2270</v>
      </c>
      <c r="O164" s="499" t="s">
        <v>12340</v>
      </c>
      <c r="P164" s="499">
        <v>13870321593</v>
      </c>
      <c r="Q164" s="499" t="s">
        <v>599</v>
      </c>
      <c r="R164" s="499" t="s">
        <v>12273</v>
      </c>
      <c r="S164" s="499" t="s">
        <v>12341</v>
      </c>
      <c r="T164" s="499">
        <v>13767301726</v>
      </c>
      <c r="U164" s="499" t="s">
        <v>1197</v>
      </c>
      <c r="V164" s="499"/>
      <c r="W164" s="499"/>
      <c r="X164" s="499"/>
      <c r="Y164" s="499"/>
      <c r="Z164" s="499"/>
      <c r="AA164" s="499"/>
      <c r="AB164" s="499"/>
    </row>
    <row r="165" spans="1:28" s="541" customFormat="1" ht="27.95" customHeight="1">
      <c r="A165" s="499">
        <v>160</v>
      </c>
      <c r="B165" s="499" t="s">
        <v>1052</v>
      </c>
      <c r="C165" s="499" t="s">
        <v>12270</v>
      </c>
      <c r="D165" s="499" t="s">
        <v>2165</v>
      </c>
      <c r="E165" s="499" t="s">
        <v>2272</v>
      </c>
      <c r="F165" s="499">
        <v>1975</v>
      </c>
      <c r="G165" s="499" t="s">
        <v>62</v>
      </c>
      <c r="H165" s="499">
        <v>500</v>
      </c>
      <c r="I165" s="499">
        <v>3.6</v>
      </c>
      <c r="J165" s="499">
        <v>7.0000000000000007E-2</v>
      </c>
      <c r="K165" s="499" t="s">
        <v>2272</v>
      </c>
      <c r="L165" s="499" t="s">
        <v>2276</v>
      </c>
      <c r="M165" s="499">
        <v>13707032347</v>
      </c>
      <c r="N165" s="499" t="s">
        <v>2273</v>
      </c>
      <c r="O165" s="499" t="s">
        <v>12342</v>
      </c>
      <c r="P165" s="499">
        <v>13870348107</v>
      </c>
      <c r="Q165" s="499" t="s">
        <v>1079</v>
      </c>
      <c r="R165" s="499" t="s">
        <v>12273</v>
      </c>
      <c r="S165" s="499" t="s">
        <v>12343</v>
      </c>
      <c r="T165" s="499">
        <v>15397931110</v>
      </c>
      <c r="U165" s="499" t="s">
        <v>1834</v>
      </c>
      <c r="V165" s="499"/>
      <c r="W165" s="499"/>
      <c r="X165" s="499"/>
      <c r="Y165" s="499"/>
      <c r="Z165" s="499"/>
      <c r="AA165" s="499"/>
      <c r="AB165" s="499"/>
    </row>
    <row r="166" spans="1:28" s="541" customFormat="1" ht="27.95" customHeight="1">
      <c r="A166" s="499">
        <v>161</v>
      </c>
      <c r="B166" s="499" t="s">
        <v>1052</v>
      </c>
      <c r="C166" s="499" t="s">
        <v>12270</v>
      </c>
      <c r="D166" s="499" t="s">
        <v>2222</v>
      </c>
      <c r="E166" s="499" t="s">
        <v>12344</v>
      </c>
      <c r="F166" s="499">
        <v>2003</v>
      </c>
      <c r="G166" s="499" t="s">
        <v>6922</v>
      </c>
      <c r="H166" s="499">
        <v>395</v>
      </c>
      <c r="I166" s="499">
        <v>4.5999999999999996</v>
      </c>
      <c r="J166" s="499">
        <v>0.1</v>
      </c>
      <c r="K166" s="499" t="s">
        <v>12344</v>
      </c>
      <c r="L166" s="499" t="s">
        <v>12345</v>
      </c>
      <c r="M166" s="499">
        <v>15900080067</v>
      </c>
      <c r="N166" s="499" t="s">
        <v>2216</v>
      </c>
      <c r="O166" s="499" t="s">
        <v>12309</v>
      </c>
      <c r="P166" s="499">
        <v>13617037598</v>
      </c>
      <c r="Q166" s="499" t="s">
        <v>691</v>
      </c>
      <c r="R166" s="499" t="s">
        <v>12273</v>
      </c>
      <c r="S166" s="499" t="s">
        <v>12310</v>
      </c>
      <c r="T166" s="499">
        <v>13970341285</v>
      </c>
      <c r="U166" s="499" t="s">
        <v>11993</v>
      </c>
      <c r="V166" s="499"/>
      <c r="W166" s="499"/>
      <c r="X166" s="499"/>
      <c r="Y166" s="499"/>
      <c r="Z166" s="499"/>
      <c r="AA166" s="499"/>
      <c r="AB166" s="499"/>
    </row>
    <row r="167" spans="1:28" s="541" customFormat="1" ht="27.95" customHeight="1">
      <c r="A167" s="499">
        <v>162</v>
      </c>
      <c r="B167" s="499" t="s">
        <v>1052</v>
      </c>
      <c r="C167" s="499" t="s">
        <v>12270</v>
      </c>
      <c r="D167" s="499" t="s">
        <v>1418</v>
      </c>
      <c r="E167" s="499" t="s">
        <v>2279</v>
      </c>
      <c r="F167" s="499">
        <v>1991</v>
      </c>
      <c r="G167" s="499" t="s">
        <v>62</v>
      </c>
      <c r="H167" s="499">
        <v>1000</v>
      </c>
      <c r="I167" s="499">
        <v>8.5</v>
      </c>
      <c r="J167" s="499">
        <v>0.5</v>
      </c>
      <c r="K167" s="499" t="s">
        <v>2279</v>
      </c>
      <c r="L167" s="499" t="s">
        <v>2178</v>
      </c>
      <c r="M167" s="499">
        <v>13907031151</v>
      </c>
      <c r="N167" s="499" t="s">
        <v>2206</v>
      </c>
      <c r="O167" s="499" t="s">
        <v>12300</v>
      </c>
      <c r="P167" s="499">
        <v>18307030683</v>
      </c>
      <c r="Q167" s="499" t="s">
        <v>58</v>
      </c>
      <c r="R167" s="499" t="s">
        <v>12273</v>
      </c>
      <c r="S167" s="499" t="s">
        <v>12301</v>
      </c>
      <c r="T167" s="499">
        <v>13317037011</v>
      </c>
      <c r="U167" s="499" t="s">
        <v>12302</v>
      </c>
      <c r="V167" s="499"/>
      <c r="W167" s="499"/>
      <c r="X167" s="499"/>
      <c r="Y167" s="499"/>
      <c r="Z167" s="499"/>
      <c r="AA167" s="499"/>
      <c r="AB167" s="499"/>
    </row>
    <row r="168" spans="1:28" s="541" customFormat="1" ht="27.95" customHeight="1">
      <c r="A168" s="499">
        <v>163</v>
      </c>
      <c r="B168" s="499" t="s">
        <v>1052</v>
      </c>
      <c r="C168" s="499" t="s">
        <v>12270</v>
      </c>
      <c r="D168" s="499" t="s">
        <v>1418</v>
      </c>
      <c r="E168" s="499" t="s">
        <v>2280</v>
      </c>
      <c r="F168" s="499">
        <v>1972</v>
      </c>
      <c r="G168" s="499" t="s">
        <v>62</v>
      </c>
      <c r="H168" s="499">
        <v>400</v>
      </c>
      <c r="I168" s="499">
        <v>46.5</v>
      </c>
      <c r="J168" s="499">
        <v>406</v>
      </c>
      <c r="K168" s="499" t="s">
        <v>2280</v>
      </c>
      <c r="L168" s="499" t="s">
        <v>2178</v>
      </c>
      <c r="M168" s="499">
        <v>13907031151</v>
      </c>
      <c r="N168" s="499" t="s">
        <v>2258</v>
      </c>
      <c r="O168" s="499" t="s">
        <v>12333</v>
      </c>
      <c r="P168" s="499">
        <v>13870319826</v>
      </c>
      <c r="Q168" s="499" t="s">
        <v>599</v>
      </c>
      <c r="R168" s="499" t="s">
        <v>12273</v>
      </c>
      <c r="S168" s="499" t="s">
        <v>12301</v>
      </c>
      <c r="T168" s="499">
        <v>13317037011</v>
      </c>
      <c r="U168" s="499" t="s">
        <v>12302</v>
      </c>
      <c r="V168" s="499" t="s">
        <v>2280</v>
      </c>
      <c r="W168" s="499" t="s">
        <v>12311</v>
      </c>
      <c r="X168" s="499">
        <v>13979305348</v>
      </c>
      <c r="Y168" s="499" t="s">
        <v>2280</v>
      </c>
      <c r="Z168" s="499" t="s">
        <v>12346</v>
      </c>
      <c r="AA168" s="499">
        <v>15870948581</v>
      </c>
      <c r="AB168" s="499"/>
    </row>
    <row r="169" spans="1:28" s="541" customFormat="1" ht="27.95" customHeight="1">
      <c r="A169" s="499">
        <v>164</v>
      </c>
      <c r="B169" s="499" t="s">
        <v>1052</v>
      </c>
      <c r="C169" s="499" t="s">
        <v>12270</v>
      </c>
      <c r="D169" s="499" t="s">
        <v>1418</v>
      </c>
      <c r="E169" s="499" t="s">
        <v>2282</v>
      </c>
      <c r="F169" s="499">
        <v>2003</v>
      </c>
      <c r="G169" s="499" t="s">
        <v>6922</v>
      </c>
      <c r="H169" s="499">
        <v>400</v>
      </c>
      <c r="I169" s="499">
        <v>5.2</v>
      </c>
      <c r="J169" s="499">
        <v>0.1</v>
      </c>
      <c r="K169" s="499" t="s">
        <v>2282</v>
      </c>
      <c r="L169" s="499" t="s">
        <v>2283</v>
      </c>
      <c r="M169" s="499">
        <v>13320034647</v>
      </c>
      <c r="N169" s="499" t="s">
        <v>2234</v>
      </c>
      <c r="O169" s="499" t="s">
        <v>12318</v>
      </c>
      <c r="P169" s="499">
        <v>13870325035</v>
      </c>
      <c r="Q169" s="499" t="s">
        <v>89</v>
      </c>
      <c r="R169" s="499" t="s">
        <v>12273</v>
      </c>
      <c r="S169" s="499" t="s">
        <v>12301</v>
      </c>
      <c r="T169" s="499">
        <v>13317037011</v>
      </c>
      <c r="U169" s="499" t="s">
        <v>12302</v>
      </c>
      <c r="V169" s="499"/>
      <c r="W169" s="499"/>
      <c r="X169" s="499"/>
      <c r="Y169" s="499"/>
      <c r="Z169" s="499"/>
      <c r="AA169" s="499"/>
      <c r="AB169" s="499"/>
    </row>
    <row r="170" spans="1:28" s="541" customFormat="1" ht="27.95" customHeight="1">
      <c r="A170" s="499">
        <v>165</v>
      </c>
      <c r="B170" s="499" t="s">
        <v>1052</v>
      </c>
      <c r="C170" s="499" t="s">
        <v>12270</v>
      </c>
      <c r="D170" s="499" t="s">
        <v>2183</v>
      </c>
      <c r="E170" s="499" t="s">
        <v>12347</v>
      </c>
      <c r="F170" s="499">
        <v>1985</v>
      </c>
      <c r="G170" s="499" t="s">
        <v>62</v>
      </c>
      <c r="H170" s="499">
        <v>480</v>
      </c>
      <c r="I170" s="499">
        <v>5.2</v>
      </c>
      <c r="J170" s="499">
        <v>0.4</v>
      </c>
      <c r="K170" s="499" t="s">
        <v>12347</v>
      </c>
      <c r="L170" s="499" t="s">
        <v>12348</v>
      </c>
      <c r="M170" s="499">
        <v>18107937130</v>
      </c>
      <c r="N170" s="499" t="s">
        <v>2285</v>
      </c>
      <c r="O170" s="499" t="s">
        <v>12349</v>
      </c>
      <c r="P170" s="499">
        <v>15879352122</v>
      </c>
      <c r="Q170" s="499" t="s">
        <v>701</v>
      </c>
      <c r="R170" s="499" t="s">
        <v>12273</v>
      </c>
      <c r="S170" s="499" t="s">
        <v>12350</v>
      </c>
      <c r="T170" s="499">
        <v>13767333830</v>
      </c>
      <c r="U170" s="499" t="s">
        <v>1834</v>
      </c>
      <c r="V170" s="499"/>
      <c r="W170" s="499"/>
      <c r="X170" s="499"/>
      <c r="Y170" s="499"/>
      <c r="Z170" s="499"/>
      <c r="AA170" s="499"/>
      <c r="AB170" s="499"/>
    </row>
    <row r="171" spans="1:28" s="541" customFormat="1" ht="27.95" customHeight="1">
      <c r="A171" s="499">
        <v>166</v>
      </c>
      <c r="B171" s="499" t="s">
        <v>1052</v>
      </c>
      <c r="C171" s="499" t="s">
        <v>12270</v>
      </c>
      <c r="D171" s="499" t="s">
        <v>2165</v>
      </c>
      <c r="E171" s="499" t="s">
        <v>12351</v>
      </c>
      <c r="F171" s="499">
        <v>1965</v>
      </c>
      <c r="G171" s="499" t="s">
        <v>62</v>
      </c>
      <c r="H171" s="499">
        <v>400</v>
      </c>
      <c r="I171" s="499">
        <v>3.8</v>
      </c>
      <c r="J171" s="499">
        <v>0.5</v>
      </c>
      <c r="K171" s="499" t="s">
        <v>12351</v>
      </c>
      <c r="L171" s="499" t="s">
        <v>2290</v>
      </c>
      <c r="M171" s="499">
        <v>15579325555</v>
      </c>
      <c r="N171" s="499" t="s">
        <v>2185</v>
      </c>
      <c r="O171" s="499" t="s">
        <v>12286</v>
      </c>
      <c r="P171" s="499">
        <v>15779997618</v>
      </c>
      <c r="Q171" s="499" t="s">
        <v>1079</v>
      </c>
      <c r="R171" s="499" t="s">
        <v>12273</v>
      </c>
      <c r="S171" s="499" t="s">
        <v>12287</v>
      </c>
      <c r="T171" s="499">
        <v>15397931119</v>
      </c>
      <c r="U171" s="499" t="s">
        <v>12288</v>
      </c>
      <c r="V171" s="499"/>
      <c r="W171" s="499"/>
      <c r="X171" s="499"/>
      <c r="Y171" s="499"/>
      <c r="Z171" s="499"/>
      <c r="AA171" s="499"/>
      <c r="AB171" s="499"/>
    </row>
    <row r="172" spans="1:28" s="541" customFormat="1" ht="27.95" customHeight="1">
      <c r="A172" s="499">
        <v>167</v>
      </c>
      <c r="B172" s="499" t="s">
        <v>1052</v>
      </c>
      <c r="C172" s="499" t="s">
        <v>12270</v>
      </c>
      <c r="D172" s="499" t="s">
        <v>1418</v>
      </c>
      <c r="E172" s="499" t="s">
        <v>12352</v>
      </c>
      <c r="F172" s="499">
        <v>1983</v>
      </c>
      <c r="G172" s="499" t="s">
        <v>62</v>
      </c>
      <c r="H172" s="499">
        <v>600</v>
      </c>
      <c r="I172" s="499">
        <v>6.2</v>
      </c>
      <c r="J172" s="499">
        <v>1.2</v>
      </c>
      <c r="K172" s="499" t="s">
        <v>12352</v>
      </c>
      <c r="L172" s="499" t="s">
        <v>12280</v>
      </c>
      <c r="M172" s="499">
        <v>13907031151</v>
      </c>
      <c r="N172" s="499" t="s">
        <v>2264</v>
      </c>
      <c r="O172" s="499" t="s">
        <v>12335</v>
      </c>
      <c r="P172" s="499">
        <v>15779383406</v>
      </c>
      <c r="Q172" s="499" t="s">
        <v>96</v>
      </c>
      <c r="R172" s="499" t="s">
        <v>12273</v>
      </c>
      <c r="S172" s="499" t="s">
        <v>12336</v>
      </c>
      <c r="T172" s="499">
        <v>13879397365</v>
      </c>
      <c r="U172" s="499" t="s">
        <v>1834</v>
      </c>
      <c r="V172" s="499"/>
      <c r="W172" s="499"/>
      <c r="X172" s="499"/>
      <c r="Y172" s="499"/>
      <c r="Z172" s="499"/>
      <c r="AA172" s="499"/>
      <c r="AB172" s="499"/>
    </row>
    <row r="173" spans="1:28" s="541" customFormat="1" ht="27.95" customHeight="1">
      <c r="A173" s="499">
        <v>168</v>
      </c>
      <c r="B173" s="499" t="s">
        <v>1052</v>
      </c>
      <c r="C173" s="499" t="s">
        <v>12270</v>
      </c>
      <c r="D173" s="499" t="s">
        <v>1418</v>
      </c>
      <c r="E173" s="499" t="s">
        <v>2293</v>
      </c>
      <c r="F173" s="499">
        <v>1986</v>
      </c>
      <c r="G173" s="499" t="s">
        <v>62</v>
      </c>
      <c r="H173" s="499">
        <v>890</v>
      </c>
      <c r="I173" s="499">
        <v>5.3</v>
      </c>
      <c r="J173" s="499">
        <v>1.5</v>
      </c>
      <c r="K173" s="499" t="s">
        <v>2293</v>
      </c>
      <c r="L173" s="499" t="s">
        <v>2294</v>
      </c>
      <c r="M173" s="499">
        <v>13307938565</v>
      </c>
      <c r="N173" s="499" t="s">
        <v>2264</v>
      </c>
      <c r="O173" s="499" t="s">
        <v>12335</v>
      </c>
      <c r="P173" s="499">
        <v>15779383406</v>
      </c>
      <c r="Q173" s="499" t="s">
        <v>96</v>
      </c>
      <c r="R173" s="499" t="s">
        <v>12273</v>
      </c>
      <c r="S173" s="499" t="s">
        <v>12336</v>
      </c>
      <c r="T173" s="499">
        <v>13879397365</v>
      </c>
      <c r="U173" s="499" t="s">
        <v>1834</v>
      </c>
      <c r="V173" s="499"/>
      <c r="W173" s="499"/>
      <c r="X173" s="499"/>
      <c r="Y173" s="499"/>
      <c r="Z173" s="499"/>
      <c r="AA173" s="499"/>
      <c r="AB173" s="499"/>
    </row>
    <row r="174" spans="1:28" s="541" customFormat="1" ht="27.95" customHeight="1">
      <c r="A174" s="499">
        <v>169</v>
      </c>
      <c r="B174" s="499" t="s">
        <v>1052</v>
      </c>
      <c r="C174" s="499" t="s">
        <v>12270</v>
      </c>
      <c r="D174" s="499" t="s">
        <v>2165</v>
      </c>
      <c r="E174" s="499" t="s">
        <v>2295</v>
      </c>
      <c r="F174" s="499">
        <v>1979</v>
      </c>
      <c r="G174" s="499" t="s">
        <v>62</v>
      </c>
      <c r="H174" s="499">
        <v>960</v>
      </c>
      <c r="I174" s="499">
        <v>4.5</v>
      </c>
      <c r="J174" s="499">
        <v>0.8</v>
      </c>
      <c r="K174" s="499" t="s">
        <v>2295</v>
      </c>
      <c r="L174" s="499" t="s">
        <v>12353</v>
      </c>
      <c r="M174" s="499">
        <v>13755742771</v>
      </c>
      <c r="N174" s="499" t="s">
        <v>2296</v>
      </c>
      <c r="O174" s="499" t="s">
        <v>12354</v>
      </c>
      <c r="P174" s="499">
        <v>13879354746</v>
      </c>
      <c r="Q174" s="499" t="s">
        <v>1079</v>
      </c>
      <c r="R174" s="499" t="s">
        <v>12273</v>
      </c>
      <c r="S174" s="499" t="s">
        <v>12355</v>
      </c>
      <c r="T174" s="499">
        <v>13979385237</v>
      </c>
      <c r="U174" s="499" t="s">
        <v>4543</v>
      </c>
      <c r="V174" s="499"/>
      <c r="W174" s="499"/>
      <c r="X174" s="499"/>
      <c r="Y174" s="499"/>
      <c r="Z174" s="499"/>
      <c r="AA174" s="499"/>
      <c r="AB174" s="499"/>
    </row>
    <row r="175" spans="1:28" s="541" customFormat="1" ht="27.95" customHeight="1">
      <c r="A175" s="499">
        <v>170</v>
      </c>
      <c r="B175" s="499" t="s">
        <v>1052</v>
      </c>
      <c r="C175" s="499" t="s">
        <v>12270</v>
      </c>
      <c r="D175" s="499" t="s">
        <v>1418</v>
      </c>
      <c r="E175" s="499" t="s">
        <v>2299</v>
      </c>
      <c r="F175" s="499">
        <v>1971</v>
      </c>
      <c r="G175" s="499" t="s">
        <v>62</v>
      </c>
      <c r="H175" s="499">
        <v>400</v>
      </c>
      <c r="I175" s="499">
        <v>5.2</v>
      </c>
      <c r="J175" s="499">
        <v>0.2</v>
      </c>
      <c r="K175" s="499" t="s">
        <v>2299</v>
      </c>
      <c r="L175" s="499" t="s">
        <v>12308</v>
      </c>
      <c r="M175" s="499">
        <v>13870389899</v>
      </c>
      <c r="N175" s="499" t="s">
        <v>2206</v>
      </c>
      <c r="O175" s="499" t="s">
        <v>12300</v>
      </c>
      <c r="P175" s="499">
        <v>18307030683</v>
      </c>
      <c r="Q175" s="499" t="s">
        <v>58</v>
      </c>
      <c r="R175" s="499" t="s">
        <v>12273</v>
      </c>
      <c r="S175" s="499" t="s">
        <v>12301</v>
      </c>
      <c r="T175" s="499">
        <v>13317037011</v>
      </c>
      <c r="U175" s="499" t="s">
        <v>12302</v>
      </c>
      <c r="V175" s="499"/>
      <c r="W175" s="499"/>
      <c r="X175" s="499"/>
      <c r="Y175" s="499"/>
      <c r="Z175" s="499"/>
      <c r="AA175" s="499"/>
      <c r="AB175" s="499"/>
    </row>
    <row r="176" spans="1:28" s="541" customFormat="1" ht="27.95" customHeight="1">
      <c r="A176" s="499">
        <v>171</v>
      </c>
      <c r="B176" s="499" t="s">
        <v>1052</v>
      </c>
      <c r="C176" s="499" t="s">
        <v>12270</v>
      </c>
      <c r="D176" s="499" t="s">
        <v>1418</v>
      </c>
      <c r="E176" s="499" t="s">
        <v>1113</v>
      </c>
      <c r="F176" s="499">
        <v>2000</v>
      </c>
      <c r="G176" s="499" t="s">
        <v>6922</v>
      </c>
      <c r="H176" s="499">
        <v>250</v>
      </c>
      <c r="I176" s="499">
        <v>3.2</v>
      </c>
      <c r="J176" s="499">
        <v>0.06</v>
      </c>
      <c r="K176" s="499" t="s">
        <v>1113</v>
      </c>
      <c r="L176" s="499" t="s">
        <v>12308</v>
      </c>
      <c r="M176" s="499">
        <v>13870389899</v>
      </c>
      <c r="N176" s="499" t="s">
        <v>2206</v>
      </c>
      <c r="O176" s="499" t="s">
        <v>12300</v>
      </c>
      <c r="P176" s="499">
        <v>18307030683</v>
      </c>
      <c r="Q176" s="499" t="s">
        <v>58</v>
      </c>
      <c r="R176" s="499" t="s">
        <v>12273</v>
      </c>
      <c r="S176" s="499" t="s">
        <v>12301</v>
      </c>
      <c r="T176" s="499">
        <v>13317037011</v>
      </c>
      <c r="U176" s="499" t="s">
        <v>12302</v>
      </c>
      <c r="V176" s="499"/>
      <c r="W176" s="499"/>
      <c r="X176" s="499"/>
      <c r="Y176" s="499"/>
      <c r="Z176" s="499"/>
      <c r="AA176" s="499"/>
      <c r="AB176" s="499"/>
    </row>
    <row r="177" spans="1:28" s="541" customFormat="1" ht="27.95" customHeight="1">
      <c r="A177" s="499">
        <v>172</v>
      </c>
      <c r="B177" s="499" t="s">
        <v>1052</v>
      </c>
      <c r="C177" s="499" t="s">
        <v>12270</v>
      </c>
      <c r="D177" s="499" t="s">
        <v>1418</v>
      </c>
      <c r="E177" s="499" t="s">
        <v>2300</v>
      </c>
      <c r="F177" s="499">
        <v>2001</v>
      </c>
      <c r="G177" s="499" t="s">
        <v>6922</v>
      </c>
      <c r="H177" s="499">
        <v>320</v>
      </c>
      <c r="I177" s="499">
        <v>4.5</v>
      </c>
      <c r="J177" s="499">
        <v>0.08</v>
      </c>
      <c r="K177" s="499" t="s">
        <v>2300</v>
      </c>
      <c r="L177" s="499" t="s">
        <v>12308</v>
      </c>
      <c r="M177" s="499">
        <v>13870389899</v>
      </c>
      <c r="N177" s="499" t="s">
        <v>2206</v>
      </c>
      <c r="O177" s="499" t="s">
        <v>12300</v>
      </c>
      <c r="P177" s="499">
        <v>18307030683</v>
      </c>
      <c r="Q177" s="499" t="s">
        <v>58</v>
      </c>
      <c r="R177" s="499" t="s">
        <v>12273</v>
      </c>
      <c r="S177" s="499" t="s">
        <v>12301</v>
      </c>
      <c r="T177" s="499">
        <v>13317037011</v>
      </c>
      <c r="U177" s="499" t="s">
        <v>12302</v>
      </c>
      <c r="V177" s="499"/>
      <c r="W177" s="499"/>
      <c r="X177" s="499"/>
      <c r="Y177" s="499"/>
      <c r="Z177" s="499"/>
      <c r="AA177" s="499"/>
      <c r="AB177" s="499"/>
    </row>
    <row r="178" spans="1:28" s="541" customFormat="1" ht="27.95" customHeight="1">
      <c r="A178" s="499">
        <v>173</v>
      </c>
      <c r="B178" s="499" t="s">
        <v>1052</v>
      </c>
      <c r="C178" s="499" t="s">
        <v>12270</v>
      </c>
      <c r="D178" s="499" t="s">
        <v>1418</v>
      </c>
      <c r="E178" s="499" t="s">
        <v>12356</v>
      </c>
      <c r="F178" s="499">
        <v>1972</v>
      </c>
      <c r="G178" s="499" t="s">
        <v>62</v>
      </c>
      <c r="H178" s="499">
        <v>1120</v>
      </c>
      <c r="I178" s="499">
        <v>6.1</v>
      </c>
      <c r="J178" s="499">
        <v>0.05</v>
      </c>
      <c r="K178" s="499" t="s">
        <v>12356</v>
      </c>
      <c r="L178" s="499" t="s">
        <v>12308</v>
      </c>
      <c r="M178" s="499">
        <v>13870389899</v>
      </c>
      <c r="N178" s="499" t="s">
        <v>2206</v>
      </c>
      <c r="O178" s="499" t="s">
        <v>12300</v>
      </c>
      <c r="P178" s="499">
        <v>18307030683</v>
      </c>
      <c r="Q178" s="499" t="s">
        <v>58</v>
      </c>
      <c r="R178" s="499" t="s">
        <v>12273</v>
      </c>
      <c r="S178" s="499" t="s">
        <v>12301</v>
      </c>
      <c r="T178" s="499">
        <v>13317037011</v>
      </c>
      <c r="U178" s="499" t="s">
        <v>12302</v>
      </c>
      <c r="V178" s="499"/>
      <c r="W178" s="499"/>
      <c r="X178" s="499"/>
      <c r="Y178" s="499"/>
      <c r="Z178" s="499"/>
      <c r="AA178" s="499"/>
      <c r="AB178" s="499"/>
    </row>
    <row r="179" spans="1:28" s="541" customFormat="1" ht="27.95" customHeight="1">
      <c r="A179" s="499">
        <v>174</v>
      </c>
      <c r="B179" s="499" t="s">
        <v>1052</v>
      </c>
      <c r="C179" s="499" t="s">
        <v>12270</v>
      </c>
      <c r="D179" s="499" t="s">
        <v>1418</v>
      </c>
      <c r="E179" s="499" t="s">
        <v>2302</v>
      </c>
      <c r="F179" s="499">
        <v>2002</v>
      </c>
      <c r="G179" s="499" t="s">
        <v>6922</v>
      </c>
      <c r="H179" s="499">
        <v>250</v>
      </c>
      <c r="I179" s="499">
        <v>3.1</v>
      </c>
      <c r="J179" s="499">
        <v>0.03</v>
      </c>
      <c r="K179" s="499" t="s">
        <v>2302</v>
      </c>
      <c r="L179" s="499" t="s">
        <v>12308</v>
      </c>
      <c r="M179" s="499">
        <v>13870389899</v>
      </c>
      <c r="N179" s="499" t="s">
        <v>2303</v>
      </c>
      <c r="O179" s="499" t="s">
        <v>2207</v>
      </c>
      <c r="P179" s="499">
        <v>13870373860</v>
      </c>
      <c r="Q179" s="499" t="s">
        <v>1079</v>
      </c>
      <c r="R179" s="499" t="s">
        <v>12273</v>
      </c>
      <c r="S179" s="499" t="s">
        <v>12310</v>
      </c>
      <c r="T179" s="499">
        <v>13970341285</v>
      </c>
      <c r="U179" s="499" t="s">
        <v>11993</v>
      </c>
      <c r="V179" s="499"/>
      <c r="W179" s="499"/>
      <c r="X179" s="499"/>
      <c r="Y179" s="499"/>
      <c r="Z179" s="499"/>
      <c r="AA179" s="499"/>
      <c r="AB179" s="499"/>
    </row>
    <row r="180" spans="1:28" s="541" customFormat="1" ht="27.95" customHeight="1">
      <c r="A180" s="499">
        <v>175</v>
      </c>
      <c r="B180" s="499" t="s">
        <v>1052</v>
      </c>
      <c r="C180" s="499" t="s">
        <v>12270</v>
      </c>
      <c r="D180" s="499" t="s">
        <v>2247</v>
      </c>
      <c r="E180" s="499" t="s">
        <v>1117</v>
      </c>
      <c r="F180" s="499">
        <v>1967</v>
      </c>
      <c r="G180" s="499" t="s">
        <v>86</v>
      </c>
      <c r="H180" s="499">
        <v>320</v>
      </c>
      <c r="I180" s="499">
        <v>2.1</v>
      </c>
      <c r="J180" s="499">
        <v>0.01</v>
      </c>
      <c r="K180" s="499" t="s">
        <v>1117</v>
      </c>
      <c r="L180" s="499" t="s">
        <v>2178</v>
      </c>
      <c r="M180" s="499">
        <v>13907031151</v>
      </c>
      <c r="N180" s="499" t="s">
        <v>2249</v>
      </c>
      <c r="O180" s="499" t="s">
        <v>12325</v>
      </c>
      <c r="P180" s="499">
        <v>15807017923</v>
      </c>
      <c r="Q180" s="499" t="s">
        <v>89</v>
      </c>
      <c r="R180" s="499" t="s">
        <v>12273</v>
      </c>
      <c r="S180" s="499" t="s">
        <v>12326</v>
      </c>
      <c r="T180" s="499">
        <v>13970336836</v>
      </c>
      <c r="U180" s="499" t="s">
        <v>1834</v>
      </c>
      <c r="V180" s="499"/>
      <c r="W180" s="499"/>
      <c r="X180" s="499"/>
      <c r="Y180" s="499"/>
      <c r="Z180" s="499"/>
      <c r="AA180" s="499"/>
      <c r="AB180" s="499"/>
    </row>
    <row r="181" spans="1:28" s="541" customFormat="1" ht="27.95" customHeight="1">
      <c r="A181" s="499">
        <v>176</v>
      </c>
      <c r="B181" s="499" t="s">
        <v>1052</v>
      </c>
      <c r="C181" s="499" t="s">
        <v>12270</v>
      </c>
      <c r="D181" s="499" t="s">
        <v>2170</v>
      </c>
      <c r="E181" s="499" t="s">
        <v>2306</v>
      </c>
      <c r="F181" s="499">
        <v>1972</v>
      </c>
      <c r="G181" s="499" t="s">
        <v>62</v>
      </c>
      <c r="H181" s="499">
        <v>320</v>
      </c>
      <c r="I181" s="499">
        <v>4.5999999999999996</v>
      </c>
      <c r="J181" s="499">
        <v>0.05</v>
      </c>
      <c r="K181" s="499" t="s">
        <v>2306</v>
      </c>
      <c r="L181" s="499" t="s">
        <v>2178</v>
      </c>
      <c r="M181" s="499">
        <v>13907031151</v>
      </c>
      <c r="N181" s="499" t="s">
        <v>2234</v>
      </c>
      <c r="O181" s="499" t="s">
        <v>12318</v>
      </c>
      <c r="P181" s="499">
        <v>13870325035</v>
      </c>
      <c r="Q181" s="499" t="s">
        <v>89</v>
      </c>
      <c r="R181" s="499" t="s">
        <v>12273</v>
      </c>
      <c r="S181" s="499" t="s">
        <v>12301</v>
      </c>
      <c r="T181" s="499">
        <v>13317037011</v>
      </c>
      <c r="U181" s="499" t="s">
        <v>12302</v>
      </c>
      <c r="V181" s="499"/>
      <c r="W181" s="499"/>
      <c r="X181" s="499"/>
      <c r="Y181" s="499"/>
      <c r="Z181" s="499"/>
      <c r="AA181" s="499"/>
      <c r="AB181" s="499"/>
    </row>
    <row r="182" spans="1:28" s="541" customFormat="1" ht="27.95" customHeight="1">
      <c r="A182" s="499">
        <v>177</v>
      </c>
      <c r="B182" s="499" t="s">
        <v>1052</v>
      </c>
      <c r="C182" s="499" t="s">
        <v>12270</v>
      </c>
      <c r="D182" s="499" t="s">
        <v>2176</v>
      </c>
      <c r="E182" s="499" t="s">
        <v>2307</v>
      </c>
      <c r="F182" s="499">
        <v>2005</v>
      </c>
      <c r="G182" s="499" t="s">
        <v>6922</v>
      </c>
      <c r="H182" s="499">
        <v>400</v>
      </c>
      <c r="I182" s="499">
        <v>11.2</v>
      </c>
      <c r="J182" s="499">
        <v>0.52</v>
      </c>
      <c r="K182" s="499" t="s">
        <v>2307</v>
      </c>
      <c r="L182" s="499" t="s">
        <v>2308</v>
      </c>
      <c r="M182" s="499">
        <v>13587139688</v>
      </c>
      <c r="N182" s="499" t="s">
        <v>2185</v>
      </c>
      <c r="O182" s="499" t="s">
        <v>12286</v>
      </c>
      <c r="P182" s="499">
        <v>15779997618</v>
      </c>
      <c r="Q182" s="499" t="s">
        <v>1079</v>
      </c>
      <c r="R182" s="499" t="s">
        <v>12273</v>
      </c>
      <c r="S182" s="499" t="s">
        <v>12287</v>
      </c>
      <c r="T182" s="499">
        <v>15397931119</v>
      </c>
      <c r="U182" s="499" t="s">
        <v>12288</v>
      </c>
      <c r="V182" s="499"/>
      <c r="W182" s="499"/>
      <c r="X182" s="499"/>
      <c r="Y182" s="499"/>
      <c r="Z182" s="499"/>
      <c r="AA182" s="499"/>
      <c r="AB182" s="499"/>
    </row>
    <row r="183" spans="1:28" s="541" customFormat="1" ht="27.95" customHeight="1">
      <c r="A183" s="499">
        <v>178</v>
      </c>
      <c r="B183" s="499" t="s">
        <v>1052</v>
      </c>
      <c r="C183" s="499" t="s">
        <v>12270</v>
      </c>
      <c r="D183" s="499" t="s">
        <v>2176</v>
      </c>
      <c r="E183" s="499" t="s">
        <v>2309</v>
      </c>
      <c r="F183" s="499">
        <v>2006</v>
      </c>
      <c r="G183" s="499" t="s">
        <v>6922</v>
      </c>
      <c r="H183" s="499">
        <v>400</v>
      </c>
      <c r="I183" s="499">
        <v>3.7</v>
      </c>
      <c r="J183" s="499">
        <v>0.08</v>
      </c>
      <c r="K183" s="499" t="s">
        <v>2309</v>
      </c>
      <c r="L183" s="499" t="s">
        <v>12298</v>
      </c>
      <c r="M183" s="499">
        <v>13757020098</v>
      </c>
      <c r="N183" s="499" t="s">
        <v>2185</v>
      </c>
      <c r="O183" s="499" t="s">
        <v>12286</v>
      </c>
      <c r="P183" s="499">
        <v>15779997618</v>
      </c>
      <c r="Q183" s="499" t="s">
        <v>1079</v>
      </c>
      <c r="R183" s="499" t="s">
        <v>12273</v>
      </c>
      <c r="S183" s="499" t="s">
        <v>12287</v>
      </c>
      <c r="T183" s="499">
        <v>15397931119</v>
      </c>
      <c r="U183" s="499" t="s">
        <v>12288</v>
      </c>
      <c r="V183" s="499"/>
      <c r="W183" s="499"/>
      <c r="X183" s="499"/>
      <c r="Y183" s="499"/>
      <c r="Z183" s="499"/>
      <c r="AA183" s="499"/>
      <c r="AB183" s="499"/>
    </row>
    <row r="184" spans="1:28" s="541" customFormat="1" ht="27.95" customHeight="1">
      <c r="A184" s="499">
        <v>179</v>
      </c>
      <c r="B184" s="499" t="s">
        <v>1052</v>
      </c>
      <c r="C184" s="499" t="s">
        <v>12270</v>
      </c>
      <c r="D184" s="499" t="s">
        <v>2222</v>
      </c>
      <c r="E184" s="499" t="s">
        <v>2310</v>
      </c>
      <c r="F184" s="499">
        <v>1993</v>
      </c>
      <c r="G184" s="499" t="s">
        <v>62</v>
      </c>
      <c r="H184" s="499">
        <v>400</v>
      </c>
      <c r="I184" s="499">
        <v>3.2</v>
      </c>
      <c r="J184" s="499">
        <v>0.05</v>
      </c>
      <c r="K184" s="499" t="s">
        <v>2310</v>
      </c>
      <c r="L184" s="499" t="s">
        <v>2311</v>
      </c>
      <c r="M184" s="499">
        <v>13755330028</v>
      </c>
      <c r="N184" s="499" t="s">
        <v>2216</v>
      </c>
      <c r="O184" s="499" t="s">
        <v>12309</v>
      </c>
      <c r="P184" s="499">
        <v>13617037598</v>
      </c>
      <c r="Q184" s="499" t="s">
        <v>691</v>
      </c>
      <c r="R184" s="499" t="s">
        <v>12273</v>
      </c>
      <c r="S184" s="499" t="s">
        <v>12310</v>
      </c>
      <c r="T184" s="499">
        <v>13970341285</v>
      </c>
      <c r="U184" s="499" t="s">
        <v>11993</v>
      </c>
      <c r="V184" s="499"/>
      <c r="W184" s="499"/>
      <c r="X184" s="499"/>
      <c r="Y184" s="499"/>
      <c r="Z184" s="499"/>
      <c r="AA184" s="499"/>
      <c r="AB184" s="499"/>
    </row>
    <row r="185" spans="1:28" s="541" customFormat="1" ht="27.95" customHeight="1">
      <c r="A185" s="499">
        <v>180</v>
      </c>
      <c r="B185" s="499" t="s">
        <v>1052</v>
      </c>
      <c r="C185" s="499" t="s">
        <v>12270</v>
      </c>
      <c r="D185" s="499" t="s">
        <v>2165</v>
      </c>
      <c r="E185" s="499" t="s">
        <v>12357</v>
      </c>
      <c r="F185" s="499">
        <v>1968</v>
      </c>
      <c r="G185" s="499" t="s">
        <v>62</v>
      </c>
      <c r="H185" s="499">
        <v>500</v>
      </c>
      <c r="I185" s="499">
        <v>3.2</v>
      </c>
      <c r="J185" s="499">
        <v>0.4</v>
      </c>
      <c r="K185" s="499" t="s">
        <v>12357</v>
      </c>
      <c r="L185" s="499" t="s">
        <v>2169</v>
      </c>
      <c r="M185" s="499">
        <v>18720551189</v>
      </c>
      <c r="N185" s="499" t="s">
        <v>2185</v>
      </c>
      <c r="O185" s="499" t="s">
        <v>12286</v>
      </c>
      <c r="P185" s="499">
        <v>15779997618</v>
      </c>
      <c r="Q185" s="499" t="s">
        <v>1079</v>
      </c>
      <c r="R185" s="499" t="s">
        <v>12273</v>
      </c>
      <c r="S185" s="499" t="s">
        <v>12287</v>
      </c>
      <c r="T185" s="499">
        <v>15397931119</v>
      </c>
      <c r="U185" s="499" t="s">
        <v>12288</v>
      </c>
      <c r="V185" s="499"/>
      <c r="W185" s="499"/>
      <c r="X185" s="499"/>
      <c r="Y185" s="499"/>
      <c r="Z185" s="499"/>
      <c r="AA185" s="499"/>
      <c r="AB185" s="499"/>
    </row>
    <row r="186" spans="1:28" s="541" customFormat="1" ht="27.95" customHeight="1">
      <c r="A186" s="499">
        <v>181</v>
      </c>
      <c r="B186" s="499" t="s">
        <v>1052</v>
      </c>
      <c r="C186" s="499" t="s">
        <v>12270</v>
      </c>
      <c r="D186" s="499" t="s">
        <v>2183</v>
      </c>
      <c r="E186" s="499" t="s">
        <v>2313</v>
      </c>
      <c r="F186" s="499">
        <v>2003</v>
      </c>
      <c r="G186" s="499" t="s">
        <v>6922</v>
      </c>
      <c r="H186" s="499">
        <v>800</v>
      </c>
      <c r="I186" s="499">
        <v>15.2</v>
      </c>
      <c r="J186" s="499">
        <v>8.6</v>
      </c>
      <c r="K186" s="499" t="s">
        <v>2313</v>
      </c>
      <c r="L186" s="499" t="s">
        <v>12358</v>
      </c>
      <c r="M186" s="499">
        <v>13707933236</v>
      </c>
      <c r="N186" s="499" t="s">
        <v>2185</v>
      </c>
      <c r="O186" s="499" t="s">
        <v>12286</v>
      </c>
      <c r="P186" s="499">
        <v>15779997618</v>
      </c>
      <c r="Q186" s="499" t="s">
        <v>1079</v>
      </c>
      <c r="R186" s="499" t="s">
        <v>12273</v>
      </c>
      <c r="S186" s="499" t="s">
        <v>12287</v>
      </c>
      <c r="T186" s="499">
        <v>15397931119</v>
      </c>
      <c r="U186" s="499" t="s">
        <v>12288</v>
      </c>
      <c r="V186" s="499"/>
      <c r="W186" s="499"/>
      <c r="X186" s="499"/>
      <c r="Y186" s="499"/>
      <c r="Z186" s="499"/>
      <c r="AA186" s="499"/>
      <c r="AB186" s="499"/>
    </row>
    <row r="187" spans="1:28" s="541" customFormat="1" ht="27.95" customHeight="1">
      <c r="A187" s="499">
        <v>182</v>
      </c>
      <c r="B187" s="499" t="s">
        <v>1052</v>
      </c>
      <c r="C187" s="499" t="s">
        <v>12270</v>
      </c>
      <c r="D187" s="499" t="s">
        <v>2268</v>
      </c>
      <c r="E187" s="499" t="s">
        <v>2314</v>
      </c>
      <c r="F187" s="499">
        <v>1965</v>
      </c>
      <c r="G187" s="499" t="s">
        <v>62</v>
      </c>
      <c r="H187" s="499">
        <v>640</v>
      </c>
      <c r="I187" s="499">
        <v>35</v>
      </c>
      <c r="J187" s="499">
        <v>1050</v>
      </c>
      <c r="K187" s="499" t="s">
        <v>2314</v>
      </c>
      <c r="L187" s="499" t="s">
        <v>2169</v>
      </c>
      <c r="M187" s="499">
        <v>18720551189</v>
      </c>
      <c r="N187" s="499" t="s">
        <v>12271</v>
      </c>
      <c r="O187" s="499" t="s">
        <v>12272</v>
      </c>
      <c r="P187" s="499">
        <v>13667935390</v>
      </c>
      <c r="Q187" s="499" t="s">
        <v>2463</v>
      </c>
      <c r="R187" s="499" t="s">
        <v>12273</v>
      </c>
      <c r="S187" s="499" t="s">
        <v>12274</v>
      </c>
      <c r="T187" s="499">
        <v>13879328978</v>
      </c>
      <c r="U187" s="499" t="s">
        <v>5900</v>
      </c>
      <c r="V187" s="499" t="s">
        <v>2314</v>
      </c>
      <c r="W187" s="499" t="s">
        <v>12359</v>
      </c>
      <c r="X187" s="499">
        <v>13755346333</v>
      </c>
      <c r="Y187" s="499" t="s">
        <v>2314</v>
      </c>
      <c r="Z187" s="499" t="s">
        <v>12360</v>
      </c>
      <c r="AA187" s="499">
        <v>13667033073</v>
      </c>
      <c r="AB187" s="499"/>
    </row>
    <row r="188" spans="1:28" s="541" customFormat="1" ht="27.95" customHeight="1">
      <c r="A188" s="499">
        <v>183</v>
      </c>
      <c r="B188" s="499" t="s">
        <v>1052</v>
      </c>
      <c r="C188" s="499" t="s">
        <v>12270</v>
      </c>
      <c r="D188" s="499" t="s">
        <v>2165</v>
      </c>
      <c r="E188" s="499" t="s">
        <v>2315</v>
      </c>
      <c r="F188" s="499">
        <v>2003</v>
      </c>
      <c r="G188" s="499" t="s">
        <v>6922</v>
      </c>
      <c r="H188" s="499">
        <v>1760</v>
      </c>
      <c r="I188" s="499">
        <v>4.5999999999999996</v>
      </c>
      <c r="J188" s="499">
        <v>0.03</v>
      </c>
      <c r="K188" s="499" t="s">
        <v>2315</v>
      </c>
      <c r="L188" s="499" t="s">
        <v>2182</v>
      </c>
      <c r="M188" s="499">
        <v>13507038296</v>
      </c>
      <c r="N188" s="499" t="s">
        <v>2185</v>
      </c>
      <c r="O188" s="499" t="s">
        <v>12286</v>
      </c>
      <c r="P188" s="499">
        <v>15779997618</v>
      </c>
      <c r="Q188" s="499" t="s">
        <v>1079</v>
      </c>
      <c r="R188" s="499" t="s">
        <v>12273</v>
      </c>
      <c r="S188" s="499" t="s">
        <v>12287</v>
      </c>
      <c r="T188" s="499">
        <v>15397931119</v>
      </c>
      <c r="U188" s="499" t="s">
        <v>12288</v>
      </c>
      <c r="V188" s="499"/>
      <c r="W188" s="499"/>
      <c r="X188" s="499"/>
      <c r="Y188" s="499"/>
      <c r="Z188" s="499"/>
      <c r="AA188" s="499"/>
      <c r="AB188" s="499"/>
    </row>
    <row r="189" spans="1:28" s="541" customFormat="1" ht="27.95" customHeight="1">
      <c r="A189" s="499">
        <v>184</v>
      </c>
      <c r="B189" s="499" t="s">
        <v>1052</v>
      </c>
      <c r="C189" s="499" t="s">
        <v>12270</v>
      </c>
      <c r="D189" s="499" t="s">
        <v>1418</v>
      </c>
      <c r="E189" s="499" t="s">
        <v>2316</v>
      </c>
      <c r="F189" s="499">
        <v>2007</v>
      </c>
      <c r="G189" s="499" t="s">
        <v>6922</v>
      </c>
      <c r="H189" s="499">
        <v>500</v>
      </c>
      <c r="I189" s="499">
        <v>15</v>
      </c>
      <c r="J189" s="499">
        <v>1.2</v>
      </c>
      <c r="K189" s="499" t="s">
        <v>2316</v>
      </c>
      <c r="L189" s="499" t="s">
        <v>12361</v>
      </c>
      <c r="M189" s="499">
        <v>13517936929</v>
      </c>
      <c r="N189" s="499" t="s">
        <v>2206</v>
      </c>
      <c r="O189" s="499" t="s">
        <v>12300</v>
      </c>
      <c r="P189" s="499">
        <v>18307030683</v>
      </c>
      <c r="Q189" s="499" t="s">
        <v>58</v>
      </c>
      <c r="R189" s="499" t="s">
        <v>12273</v>
      </c>
      <c r="S189" s="499" t="s">
        <v>12301</v>
      </c>
      <c r="T189" s="499">
        <v>13317037011</v>
      </c>
      <c r="U189" s="499" t="s">
        <v>12302</v>
      </c>
      <c r="V189" s="499"/>
      <c r="W189" s="499"/>
      <c r="X189" s="499"/>
      <c r="Y189" s="499"/>
      <c r="Z189" s="499"/>
      <c r="AA189" s="499"/>
      <c r="AB189" s="499"/>
    </row>
    <row r="190" spans="1:28" s="541" customFormat="1" ht="27.95" customHeight="1">
      <c r="A190" s="499">
        <v>185</v>
      </c>
      <c r="B190" s="499" t="s">
        <v>1052</v>
      </c>
      <c r="C190" s="499" t="s">
        <v>12270</v>
      </c>
      <c r="D190" s="499" t="s">
        <v>2176</v>
      </c>
      <c r="E190" s="499" t="s">
        <v>2318</v>
      </c>
      <c r="F190" s="499">
        <v>1992</v>
      </c>
      <c r="G190" s="499" t="s">
        <v>62</v>
      </c>
      <c r="H190" s="499">
        <v>600</v>
      </c>
      <c r="I190" s="499">
        <v>2.1</v>
      </c>
      <c r="J190" s="499">
        <v>0.01</v>
      </c>
      <c r="K190" s="499" t="s">
        <v>2318</v>
      </c>
      <c r="L190" s="499" t="s">
        <v>12362</v>
      </c>
      <c r="M190" s="499">
        <v>13879371905</v>
      </c>
      <c r="N190" s="499" t="s">
        <v>2185</v>
      </c>
      <c r="O190" s="499" t="s">
        <v>12286</v>
      </c>
      <c r="P190" s="499">
        <v>15779997618</v>
      </c>
      <c r="Q190" s="499" t="s">
        <v>1079</v>
      </c>
      <c r="R190" s="499" t="s">
        <v>12273</v>
      </c>
      <c r="S190" s="499" t="s">
        <v>12287</v>
      </c>
      <c r="T190" s="499">
        <v>15397931119</v>
      </c>
      <c r="U190" s="499" t="s">
        <v>12288</v>
      </c>
      <c r="V190" s="499"/>
      <c r="W190" s="499"/>
      <c r="X190" s="499"/>
      <c r="Y190" s="499"/>
      <c r="Z190" s="499"/>
      <c r="AA190" s="499"/>
      <c r="AB190" s="499"/>
    </row>
    <row r="191" spans="1:28" s="541" customFormat="1" ht="27.95" customHeight="1">
      <c r="A191" s="499">
        <v>186</v>
      </c>
      <c r="B191" s="499" t="s">
        <v>1052</v>
      </c>
      <c r="C191" s="499" t="s">
        <v>12270</v>
      </c>
      <c r="D191" s="499" t="s">
        <v>2165</v>
      </c>
      <c r="E191" s="499" t="s">
        <v>2319</v>
      </c>
      <c r="F191" s="499">
        <v>2003</v>
      </c>
      <c r="G191" s="499" t="s">
        <v>6922</v>
      </c>
      <c r="H191" s="499">
        <v>320</v>
      </c>
      <c r="I191" s="499">
        <v>4.5999999999999996</v>
      </c>
      <c r="J191" s="499">
        <v>0.1</v>
      </c>
      <c r="K191" s="499" t="s">
        <v>2319</v>
      </c>
      <c r="L191" s="499" t="s">
        <v>12363</v>
      </c>
      <c r="M191" s="499">
        <v>13677031333</v>
      </c>
      <c r="N191" s="499" t="s">
        <v>2185</v>
      </c>
      <c r="O191" s="499" t="s">
        <v>12286</v>
      </c>
      <c r="P191" s="499">
        <v>15779997618</v>
      </c>
      <c r="Q191" s="499" t="s">
        <v>1079</v>
      </c>
      <c r="R191" s="499" t="s">
        <v>12273</v>
      </c>
      <c r="S191" s="499" t="s">
        <v>12287</v>
      </c>
      <c r="T191" s="499">
        <v>15397931119</v>
      </c>
      <c r="U191" s="499" t="s">
        <v>12288</v>
      </c>
      <c r="V191" s="499"/>
      <c r="W191" s="499"/>
      <c r="X191" s="499"/>
      <c r="Y191" s="499"/>
      <c r="Z191" s="499"/>
      <c r="AA191" s="499"/>
      <c r="AB191" s="499"/>
    </row>
    <row r="192" spans="1:28" s="541" customFormat="1" ht="27.95" customHeight="1">
      <c r="A192" s="499">
        <v>187</v>
      </c>
      <c r="B192" s="499" t="s">
        <v>1052</v>
      </c>
      <c r="C192" s="499" t="s">
        <v>12270</v>
      </c>
      <c r="D192" s="499" t="s">
        <v>1418</v>
      </c>
      <c r="E192" s="499" t="s">
        <v>2320</v>
      </c>
      <c r="F192" s="499">
        <v>2001</v>
      </c>
      <c r="G192" s="499" t="s">
        <v>6922</v>
      </c>
      <c r="H192" s="499">
        <v>410</v>
      </c>
      <c r="I192" s="499">
        <v>3.6</v>
      </c>
      <c r="J192" s="499">
        <v>0.3</v>
      </c>
      <c r="K192" s="499" t="s">
        <v>2320</v>
      </c>
      <c r="L192" s="499" t="s">
        <v>12364</v>
      </c>
      <c r="M192" s="499">
        <v>13757025808</v>
      </c>
      <c r="N192" s="499" t="s">
        <v>2303</v>
      </c>
      <c r="O192" s="499" t="s">
        <v>2207</v>
      </c>
      <c r="P192" s="499">
        <v>13870373860</v>
      </c>
      <c r="Q192" s="499" t="s">
        <v>1079</v>
      </c>
      <c r="R192" s="499" t="s">
        <v>12273</v>
      </c>
      <c r="S192" s="499" t="s">
        <v>12310</v>
      </c>
      <c r="T192" s="499">
        <v>13970341285</v>
      </c>
      <c r="U192" s="499" t="s">
        <v>11993</v>
      </c>
      <c r="V192" s="499"/>
      <c r="W192" s="499"/>
      <c r="X192" s="499"/>
      <c r="Y192" s="499"/>
      <c r="Z192" s="499"/>
      <c r="AA192" s="499"/>
      <c r="AB192" s="499"/>
    </row>
    <row r="193" spans="1:28" s="541" customFormat="1" ht="27.95" customHeight="1">
      <c r="A193" s="499">
        <v>188</v>
      </c>
      <c r="B193" s="499" t="s">
        <v>1052</v>
      </c>
      <c r="C193" s="499" t="s">
        <v>12270</v>
      </c>
      <c r="D193" s="499" t="s">
        <v>2176</v>
      </c>
      <c r="E193" s="499" t="s">
        <v>2322</v>
      </c>
      <c r="F193" s="499">
        <v>1998</v>
      </c>
      <c r="G193" s="499" t="s">
        <v>6922</v>
      </c>
      <c r="H193" s="499">
        <v>250</v>
      </c>
      <c r="I193" s="499">
        <v>3.6</v>
      </c>
      <c r="J193" s="499">
        <v>0.06</v>
      </c>
      <c r="K193" s="499" t="s">
        <v>2322</v>
      </c>
      <c r="L193" s="499" t="s">
        <v>12365</v>
      </c>
      <c r="M193" s="499">
        <v>13870320666</v>
      </c>
      <c r="N193" s="499" t="s">
        <v>2191</v>
      </c>
      <c r="O193" s="499" t="s">
        <v>12291</v>
      </c>
      <c r="P193" s="499">
        <v>17770325669</v>
      </c>
      <c r="Q193" s="499" t="s">
        <v>1819</v>
      </c>
      <c r="R193" s="499" t="s">
        <v>12273</v>
      </c>
      <c r="S193" s="499" t="s">
        <v>12292</v>
      </c>
      <c r="T193" s="499">
        <v>15390758222</v>
      </c>
      <c r="U193" s="499" t="s">
        <v>12293</v>
      </c>
      <c r="V193" s="499"/>
      <c r="W193" s="499"/>
      <c r="X193" s="499"/>
      <c r="Y193" s="499"/>
      <c r="Z193" s="499"/>
      <c r="AA193" s="499"/>
      <c r="AB193" s="499"/>
    </row>
    <row r="194" spans="1:28" s="541" customFormat="1" ht="27.95" customHeight="1">
      <c r="A194" s="499">
        <v>189</v>
      </c>
      <c r="B194" s="499" t="s">
        <v>1052</v>
      </c>
      <c r="C194" s="499" t="s">
        <v>12270</v>
      </c>
      <c r="D194" s="499" t="s">
        <v>1418</v>
      </c>
      <c r="E194" s="499" t="s">
        <v>2326</v>
      </c>
      <c r="F194" s="499">
        <v>2000</v>
      </c>
      <c r="G194" s="499" t="s">
        <v>6922</v>
      </c>
      <c r="H194" s="499">
        <v>450</v>
      </c>
      <c r="I194" s="499">
        <v>5.3</v>
      </c>
      <c r="J194" s="499">
        <v>0.2</v>
      </c>
      <c r="K194" s="499" t="s">
        <v>2326</v>
      </c>
      <c r="L194" s="499" t="s">
        <v>12366</v>
      </c>
      <c r="M194" s="499">
        <v>13870314728</v>
      </c>
      <c r="N194" s="499" t="s">
        <v>2206</v>
      </c>
      <c r="O194" s="499" t="s">
        <v>12300</v>
      </c>
      <c r="P194" s="499">
        <v>18307030683</v>
      </c>
      <c r="Q194" s="499" t="s">
        <v>58</v>
      </c>
      <c r="R194" s="499" t="s">
        <v>12273</v>
      </c>
      <c r="S194" s="499" t="s">
        <v>12301</v>
      </c>
      <c r="T194" s="499">
        <v>13317037011</v>
      </c>
      <c r="U194" s="499" t="s">
        <v>12302</v>
      </c>
      <c r="V194" s="499"/>
      <c r="W194" s="499"/>
      <c r="X194" s="499"/>
      <c r="Y194" s="499"/>
      <c r="Z194" s="499"/>
      <c r="AA194" s="499"/>
      <c r="AB194" s="499"/>
    </row>
    <row r="195" spans="1:28" s="541" customFormat="1" ht="27.95" customHeight="1">
      <c r="A195" s="499">
        <v>190</v>
      </c>
      <c r="B195" s="499" t="s">
        <v>1052</v>
      </c>
      <c r="C195" s="499" t="s">
        <v>12270</v>
      </c>
      <c r="D195" s="499" t="s">
        <v>1418</v>
      </c>
      <c r="E195" s="499" t="s">
        <v>1543</v>
      </c>
      <c r="F195" s="499">
        <v>2003</v>
      </c>
      <c r="G195" s="499" t="s">
        <v>6922</v>
      </c>
      <c r="H195" s="499">
        <v>160</v>
      </c>
      <c r="I195" s="499">
        <v>4.0999999999999996</v>
      </c>
      <c r="J195" s="499">
        <v>0.08</v>
      </c>
      <c r="K195" s="499" t="s">
        <v>1543</v>
      </c>
      <c r="L195" s="499" t="s">
        <v>2325</v>
      </c>
      <c r="M195" s="499">
        <v>13257036998</v>
      </c>
      <c r="N195" s="499" t="s">
        <v>2206</v>
      </c>
      <c r="O195" s="499" t="s">
        <v>12300</v>
      </c>
      <c r="P195" s="499">
        <v>18307030683</v>
      </c>
      <c r="Q195" s="499" t="s">
        <v>58</v>
      </c>
      <c r="R195" s="499" t="s">
        <v>12273</v>
      </c>
      <c r="S195" s="499" t="s">
        <v>12301</v>
      </c>
      <c r="T195" s="499">
        <v>13317037011</v>
      </c>
      <c r="U195" s="499" t="s">
        <v>12302</v>
      </c>
      <c r="V195" s="499"/>
      <c r="W195" s="499"/>
      <c r="X195" s="499"/>
      <c r="Y195" s="499"/>
      <c r="Z195" s="499"/>
      <c r="AA195" s="499"/>
      <c r="AB195" s="499"/>
    </row>
    <row r="196" spans="1:28" s="541" customFormat="1" ht="27.95" customHeight="1">
      <c r="A196" s="499">
        <v>191</v>
      </c>
      <c r="B196" s="499" t="s">
        <v>1052</v>
      </c>
      <c r="C196" s="499" t="s">
        <v>12270</v>
      </c>
      <c r="D196" s="499" t="s">
        <v>2170</v>
      </c>
      <c r="E196" s="499" t="s">
        <v>2328</v>
      </c>
      <c r="F196" s="499">
        <v>1983</v>
      </c>
      <c r="G196" s="499" t="s">
        <v>86</v>
      </c>
      <c r="H196" s="499">
        <v>500</v>
      </c>
      <c r="I196" s="499">
        <v>3.2</v>
      </c>
      <c r="J196" s="499">
        <v>0.03</v>
      </c>
      <c r="K196" s="499" t="s">
        <v>12367</v>
      </c>
      <c r="L196" s="499" t="s">
        <v>12368</v>
      </c>
      <c r="M196" s="499">
        <v>13576369188</v>
      </c>
      <c r="N196" s="499" t="s">
        <v>2234</v>
      </c>
      <c r="O196" s="499" t="s">
        <v>12318</v>
      </c>
      <c r="P196" s="499">
        <v>13870325035</v>
      </c>
      <c r="Q196" s="499" t="s">
        <v>89</v>
      </c>
      <c r="R196" s="499" t="s">
        <v>12273</v>
      </c>
      <c r="S196" s="499" t="s">
        <v>12301</v>
      </c>
      <c r="T196" s="499">
        <v>13317037011</v>
      </c>
      <c r="U196" s="499" t="s">
        <v>12302</v>
      </c>
      <c r="V196" s="499"/>
      <c r="W196" s="499"/>
      <c r="X196" s="499"/>
      <c r="Y196" s="499"/>
      <c r="Z196" s="499"/>
      <c r="AA196" s="499"/>
      <c r="AB196" s="499"/>
    </row>
    <row r="197" spans="1:28" s="541" customFormat="1" ht="27.95" customHeight="1">
      <c r="A197" s="499">
        <v>192</v>
      </c>
      <c r="B197" s="499" t="s">
        <v>1052</v>
      </c>
      <c r="C197" s="499" t="s">
        <v>12270</v>
      </c>
      <c r="D197" s="499" t="s">
        <v>2183</v>
      </c>
      <c r="E197" s="499" t="s">
        <v>2330</v>
      </c>
      <c r="F197" s="499">
        <v>1985</v>
      </c>
      <c r="G197" s="499" t="s">
        <v>62</v>
      </c>
      <c r="H197" s="499">
        <v>400</v>
      </c>
      <c r="I197" s="499">
        <v>7</v>
      </c>
      <c r="J197" s="499">
        <v>3</v>
      </c>
      <c r="K197" s="499" t="s">
        <v>2330</v>
      </c>
      <c r="L197" s="499" t="s">
        <v>12369</v>
      </c>
      <c r="M197" s="499">
        <v>13755368808</v>
      </c>
      <c r="N197" s="499" t="s">
        <v>2331</v>
      </c>
      <c r="O197" s="499" t="s">
        <v>12370</v>
      </c>
      <c r="P197" s="499">
        <v>13576360359</v>
      </c>
      <c r="Q197" s="499" t="s">
        <v>691</v>
      </c>
      <c r="R197" s="499" t="s">
        <v>12273</v>
      </c>
      <c r="S197" s="499" t="s">
        <v>12350</v>
      </c>
      <c r="T197" s="499">
        <v>13767333830</v>
      </c>
      <c r="U197" s="499" t="s">
        <v>1834</v>
      </c>
      <c r="V197" s="499"/>
      <c r="W197" s="499"/>
      <c r="X197" s="499"/>
      <c r="Y197" s="499"/>
      <c r="Z197" s="499"/>
      <c r="AA197" s="499"/>
      <c r="AB197" s="499"/>
    </row>
    <row r="198" spans="1:28" s="541" customFormat="1" ht="27.95" customHeight="1">
      <c r="A198" s="499">
        <v>193</v>
      </c>
      <c r="B198" s="499" t="s">
        <v>1052</v>
      </c>
      <c r="C198" s="499" t="s">
        <v>12270</v>
      </c>
      <c r="D198" s="499" t="s">
        <v>2165</v>
      </c>
      <c r="E198" s="499" t="s">
        <v>2334</v>
      </c>
      <c r="F198" s="499">
        <v>1973</v>
      </c>
      <c r="G198" s="499" t="s">
        <v>62</v>
      </c>
      <c r="H198" s="499">
        <v>900</v>
      </c>
      <c r="I198" s="499">
        <v>16.5</v>
      </c>
      <c r="J198" s="499">
        <v>2.5</v>
      </c>
      <c r="K198" s="499" t="s">
        <v>2334</v>
      </c>
      <c r="L198" s="499" t="s">
        <v>12371</v>
      </c>
      <c r="M198" s="499">
        <v>13907039171</v>
      </c>
      <c r="N198" s="499" t="s">
        <v>2185</v>
      </c>
      <c r="O198" s="499" t="s">
        <v>12286</v>
      </c>
      <c r="P198" s="499">
        <v>15779997618</v>
      </c>
      <c r="Q198" s="499" t="s">
        <v>1079</v>
      </c>
      <c r="R198" s="499" t="s">
        <v>12273</v>
      </c>
      <c r="S198" s="499" t="s">
        <v>12287</v>
      </c>
      <c r="T198" s="499">
        <v>15397931119</v>
      </c>
      <c r="U198" s="499" t="s">
        <v>12288</v>
      </c>
      <c r="V198" s="499"/>
      <c r="W198" s="499"/>
      <c r="X198" s="499"/>
      <c r="Y198" s="499"/>
      <c r="Z198" s="499"/>
      <c r="AA198" s="499"/>
      <c r="AB198" s="499"/>
    </row>
    <row r="199" spans="1:28" s="541" customFormat="1" ht="27.95" customHeight="1">
      <c r="A199" s="499">
        <v>194</v>
      </c>
      <c r="B199" s="499" t="s">
        <v>1052</v>
      </c>
      <c r="C199" s="499" t="s">
        <v>12270</v>
      </c>
      <c r="D199" s="499" t="s">
        <v>1418</v>
      </c>
      <c r="E199" s="499" t="s">
        <v>2336</v>
      </c>
      <c r="F199" s="499">
        <v>2007</v>
      </c>
      <c r="G199" s="499" t="s">
        <v>6922</v>
      </c>
      <c r="H199" s="499">
        <v>520</v>
      </c>
      <c r="I199" s="499">
        <v>3.6</v>
      </c>
      <c r="J199" s="499">
        <v>0.1</v>
      </c>
      <c r="K199" s="499" t="s">
        <v>2336</v>
      </c>
      <c r="L199" s="499" t="s">
        <v>12361</v>
      </c>
      <c r="M199" s="499">
        <v>13517936929</v>
      </c>
      <c r="N199" s="499" t="s">
        <v>2206</v>
      </c>
      <c r="O199" s="499" t="s">
        <v>12300</v>
      </c>
      <c r="P199" s="499">
        <v>18307030683</v>
      </c>
      <c r="Q199" s="499" t="s">
        <v>58</v>
      </c>
      <c r="R199" s="499" t="s">
        <v>12273</v>
      </c>
      <c r="S199" s="499" t="s">
        <v>12301</v>
      </c>
      <c r="T199" s="499">
        <v>13317037011</v>
      </c>
      <c r="U199" s="499" t="s">
        <v>12302</v>
      </c>
      <c r="V199" s="499"/>
      <c r="W199" s="499"/>
      <c r="X199" s="499"/>
      <c r="Y199" s="499"/>
      <c r="Z199" s="499"/>
      <c r="AA199" s="499"/>
      <c r="AB199" s="499"/>
    </row>
    <row r="200" spans="1:28" s="541" customFormat="1" ht="27.95" customHeight="1">
      <c r="A200" s="499">
        <v>195</v>
      </c>
      <c r="B200" s="499" t="s">
        <v>1052</v>
      </c>
      <c r="C200" s="499" t="s">
        <v>12270</v>
      </c>
      <c r="D200" s="499" t="s">
        <v>2176</v>
      </c>
      <c r="E200" s="499" t="s">
        <v>12372</v>
      </c>
      <c r="F200" s="499">
        <v>1992</v>
      </c>
      <c r="G200" s="499" t="s">
        <v>62</v>
      </c>
      <c r="H200" s="499">
        <v>630</v>
      </c>
      <c r="I200" s="499">
        <v>4.0999999999999996</v>
      </c>
      <c r="J200" s="499">
        <v>7.0000000000000007E-2</v>
      </c>
      <c r="K200" s="499" t="s">
        <v>12373</v>
      </c>
      <c r="L200" s="499" t="s">
        <v>2340</v>
      </c>
      <c r="M200" s="499">
        <v>18979351101</v>
      </c>
      <c r="N200" s="499" t="s">
        <v>2191</v>
      </c>
      <c r="O200" s="499" t="s">
        <v>12291</v>
      </c>
      <c r="P200" s="499">
        <v>17770325669</v>
      </c>
      <c r="Q200" s="499" t="s">
        <v>1819</v>
      </c>
      <c r="R200" s="499" t="s">
        <v>12273</v>
      </c>
      <c r="S200" s="499" t="s">
        <v>12292</v>
      </c>
      <c r="T200" s="499">
        <v>15390758222</v>
      </c>
      <c r="U200" s="499" t="s">
        <v>12293</v>
      </c>
      <c r="V200" s="499"/>
      <c r="W200" s="499"/>
      <c r="X200" s="499"/>
      <c r="Y200" s="499"/>
      <c r="Z200" s="499"/>
      <c r="AA200" s="499"/>
      <c r="AB200" s="499"/>
    </row>
    <row r="201" spans="1:28" s="541" customFormat="1" ht="27.95" customHeight="1">
      <c r="A201" s="499">
        <v>196</v>
      </c>
      <c r="B201" s="499" t="s">
        <v>1052</v>
      </c>
      <c r="C201" s="499" t="s">
        <v>12270</v>
      </c>
      <c r="D201" s="499" t="s">
        <v>1418</v>
      </c>
      <c r="E201" s="499" t="s">
        <v>2339</v>
      </c>
      <c r="F201" s="499">
        <v>2002</v>
      </c>
      <c r="G201" s="499" t="s">
        <v>6922</v>
      </c>
      <c r="H201" s="499">
        <v>410</v>
      </c>
      <c r="I201" s="499">
        <v>6.1</v>
      </c>
      <c r="J201" s="499">
        <v>0.1</v>
      </c>
      <c r="K201" s="499" t="s">
        <v>2339</v>
      </c>
      <c r="L201" s="499" t="s">
        <v>2340</v>
      </c>
      <c r="M201" s="499">
        <v>18979351101</v>
      </c>
      <c r="N201" s="499" t="s">
        <v>2206</v>
      </c>
      <c r="O201" s="499" t="s">
        <v>12300</v>
      </c>
      <c r="P201" s="499">
        <v>18307030683</v>
      </c>
      <c r="Q201" s="499" t="s">
        <v>58</v>
      </c>
      <c r="R201" s="499" t="s">
        <v>12273</v>
      </c>
      <c r="S201" s="499" t="s">
        <v>12301</v>
      </c>
      <c r="T201" s="499">
        <v>13317037011</v>
      </c>
      <c r="U201" s="499" t="s">
        <v>12302</v>
      </c>
      <c r="V201" s="499"/>
      <c r="W201" s="499"/>
      <c r="X201" s="499"/>
      <c r="Y201" s="499"/>
      <c r="Z201" s="499"/>
      <c r="AA201" s="499"/>
      <c r="AB201" s="499"/>
    </row>
    <row r="202" spans="1:28" s="541" customFormat="1" ht="27.95" customHeight="1">
      <c r="A202" s="499">
        <v>197</v>
      </c>
      <c r="B202" s="499" t="s">
        <v>1052</v>
      </c>
      <c r="C202" s="499" t="s">
        <v>12270</v>
      </c>
      <c r="D202" s="499" t="s">
        <v>1418</v>
      </c>
      <c r="E202" s="499" t="s">
        <v>12374</v>
      </c>
      <c r="F202" s="499">
        <v>1995</v>
      </c>
      <c r="G202" s="499" t="s">
        <v>62</v>
      </c>
      <c r="H202" s="499">
        <v>800</v>
      </c>
      <c r="I202" s="499">
        <v>15</v>
      </c>
      <c r="J202" s="499">
        <v>40</v>
      </c>
      <c r="K202" s="499" t="s">
        <v>12374</v>
      </c>
      <c r="L202" s="499" t="s">
        <v>2340</v>
      </c>
      <c r="M202" s="499">
        <v>18979351101</v>
      </c>
      <c r="N202" s="499" t="s">
        <v>2303</v>
      </c>
      <c r="O202" s="499" t="s">
        <v>2207</v>
      </c>
      <c r="P202" s="499">
        <v>13870373860</v>
      </c>
      <c r="Q202" s="499" t="s">
        <v>1079</v>
      </c>
      <c r="R202" s="499" t="s">
        <v>12273</v>
      </c>
      <c r="S202" s="499" t="s">
        <v>12310</v>
      </c>
      <c r="T202" s="499">
        <v>13970341285</v>
      </c>
      <c r="U202" s="499" t="s">
        <v>11993</v>
      </c>
      <c r="V202" s="499" t="s">
        <v>2341</v>
      </c>
      <c r="W202" s="499" t="s">
        <v>12375</v>
      </c>
      <c r="X202" s="499">
        <v>13879383992</v>
      </c>
      <c r="Y202" s="499" t="s">
        <v>2341</v>
      </c>
      <c r="Z202" s="499" t="s">
        <v>12376</v>
      </c>
      <c r="AA202" s="499">
        <v>13177937871</v>
      </c>
      <c r="AB202" s="499"/>
    </row>
    <row r="203" spans="1:28" s="541" customFormat="1" ht="27.95" customHeight="1">
      <c r="A203" s="499">
        <v>198</v>
      </c>
      <c r="B203" s="499" t="s">
        <v>1052</v>
      </c>
      <c r="C203" s="499" t="s">
        <v>12270</v>
      </c>
      <c r="D203" s="499" t="s">
        <v>1418</v>
      </c>
      <c r="E203" s="499" t="s">
        <v>2343</v>
      </c>
      <c r="F203" s="499">
        <v>1967</v>
      </c>
      <c r="G203" s="499" t="s">
        <v>62</v>
      </c>
      <c r="H203" s="499">
        <v>325</v>
      </c>
      <c r="I203" s="499">
        <v>15</v>
      </c>
      <c r="J203" s="499">
        <v>40</v>
      </c>
      <c r="K203" s="499" t="s">
        <v>2343</v>
      </c>
      <c r="L203" s="499" t="s">
        <v>2340</v>
      </c>
      <c r="M203" s="499">
        <v>18979351101</v>
      </c>
      <c r="N203" s="499" t="s">
        <v>2303</v>
      </c>
      <c r="O203" s="499" t="s">
        <v>2207</v>
      </c>
      <c r="P203" s="499">
        <v>13870373860</v>
      </c>
      <c r="Q203" s="499" t="s">
        <v>1079</v>
      </c>
      <c r="R203" s="499" t="s">
        <v>12273</v>
      </c>
      <c r="S203" s="499" t="s">
        <v>12310</v>
      </c>
      <c r="T203" s="499">
        <v>13970341285</v>
      </c>
      <c r="U203" s="499" t="s">
        <v>11993</v>
      </c>
      <c r="V203" s="499" t="s">
        <v>2343</v>
      </c>
      <c r="W203" s="499" t="s">
        <v>12377</v>
      </c>
      <c r="X203" s="499">
        <v>18370038819</v>
      </c>
      <c r="Y203" s="499" t="s">
        <v>2343</v>
      </c>
      <c r="Z203" s="499" t="s">
        <v>12376</v>
      </c>
      <c r="AA203" s="499">
        <v>13177937871</v>
      </c>
      <c r="AB203" s="499"/>
    </row>
    <row r="204" spans="1:28" s="541" customFormat="1" ht="27.95" customHeight="1">
      <c r="A204" s="499">
        <v>199</v>
      </c>
      <c r="B204" s="499" t="s">
        <v>1052</v>
      </c>
      <c r="C204" s="499" t="s">
        <v>12270</v>
      </c>
      <c r="D204" s="499" t="s">
        <v>2176</v>
      </c>
      <c r="E204" s="499" t="s">
        <v>12378</v>
      </c>
      <c r="F204" s="499">
        <v>1972</v>
      </c>
      <c r="G204" s="499" t="s">
        <v>62</v>
      </c>
      <c r="H204" s="499">
        <v>2210</v>
      </c>
      <c r="I204" s="499">
        <v>4.2</v>
      </c>
      <c r="J204" s="499">
        <v>0.3</v>
      </c>
      <c r="K204" s="499" t="s">
        <v>12378</v>
      </c>
      <c r="L204" s="499" t="s">
        <v>12379</v>
      </c>
      <c r="M204" s="499">
        <v>13907930169</v>
      </c>
      <c r="N204" s="499" t="s">
        <v>2191</v>
      </c>
      <c r="O204" s="499" t="s">
        <v>12291</v>
      </c>
      <c r="P204" s="499">
        <v>17770325669</v>
      </c>
      <c r="Q204" s="499" t="s">
        <v>1819</v>
      </c>
      <c r="R204" s="499" t="s">
        <v>12273</v>
      </c>
      <c r="S204" s="499" t="s">
        <v>12292</v>
      </c>
      <c r="T204" s="499">
        <v>15390758222</v>
      </c>
      <c r="U204" s="499" t="s">
        <v>12293</v>
      </c>
      <c r="V204" s="499"/>
      <c r="W204" s="499"/>
      <c r="X204" s="499"/>
      <c r="Y204" s="499"/>
      <c r="Z204" s="499"/>
      <c r="AA204" s="499"/>
      <c r="AB204" s="499"/>
    </row>
    <row r="205" spans="1:28" s="541" customFormat="1" ht="27.95" customHeight="1">
      <c r="A205" s="499">
        <v>200</v>
      </c>
      <c r="B205" s="499" t="s">
        <v>1052</v>
      </c>
      <c r="C205" s="499" t="s">
        <v>12270</v>
      </c>
      <c r="D205" s="499" t="s">
        <v>2165</v>
      </c>
      <c r="E205" s="499" t="s">
        <v>2346</v>
      </c>
      <c r="F205" s="499">
        <v>2004</v>
      </c>
      <c r="G205" s="499" t="s">
        <v>6922</v>
      </c>
      <c r="H205" s="499">
        <v>400</v>
      </c>
      <c r="I205" s="499">
        <v>3</v>
      </c>
      <c r="J205" s="499">
        <v>0.03</v>
      </c>
      <c r="K205" s="499" t="s">
        <v>2346</v>
      </c>
      <c r="L205" s="499" t="s">
        <v>12296</v>
      </c>
      <c r="M205" s="499">
        <v>18379959833</v>
      </c>
      <c r="N205" s="499" t="s">
        <v>2185</v>
      </c>
      <c r="O205" s="499" t="s">
        <v>12286</v>
      </c>
      <c r="P205" s="499">
        <v>15779997618</v>
      </c>
      <c r="Q205" s="499" t="s">
        <v>1079</v>
      </c>
      <c r="R205" s="499" t="s">
        <v>12273</v>
      </c>
      <c r="S205" s="499" t="s">
        <v>12287</v>
      </c>
      <c r="T205" s="499">
        <v>15397931119</v>
      </c>
      <c r="U205" s="499" t="s">
        <v>12288</v>
      </c>
      <c r="V205" s="499"/>
      <c r="W205" s="499"/>
      <c r="X205" s="499"/>
      <c r="Y205" s="499"/>
      <c r="Z205" s="499"/>
      <c r="AA205" s="499"/>
      <c r="AB205" s="499"/>
    </row>
    <row r="206" spans="1:28" s="541" customFormat="1" ht="27.95" customHeight="1">
      <c r="A206" s="499">
        <v>201</v>
      </c>
      <c r="B206" s="499" t="s">
        <v>1052</v>
      </c>
      <c r="C206" s="499" t="s">
        <v>12270</v>
      </c>
      <c r="D206" s="499" t="s">
        <v>2170</v>
      </c>
      <c r="E206" s="499" t="s">
        <v>2347</v>
      </c>
      <c r="F206" s="499">
        <v>1980</v>
      </c>
      <c r="G206" s="499" t="s">
        <v>6922</v>
      </c>
      <c r="H206" s="499">
        <v>200</v>
      </c>
      <c r="I206" s="499">
        <v>4.3</v>
      </c>
      <c r="J206" s="499">
        <v>0.06</v>
      </c>
      <c r="K206" s="499" t="s">
        <v>12380</v>
      </c>
      <c r="L206" s="499" t="s">
        <v>12332</v>
      </c>
      <c r="M206" s="499">
        <v>15180389699</v>
      </c>
      <c r="N206" s="499" t="s">
        <v>2234</v>
      </c>
      <c r="O206" s="499" t="s">
        <v>12318</v>
      </c>
      <c r="P206" s="499">
        <v>13870325035</v>
      </c>
      <c r="Q206" s="499" t="s">
        <v>89</v>
      </c>
      <c r="R206" s="499" t="s">
        <v>12273</v>
      </c>
      <c r="S206" s="499" t="s">
        <v>12301</v>
      </c>
      <c r="T206" s="499">
        <v>13317037011</v>
      </c>
      <c r="U206" s="499" t="s">
        <v>12302</v>
      </c>
      <c r="V206" s="499"/>
      <c r="W206" s="499"/>
      <c r="X206" s="499"/>
      <c r="Y206" s="499"/>
      <c r="Z206" s="499"/>
      <c r="AA206" s="499"/>
      <c r="AB206" s="499"/>
    </row>
    <row r="207" spans="1:28" s="541" customFormat="1" ht="27.95" customHeight="1">
      <c r="A207" s="499">
        <v>202</v>
      </c>
      <c r="B207" s="499" t="s">
        <v>1052</v>
      </c>
      <c r="C207" s="499" t="s">
        <v>12270</v>
      </c>
      <c r="D207" s="499" t="s">
        <v>2170</v>
      </c>
      <c r="E207" s="499" t="s">
        <v>2349</v>
      </c>
      <c r="F207" s="499">
        <v>1980</v>
      </c>
      <c r="G207" s="499" t="s">
        <v>6922</v>
      </c>
      <c r="H207" s="499">
        <v>200</v>
      </c>
      <c r="I207" s="499">
        <v>3.7</v>
      </c>
      <c r="J207" s="499">
        <v>0.5</v>
      </c>
      <c r="K207" s="499" t="s">
        <v>2349</v>
      </c>
      <c r="L207" s="499" t="s">
        <v>2350</v>
      </c>
      <c r="M207" s="499">
        <v>13870389519</v>
      </c>
      <c r="N207" s="499" t="s">
        <v>2234</v>
      </c>
      <c r="O207" s="499" t="s">
        <v>12318</v>
      </c>
      <c r="P207" s="499">
        <v>13870325035</v>
      </c>
      <c r="Q207" s="499" t="s">
        <v>89</v>
      </c>
      <c r="R207" s="499" t="s">
        <v>12273</v>
      </c>
      <c r="S207" s="499" t="s">
        <v>12301</v>
      </c>
      <c r="T207" s="499">
        <v>13317037011</v>
      </c>
      <c r="U207" s="499" t="s">
        <v>12302</v>
      </c>
      <c r="V207" s="499"/>
      <c r="W207" s="499"/>
      <c r="X207" s="499"/>
      <c r="Y207" s="499"/>
      <c r="Z207" s="499"/>
      <c r="AA207" s="499"/>
      <c r="AB207" s="499"/>
    </row>
    <row r="208" spans="1:28" s="541" customFormat="1" ht="27.95" customHeight="1">
      <c r="A208" s="499">
        <v>203</v>
      </c>
      <c r="B208" s="499" t="s">
        <v>1052</v>
      </c>
      <c r="C208" s="499" t="s">
        <v>12270</v>
      </c>
      <c r="D208" s="499" t="s">
        <v>1418</v>
      </c>
      <c r="E208" s="499" t="s">
        <v>2351</v>
      </c>
      <c r="F208" s="499">
        <v>1978</v>
      </c>
      <c r="G208" s="499" t="s">
        <v>62</v>
      </c>
      <c r="H208" s="499">
        <v>325</v>
      </c>
      <c r="I208" s="499">
        <v>4</v>
      </c>
      <c r="J208" s="499">
        <v>0.2</v>
      </c>
      <c r="K208" s="499" t="s">
        <v>2351</v>
      </c>
      <c r="L208" s="499" t="s">
        <v>12381</v>
      </c>
      <c r="M208" s="499">
        <v>13970340828</v>
      </c>
      <c r="N208" s="499" t="s">
        <v>2303</v>
      </c>
      <c r="O208" s="499" t="s">
        <v>2207</v>
      </c>
      <c r="P208" s="499">
        <v>13870373860</v>
      </c>
      <c r="Q208" s="499" t="s">
        <v>1079</v>
      </c>
      <c r="R208" s="499" t="s">
        <v>12273</v>
      </c>
      <c r="S208" s="499" t="s">
        <v>12310</v>
      </c>
      <c r="T208" s="499">
        <v>13970341285</v>
      </c>
      <c r="U208" s="499" t="s">
        <v>11993</v>
      </c>
      <c r="V208" s="499"/>
      <c r="W208" s="499"/>
      <c r="X208" s="499"/>
      <c r="Y208" s="499"/>
      <c r="Z208" s="499"/>
      <c r="AA208" s="499"/>
      <c r="AB208" s="499"/>
    </row>
    <row r="209" spans="1:28" s="541" customFormat="1" ht="27.95" customHeight="1">
      <c r="A209" s="499">
        <v>204</v>
      </c>
      <c r="B209" s="499" t="s">
        <v>1052</v>
      </c>
      <c r="C209" s="499" t="s">
        <v>12270</v>
      </c>
      <c r="D209" s="499" t="s">
        <v>2183</v>
      </c>
      <c r="E209" s="499" t="s">
        <v>2353</v>
      </c>
      <c r="F209" s="499">
        <v>1976</v>
      </c>
      <c r="G209" s="499" t="s">
        <v>62</v>
      </c>
      <c r="H209" s="499">
        <v>720</v>
      </c>
      <c r="I209" s="499">
        <v>5.2</v>
      </c>
      <c r="J209" s="499">
        <v>0.3</v>
      </c>
      <c r="K209" s="499" t="s">
        <v>2353</v>
      </c>
      <c r="L209" s="499" t="s">
        <v>12382</v>
      </c>
      <c r="M209" s="499">
        <v>13879314883</v>
      </c>
      <c r="N209" s="499" t="s">
        <v>2196</v>
      </c>
      <c r="O209" s="499" t="s">
        <v>12330</v>
      </c>
      <c r="P209" s="499">
        <v>13907935208</v>
      </c>
      <c r="Q209" s="499" t="s">
        <v>599</v>
      </c>
      <c r="R209" s="499" t="s">
        <v>12273</v>
      </c>
      <c r="S209" s="499" t="s">
        <v>12287</v>
      </c>
      <c r="T209" s="499">
        <v>15397931119</v>
      </c>
      <c r="U209" s="499" t="s">
        <v>12288</v>
      </c>
      <c r="V209" s="499"/>
      <c r="W209" s="499"/>
      <c r="X209" s="499"/>
      <c r="Y209" s="499"/>
      <c r="Z209" s="499"/>
      <c r="AA209" s="499"/>
      <c r="AB209" s="499"/>
    </row>
    <row r="210" spans="1:28" s="541" customFormat="1" ht="27.95" customHeight="1">
      <c r="A210" s="499">
        <v>205</v>
      </c>
      <c r="B210" s="499" t="s">
        <v>1052</v>
      </c>
      <c r="C210" s="499" t="s">
        <v>12270</v>
      </c>
      <c r="D210" s="499" t="s">
        <v>2165</v>
      </c>
      <c r="E210" s="499" t="s">
        <v>12383</v>
      </c>
      <c r="F210" s="499">
        <v>2005</v>
      </c>
      <c r="G210" s="499" t="s">
        <v>6922</v>
      </c>
      <c r="H210" s="499">
        <v>640</v>
      </c>
      <c r="I210" s="499">
        <v>6.5</v>
      </c>
      <c r="J210" s="499">
        <v>0.25</v>
      </c>
      <c r="K210" s="499" t="s">
        <v>12384</v>
      </c>
      <c r="L210" s="499" t="s">
        <v>12308</v>
      </c>
      <c r="M210" s="499">
        <v>13870389899</v>
      </c>
      <c r="N210" s="499" t="s">
        <v>2185</v>
      </c>
      <c r="O210" s="499" t="s">
        <v>12286</v>
      </c>
      <c r="P210" s="499">
        <v>15779997618</v>
      </c>
      <c r="Q210" s="499" t="s">
        <v>1079</v>
      </c>
      <c r="R210" s="499" t="s">
        <v>12273</v>
      </c>
      <c r="S210" s="499" t="s">
        <v>12287</v>
      </c>
      <c r="T210" s="499">
        <v>15397931119</v>
      </c>
      <c r="U210" s="499" t="s">
        <v>12288</v>
      </c>
      <c r="V210" s="499"/>
      <c r="W210" s="499"/>
      <c r="X210" s="499"/>
      <c r="Y210" s="499"/>
      <c r="Z210" s="499"/>
      <c r="AA210" s="499"/>
      <c r="AB210" s="499"/>
    </row>
    <row r="211" spans="1:28" s="541" customFormat="1" ht="27.95" customHeight="1">
      <c r="A211" s="499">
        <v>206</v>
      </c>
      <c r="B211" s="499" t="s">
        <v>1052</v>
      </c>
      <c r="C211" s="499" t="s">
        <v>12270</v>
      </c>
      <c r="D211" s="499" t="s">
        <v>2165</v>
      </c>
      <c r="E211" s="499" t="s">
        <v>2355</v>
      </c>
      <c r="F211" s="499">
        <v>2006</v>
      </c>
      <c r="G211" s="499" t="s">
        <v>6922</v>
      </c>
      <c r="H211" s="499">
        <v>640</v>
      </c>
      <c r="I211" s="499">
        <v>3.9</v>
      </c>
      <c r="J211" s="499">
        <v>0.17</v>
      </c>
      <c r="K211" s="499" t="s">
        <v>2355</v>
      </c>
      <c r="L211" s="499" t="s">
        <v>12385</v>
      </c>
      <c r="M211" s="499">
        <v>13907031079</v>
      </c>
      <c r="N211" s="499" t="s">
        <v>2185</v>
      </c>
      <c r="O211" s="499" t="s">
        <v>12286</v>
      </c>
      <c r="P211" s="499">
        <v>15779997618</v>
      </c>
      <c r="Q211" s="499" t="s">
        <v>1079</v>
      </c>
      <c r="R211" s="499" t="s">
        <v>12273</v>
      </c>
      <c r="S211" s="499" t="s">
        <v>12287</v>
      </c>
      <c r="T211" s="499">
        <v>15397931119</v>
      </c>
      <c r="U211" s="499" t="s">
        <v>12288</v>
      </c>
      <c r="V211" s="499"/>
      <c r="W211" s="499"/>
      <c r="X211" s="499"/>
      <c r="Y211" s="499"/>
      <c r="Z211" s="499"/>
      <c r="AA211" s="499"/>
      <c r="AB211" s="499"/>
    </row>
    <row r="212" spans="1:28" s="541" customFormat="1" ht="27.95" customHeight="1">
      <c r="A212" s="499">
        <v>207</v>
      </c>
      <c r="B212" s="499" t="s">
        <v>1052</v>
      </c>
      <c r="C212" s="499" t="s">
        <v>12270</v>
      </c>
      <c r="D212" s="499" t="s">
        <v>2165</v>
      </c>
      <c r="E212" s="499" t="s">
        <v>12386</v>
      </c>
      <c r="F212" s="499">
        <v>2005</v>
      </c>
      <c r="G212" s="499" t="s">
        <v>6922</v>
      </c>
      <c r="H212" s="499">
        <v>500</v>
      </c>
      <c r="I212" s="499">
        <v>4.2</v>
      </c>
      <c r="J212" s="499">
        <v>0.08</v>
      </c>
      <c r="K212" s="499" t="s">
        <v>12386</v>
      </c>
      <c r="L212" s="499" t="s">
        <v>12387</v>
      </c>
      <c r="M212" s="499">
        <v>13979313598</v>
      </c>
      <c r="N212" s="499" t="s">
        <v>2185</v>
      </c>
      <c r="O212" s="499" t="s">
        <v>12286</v>
      </c>
      <c r="P212" s="499">
        <v>15779997618</v>
      </c>
      <c r="Q212" s="499" t="s">
        <v>1079</v>
      </c>
      <c r="R212" s="499" t="s">
        <v>12273</v>
      </c>
      <c r="S212" s="499" t="s">
        <v>12287</v>
      </c>
      <c r="T212" s="499">
        <v>15397931119</v>
      </c>
      <c r="U212" s="499" t="s">
        <v>12288</v>
      </c>
      <c r="V212" s="499"/>
      <c r="W212" s="499"/>
      <c r="X212" s="499"/>
      <c r="Y212" s="499"/>
      <c r="Z212" s="499"/>
      <c r="AA212" s="499"/>
      <c r="AB212" s="499"/>
    </row>
    <row r="213" spans="1:28" s="541" customFormat="1" ht="27.95" customHeight="1">
      <c r="A213" s="499">
        <v>208</v>
      </c>
      <c r="B213" s="499" t="s">
        <v>1052</v>
      </c>
      <c r="C213" s="499" t="s">
        <v>12270</v>
      </c>
      <c r="D213" s="499" t="s">
        <v>2165</v>
      </c>
      <c r="E213" s="499" t="s">
        <v>2357</v>
      </c>
      <c r="F213" s="499">
        <v>2006</v>
      </c>
      <c r="G213" s="499" t="s">
        <v>6922</v>
      </c>
      <c r="H213" s="499">
        <v>320</v>
      </c>
      <c r="I213" s="499">
        <v>3</v>
      </c>
      <c r="J213" s="499">
        <v>0.05</v>
      </c>
      <c r="K213" s="499" t="s">
        <v>2357</v>
      </c>
      <c r="L213" s="499" t="s">
        <v>2169</v>
      </c>
      <c r="M213" s="499">
        <v>18720551189</v>
      </c>
      <c r="N213" s="499" t="s">
        <v>2185</v>
      </c>
      <c r="O213" s="499" t="s">
        <v>12286</v>
      </c>
      <c r="P213" s="499">
        <v>15779997618</v>
      </c>
      <c r="Q213" s="499" t="s">
        <v>1079</v>
      </c>
      <c r="R213" s="499" t="s">
        <v>12273</v>
      </c>
      <c r="S213" s="499" t="s">
        <v>12287</v>
      </c>
      <c r="T213" s="499">
        <v>15397931119</v>
      </c>
      <c r="U213" s="499" t="s">
        <v>12288</v>
      </c>
      <c r="V213" s="499"/>
      <c r="W213" s="499"/>
      <c r="X213" s="499"/>
      <c r="Y213" s="499"/>
      <c r="Z213" s="499"/>
      <c r="AA213" s="499"/>
      <c r="AB213" s="499"/>
    </row>
    <row r="214" spans="1:28" s="541" customFormat="1" ht="27.95" customHeight="1">
      <c r="A214" s="499">
        <v>209</v>
      </c>
      <c r="B214" s="499" t="s">
        <v>1052</v>
      </c>
      <c r="C214" s="499" t="s">
        <v>12270</v>
      </c>
      <c r="D214" s="499" t="s">
        <v>2165</v>
      </c>
      <c r="E214" s="499" t="s">
        <v>2359</v>
      </c>
      <c r="F214" s="499">
        <v>2007</v>
      </c>
      <c r="G214" s="499" t="s">
        <v>6922</v>
      </c>
      <c r="H214" s="499">
        <v>1000</v>
      </c>
      <c r="I214" s="499">
        <v>5</v>
      </c>
      <c r="J214" s="499">
        <v>0.06</v>
      </c>
      <c r="K214" s="499" t="s">
        <v>2359</v>
      </c>
      <c r="L214" s="499" t="s">
        <v>2182</v>
      </c>
      <c r="M214" s="499">
        <v>13507038296</v>
      </c>
      <c r="N214" s="499" t="s">
        <v>2185</v>
      </c>
      <c r="O214" s="499" t="s">
        <v>12286</v>
      </c>
      <c r="P214" s="499">
        <v>15779997618</v>
      </c>
      <c r="Q214" s="499" t="s">
        <v>1079</v>
      </c>
      <c r="R214" s="499" t="s">
        <v>12273</v>
      </c>
      <c r="S214" s="499" t="s">
        <v>12287</v>
      </c>
      <c r="T214" s="499">
        <v>15397931119</v>
      </c>
      <c r="U214" s="499" t="s">
        <v>12288</v>
      </c>
      <c r="V214" s="499"/>
      <c r="W214" s="499"/>
      <c r="X214" s="499"/>
      <c r="Y214" s="499"/>
      <c r="Z214" s="499"/>
      <c r="AA214" s="499"/>
      <c r="AB214" s="499"/>
    </row>
    <row r="215" spans="1:28" s="541" customFormat="1" ht="27.95" customHeight="1">
      <c r="A215" s="499">
        <v>210</v>
      </c>
      <c r="B215" s="499" t="s">
        <v>1052</v>
      </c>
      <c r="C215" s="499" t="s">
        <v>12270</v>
      </c>
      <c r="D215" s="499" t="s">
        <v>2165</v>
      </c>
      <c r="E215" s="499" t="s">
        <v>2360</v>
      </c>
      <c r="F215" s="499">
        <v>2010</v>
      </c>
      <c r="G215" s="499" t="s">
        <v>6922</v>
      </c>
      <c r="H215" s="499">
        <v>2000</v>
      </c>
      <c r="I215" s="499">
        <v>3</v>
      </c>
      <c r="J215" s="499">
        <v>0.04</v>
      </c>
      <c r="K215" s="499" t="s">
        <v>2360</v>
      </c>
      <c r="L215" s="499" t="s">
        <v>12306</v>
      </c>
      <c r="M215" s="499">
        <v>13755356660</v>
      </c>
      <c r="N215" s="499" t="s">
        <v>12271</v>
      </c>
      <c r="O215" s="499" t="s">
        <v>12272</v>
      </c>
      <c r="P215" s="499">
        <v>13667935390</v>
      </c>
      <c r="Q215" s="499" t="s">
        <v>2463</v>
      </c>
      <c r="R215" s="499" t="s">
        <v>12273</v>
      </c>
      <c r="S215" s="499" t="s">
        <v>12274</v>
      </c>
      <c r="T215" s="499">
        <v>13879328978</v>
      </c>
      <c r="U215" s="499" t="s">
        <v>5900</v>
      </c>
      <c r="V215" s="499"/>
      <c r="W215" s="499"/>
      <c r="X215" s="499"/>
      <c r="Y215" s="499"/>
      <c r="Z215" s="499"/>
      <c r="AA215" s="499"/>
      <c r="AB215" s="499"/>
    </row>
    <row r="216" spans="1:28" s="541" customFormat="1" ht="27.95" customHeight="1">
      <c r="A216" s="499">
        <v>211</v>
      </c>
      <c r="B216" s="499" t="s">
        <v>1052</v>
      </c>
      <c r="C216" s="499" t="s">
        <v>12270</v>
      </c>
      <c r="D216" s="499" t="s">
        <v>1418</v>
      </c>
      <c r="E216" s="499" t="s">
        <v>2361</v>
      </c>
      <c r="F216" s="499">
        <v>2010</v>
      </c>
      <c r="G216" s="499" t="s">
        <v>6922</v>
      </c>
      <c r="H216" s="499">
        <v>750</v>
      </c>
      <c r="I216" s="499">
        <v>3.6</v>
      </c>
      <c r="J216" s="499">
        <v>0.08</v>
      </c>
      <c r="K216" s="499" t="s">
        <v>2361</v>
      </c>
      <c r="L216" s="499" t="s">
        <v>12388</v>
      </c>
      <c r="M216" s="499">
        <v>13907031151</v>
      </c>
      <c r="N216" s="499" t="s">
        <v>2206</v>
      </c>
      <c r="O216" s="499" t="s">
        <v>12300</v>
      </c>
      <c r="P216" s="499">
        <v>18307030683</v>
      </c>
      <c r="Q216" s="499" t="s">
        <v>58</v>
      </c>
      <c r="R216" s="499" t="s">
        <v>12273</v>
      </c>
      <c r="S216" s="499" t="s">
        <v>12301</v>
      </c>
      <c r="T216" s="499">
        <v>13317037011</v>
      </c>
      <c r="U216" s="499" t="s">
        <v>12302</v>
      </c>
      <c r="V216" s="499"/>
      <c r="W216" s="499"/>
      <c r="X216" s="499"/>
      <c r="Y216" s="499"/>
      <c r="Z216" s="499"/>
      <c r="AA216" s="499"/>
      <c r="AB216" s="499"/>
    </row>
    <row r="217" spans="1:28" s="541" customFormat="1" ht="27.95" customHeight="1">
      <c r="A217" s="499">
        <v>212</v>
      </c>
      <c r="B217" s="499" t="s">
        <v>1052</v>
      </c>
      <c r="C217" s="499" t="s">
        <v>12270</v>
      </c>
      <c r="D217" s="499" t="s">
        <v>2165</v>
      </c>
      <c r="E217" s="499" t="s">
        <v>2362</v>
      </c>
      <c r="F217" s="499">
        <v>1987</v>
      </c>
      <c r="G217" s="499" t="s">
        <v>62</v>
      </c>
      <c r="H217" s="499">
        <v>125</v>
      </c>
      <c r="I217" s="499">
        <v>3.8</v>
      </c>
      <c r="J217" s="499">
        <v>0.05</v>
      </c>
      <c r="K217" s="499" t="s">
        <v>12389</v>
      </c>
      <c r="L217" s="499" t="s">
        <v>12324</v>
      </c>
      <c r="M217" s="499">
        <v>13195595733</v>
      </c>
      <c r="N217" s="499" t="s">
        <v>2185</v>
      </c>
      <c r="O217" s="499" t="s">
        <v>12286</v>
      </c>
      <c r="P217" s="499">
        <v>15779997618</v>
      </c>
      <c r="Q217" s="499" t="s">
        <v>1079</v>
      </c>
      <c r="R217" s="499" t="s">
        <v>12273</v>
      </c>
      <c r="S217" s="499" t="s">
        <v>12287</v>
      </c>
      <c r="T217" s="499">
        <v>15397931119</v>
      </c>
      <c r="U217" s="499" t="s">
        <v>12288</v>
      </c>
      <c r="V217" s="499"/>
      <c r="W217" s="499"/>
      <c r="X217" s="499"/>
      <c r="Y217" s="499"/>
      <c r="Z217" s="499"/>
      <c r="AA217" s="499"/>
      <c r="AB217" s="499"/>
    </row>
    <row r="218" spans="1:28" s="541" customFormat="1" ht="27.95" customHeight="1">
      <c r="A218" s="499">
        <v>213</v>
      </c>
      <c r="B218" s="499" t="s">
        <v>1052</v>
      </c>
      <c r="C218" s="499" t="s">
        <v>12270</v>
      </c>
      <c r="D218" s="499" t="s">
        <v>2165</v>
      </c>
      <c r="E218" s="499" t="s">
        <v>2364</v>
      </c>
      <c r="F218" s="499">
        <v>1985</v>
      </c>
      <c r="G218" s="499" t="s">
        <v>62</v>
      </c>
      <c r="H218" s="499">
        <v>1200</v>
      </c>
      <c r="I218" s="499">
        <v>8.6</v>
      </c>
      <c r="J218" s="499">
        <v>8.1999999999999993</v>
      </c>
      <c r="K218" s="499" t="s">
        <v>2364</v>
      </c>
      <c r="L218" s="499" t="s">
        <v>12324</v>
      </c>
      <c r="M218" s="499">
        <v>13195595733</v>
      </c>
      <c r="N218" s="499" t="s">
        <v>2185</v>
      </c>
      <c r="O218" s="499" t="s">
        <v>12286</v>
      </c>
      <c r="P218" s="499">
        <v>15779997618</v>
      </c>
      <c r="Q218" s="499" t="s">
        <v>1079</v>
      </c>
      <c r="R218" s="499" t="s">
        <v>12273</v>
      </c>
      <c r="S218" s="499" t="s">
        <v>12287</v>
      </c>
      <c r="T218" s="499">
        <v>15397931119</v>
      </c>
      <c r="U218" s="499" t="s">
        <v>12288</v>
      </c>
      <c r="V218" s="499"/>
      <c r="W218" s="499"/>
      <c r="X218" s="499"/>
      <c r="Y218" s="499"/>
      <c r="Z218" s="499"/>
      <c r="AA218" s="499"/>
      <c r="AB218" s="499"/>
    </row>
    <row r="219" spans="1:28" s="541" customFormat="1" ht="27.95" customHeight="1">
      <c r="A219" s="499">
        <v>214</v>
      </c>
      <c r="B219" s="499" t="s">
        <v>1052</v>
      </c>
      <c r="C219" s="499" t="s">
        <v>12270</v>
      </c>
      <c r="D219" s="499" t="s">
        <v>2165</v>
      </c>
      <c r="E219" s="499" t="s">
        <v>2365</v>
      </c>
      <c r="F219" s="499">
        <v>2013</v>
      </c>
      <c r="G219" s="499" t="s">
        <v>6922</v>
      </c>
      <c r="H219" s="499">
        <v>480</v>
      </c>
      <c r="I219" s="499">
        <v>5</v>
      </c>
      <c r="J219" s="499">
        <v>0.15</v>
      </c>
      <c r="K219" s="499" t="s">
        <v>2365</v>
      </c>
      <c r="L219" s="499" t="s">
        <v>12390</v>
      </c>
      <c r="M219" s="499">
        <v>13870320518</v>
      </c>
      <c r="N219" s="499" t="s">
        <v>2185</v>
      </c>
      <c r="O219" s="499" t="s">
        <v>12286</v>
      </c>
      <c r="P219" s="499">
        <v>15779997618</v>
      </c>
      <c r="Q219" s="499" t="s">
        <v>1079</v>
      </c>
      <c r="R219" s="499" t="s">
        <v>12273</v>
      </c>
      <c r="S219" s="499" t="s">
        <v>12287</v>
      </c>
      <c r="T219" s="499">
        <v>15397931119</v>
      </c>
      <c r="U219" s="499" t="s">
        <v>12288</v>
      </c>
      <c r="V219" s="499"/>
      <c r="W219" s="499"/>
      <c r="X219" s="499"/>
      <c r="Y219" s="499"/>
      <c r="Z219" s="499"/>
      <c r="AA219" s="499"/>
      <c r="AB219" s="499"/>
    </row>
    <row r="220" spans="1:28" s="541" customFormat="1" ht="27.95" customHeight="1">
      <c r="A220" s="499">
        <v>215</v>
      </c>
      <c r="B220" s="499" t="s">
        <v>1052</v>
      </c>
      <c r="C220" s="499" t="s">
        <v>12917</v>
      </c>
      <c r="D220" s="499" t="s">
        <v>2366</v>
      </c>
      <c r="E220" s="499" t="s">
        <v>12391</v>
      </c>
      <c r="F220" s="499">
        <v>1977</v>
      </c>
      <c r="G220" s="499" t="s">
        <v>6922</v>
      </c>
      <c r="H220" s="499">
        <v>600</v>
      </c>
      <c r="I220" s="499">
        <v>15</v>
      </c>
      <c r="J220" s="499">
        <v>960</v>
      </c>
      <c r="K220" s="499" t="s">
        <v>2367</v>
      </c>
      <c r="L220" s="499" t="s">
        <v>12392</v>
      </c>
      <c r="M220" s="499">
        <v>15970329950</v>
      </c>
      <c r="N220" s="499" t="s">
        <v>2368</v>
      </c>
      <c r="O220" s="499" t="s">
        <v>12393</v>
      </c>
      <c r="P220" s="499">
        <v>18879338387</v>
      </c>
      <c r="Q220" s="499" t="s">
        <v>11993</v>
      </c>
      <c r="R220" s="499" t="s">
        <v>12273</v>
      </c>
      <c r="S220" s="499" t="s">
        <v>12292</v>
      </c>
      <c r="T220" s="499">
        <v>15390758222</v>
      </c>
      <c r="U220" s="499" t="s">
        <v>12293</v>
      </c>
      <c r="V220" s="499" t="s">
        <v>2367</v>
      </c>
      <c r="W220" s="499" t="s">
        <v>12394</v>
      </c>
      <c r="X220" s="499">
        <v>13870316856</v>
      </c>
      <c r="Y220" s="499" t="s">
        <v>2367</v>
      </c>
      <c r="Z220" s="499" t="s">
        <v>12394</v>
      </c>
      <c r="AA220" s="499">
        <v>13979358586</v>
      </c>
      <c r="AB220" s="499"/>
    </row>
    <row r="221" spans="1:28" s="541" customFormat="1" ht="27.95" customHeight="1">
      <c r="A221" s="499">
        <v>216</v>
      </c>
      <c r="B221" s="499" t="s">
        <v>1052</v>
      </c>
      <c r="C221" s="499" t="s">
        <v>12270</v>
      </c>
      <c r="D221" s="499" t="s">
        <v>2165</v>
      </c>
      <c r="E221" s="499" t="s">
        <v>2371</v>
      </c>
      <c r="F221" s="499">
        <v>2017</v>
      </c>
      <c r="G221" s="499" t="s">
        <v>62</v>
      </c>
      <c r="H221" s="499">
        <v>3600</v>
      </c>
      <c r="I221" s="499">
        <v>5</v>
      </c>
      <c r="J221" s="499">
        <v>30</v>
      </c>
      <c r="K221" s="499" t="s">
        <v>2371</v>
      </c>
      <c r="L221" s="499" t="s">
        <v>12395</v>
      </c>
      <c r="M221" s="499">
        <v>13706709188</v>
      </c>
      <c r="N221" s="499" t="s">
        <v>12271</v>
      </c>
      <c r="O221" s="499" t="s">
        <v>12272</v>
      </c>
      <c r="P221" s="499">
        <v>13667935390</v>
      </c>
      <c r="Q221" s="499" t="s">
        <v>2463</v>
      </c>
      <c r="R221" s="499" t="s">
        <v>12273</v>
      </c>
      <c r="S221" s="499" t="s">
        <v>12274</v>
      </c>
      <c r="T221" s="499">
        <v>13879328978</v>
      </c>
      <c r="U221" s="499" t="s">
        <v>5900</v>
      </c>
      <c r="V221" s="499"/>
      <c r="W221" s="499"/>
      <c r="X221" s="499"/>
      <c r="Y221" s="499"/>
      <c r="Z221" s="499"/>
      <c r="AA221" s="499"/>
      <c r="AB221" s="499"/>
    </row>
    <row r="222" spans="1:28" s="541" customFormat="1" ht="27.75" customHeight="1">
      <c r="A222" s="499">
        <v>217</v>
      </c>
      <c r="B222" s="499" t="s">
        <v>1052</v>
      </c>
      <c r="C222" s="499" t="s">
        <v>12270</v>
      </c>
      <c r="D222" s="499" t="s">
        <v>2165</v>
      </c>
      <c r="E222" s="499" t="s">
        <v>12396</v>
      </c>
      <c r="F222" s="499">
        <v>2004</v>
      </c>
      <c r="G222" s="499" t="s">
        <v>6922</v>
      </c>
      <c r="H222" s="499">
        <v>480</v>
      </c>
      <c r="I222" s="499">
        <v>2</v>
      </c>
      <c r="J222" s="499">
        <v>0</v>
      </c>
      <c r="K222" s="499" t="s">
        <v>12396</v>
      </c>
      <c r="L222" s="499" t="s">
        <v>12329</v>
      </c>
      <c r="M222" s="499">
        <v>13970386639</v>
      </c>
      <c r="N222" s="499" t="s">
        <v>2185</v>
      </c>
      <c r="O222" s="499" t="s">
        <v>12286</v>
      </c>
      <c r="P222" s="499">
        <v>15779997618</v>
      </c>
      <c r="Q222" s="499" t="s">
        <v>1079</v>
      </c>
      <c r="R222" s="499" t="s">
        <v>12273</v>
      </c>
      <c r="S222" s="499" t="s">
        <v>12287</v>
      </c>
      <c r="T222" s="499">
        <v>15397931119</v>
      </c>
      <c r="U222" s="499" t="s">
        <v>12288</v>
      </c>
      <c r="V222" s="499"/>
      <c r="W222" s="499"/>
      <c r="X222" s="499"/>
      <c r="Y222" s="499"/>
      <c r="Z222" s="499"/>
      <c r="AA222" s="499"/>
      <c r="AB222" s="499"/>
    </row>
    <row r="223" spans="1:28" s="541" customFormat="1" ht="27.95" customHeight="1">
      <c r="A223" s="499">
        <v>218</v>
      </c>
      <c r="B223" s="499" t="s">
        <v>1052</v>
      </c>
      <c r="C223" s="499" t="s">
        <v>12270</v>
      </c>
      <c r="D223" s="499" t="s">
        <v>2165</v>
      </c>
      <c r="E223" s="499" t="s">
        <v>12397</v>
      </c>
      <c r="F223" s="499">
        <v>2004</v>
      </c>
      <c r="G223" s="499" t="s">
        <v>6922</v>
      </c>
      <c r="H223" s="499">
        <v>1050</v>
      </c>
      <c r="I223" s="499">
        <v>2</v>
      </c>
      <c r="J223" s="499">
        <v>0</v>
      </c>
      <c r="K223" s="499" t="s">
        <v>12397</v>
      </c>
      <c r="L223" s="499" t="s">
        <v>12329</v>
      </c>
      <c r="M223" s="499">
        <v>13970386639</v>
      </c>
      <c r="N223" s="499" t="s">
        <v>2185</v>
      </c>
      <c r="O223" s="499" t="s">
        <v>12286</v>
      </c>
      <c r="P223" s="499">
        <v>15779997618</v>
      </c>
      <c r="Q223" s="499" t="s">
        <v>1079</v>
      </c>
      <c r="R223" s="499" t="s">
        <v>12273</v>
      </c>
      <c r="S223" s="499" t="s">
        <v>12287</v>
      </c>
      <c r="T223" s="499">
        <v>15397931119</v>
      </c>
      <c r="U223" s="499" t="s">
        <v>12288</v>
      </c>
      <c r="V223" s="499"/>
      <c r="W223" s="499"/>
      <c r="X223" s="499"/>
      <c r="Y223" s="499"/>
      <c r="Z223" s="499"/>
      <c r="AA223" s="499"/>
      <c r="AB223" s="499"/>
    </row>
    <row r="224" spans="1:28" s="541" customFormat="1" ht="27.95" customHeight="1">
      <c r="A224" s="499">
        <v>219</v>
      </c>
      <c r="B224" s="499" t="s">
        <v>1052</v>
      </c>
      <c r="C224" s="499" t="s">
        <v>12270</v>
      </c>
      <c r="D224" s="499" t="s">
        <v>12398</v>
      </c>
      <c r="E224" s="499" t="s">
        <v>6843</v>
      </c>
      <c r="F224" s="499">
        <v>1992</v>
      </c>
      <c r="G224" s="499" t="s">
        <v>6922</v>
      </c>
      <c r="H224" s="499">
        <v>200</v>
      </c>
      <c r="I224" s="499">
        <v>4</v>
      </c>
      <c r="J224" s="499">
        <v>913</v>
      </c>
      <c r="K224" s="499" t="s">
        <v>6843</v>
      </c>
      <c r="L224" s="499" t="s">
        <v>12399</v>
      </c>
      <c r="M224" s="499">
        <v>13907030197</v>
      </c>
      <c r="N224" s="499" t="s">
        <v>2368</v>
      </c>
      <c r="O224" s="499" t="s">
        <v>12393</v>
      </c>
      <c r="P224" s="499">
        <v>18879338387</v>
      </c>
      <c r="Q224" s="499" t="s">
        <v>11993</v>
      </c>
      <c r="R224" s="499" t="s">
        <v>12273</v>
      </c>
      <c r="S224" s="499" t="s">
        <v>12292</v>
      </c>
      <c r="T224" s="499">
        <v>15390758222</v>
      </c>
      <c r="U224" s="499" t="s">
        <v>12293</v>
      </c>
      <c r="V224" s="499" t="s">
        <v>6843</v>
      </c>
      <c r="W224" s="499" t="s">
        <v>12399</v>
      </c>
      <c r="X224" s="499">
        <v>13907030197</v>
      </c>
      <c r="Y224" s="499" t="s">
        <v>6843</v>
      </c>
      <c r="Z224" s="499" t="s">
        <v>12399</v>
      </c>
      <c r="AA224" s="499">
        <v>13907030197</v>
      </c>
      <c r="AB224" s="499"/>
    </row>
    <row r="225" spans="1:28" s="541" customFormat="1" ht="27.95" customHeight="1">
      <c r="A225" s="499">
        <v>220</v>
      </c>
      <c r="B225" s="499" t="s">
        <v>1052</v>
      </c>
      <c r="C225" s="499" t="s">
        <v>12917</v>
      </c>
      <c r="D225" s="499" t="s">
        <v>1054</v>
      </c>
      <c r="E225" s="499" t="s">
        <v>2445</v>
      </c>
      <c r="F225" s="499">
        <v>2006</v>
      </c>
      <c r="G225" s="499" t="s">
        <v>62</v>
      </c>
      <c r="H225" s="499">
        <v>10050</v>
      </c>
      <c r="I225" s="499">
        <v>21</v>
      </c>
      <c r="J225" s="499">
        <v>1</v>
      </c>
      <c r="K225" s="499" t="s">
        <v>2445</v>
      </c>
      <c r="L225" s="499" t="s">
        <v>12400</v>
      </c>
      <c r="M225" s="499">
        <v>13907935558</v>
      </c>
      <c r="N225" s="499" t="s">
        <v>2368</v>
      </c>
      <c r="O225" s="499" t="s">
        <v>12393</v>
      </c>
      <c r="P225" s="499">
        <v>18879338387</v>
      </c>
      <c r="Q225" s="499" t="s">
        <v>11993</v>
      </c>
      <c r="R225" s="499" t="s">
        <v>12273</v>
      </c>
      <c r="S225" s="499" t="s">
        <v>12292</v>
      </c>
      <c r="T225" s="499">
        <v>15390758222</v>
      </c>
      <c r="U225" s="499" t="s">
        <v>12293</v>
      </c>
      <c r="V225" s="499" t="s">
        <v>2445</v>
      </c>
      <c r="W225" s="499" t="s">
        <v>12401</v>
      </c>
      <c r="X225" s="499">
        <v>18079351839</v>
      </c>
      <c r="Y225" s="499" t="s">
        <v>2445</v>
      </c>
      <c r="Z225" s="499" t="s">
        <v>12401</v>
      </c>
      <c r="AA225" s="499">
        <v>18079351839</v>
      </c>
      <c r="AB225" s="499"/>
    </row>
    <row r="226" spans="1:28" s="541" customFormat="1" ht="27.95" customHeight="1">
      <c r="A226" s="499">
        <v>221</v>
      </c>
      <c r="B226" s="499" t="s">
        <v>1052</v>
      </c>
      <c r="C226" s="499" t="s">
        <v>12270</v>
      </c>
      <c r="D226" s="499" t="s">
        <v>2165</v>
      </c>
      <c r="E226" s="499" t="s">
        <v>2449</v>
      </c>
      <c r="F226" s="499">
        <v>2000</v>
      </c>
      <c r="G226" s="499" t="s">
        <v>6908</v>
      </c>
      <c r="H226" s="499">
        <v>40000</v>
      </c>
      <c r="I226" s="499">
        <v>90.2</v>
      </c>
      <c r="J226" s="499">
        <v>27570</v>
      </c>
      <c r="K226" s="499" t="s">
        <v>2450</v>
      </c>
      <c r="L226" s="499" t="s">
        <v>2451</v>
      </c>
      <c r="M226" s="499">
        <v>13511408128</v>
      </c>
      <c r="N226" s="499" t="s">
        <v>12271</v>
      </c>
      <c r="O226" s="499" t="s">
        <v>12272</v>
      </c>
      <c r="P226" s="499">
        <v>13667935390</v>
      </c>
      <c r="Q226" s="499" t="s">
        <v>2463</v>
      </c>
      <c r="R226" s="499" t="s">
        <v>12273</v>
      </c>
      <c r="S226" s="499" t="s">
        <v>12274</v>
      </c>
      <c r="T226" s="499">
        <v>13879328978</v>
      </c>
      <c r="U226" s="499" t="s">
        <v>5900</v>
      </c>
      <c r="V226" s="499" t="s">
        <v>2450</v>
      </c>
      <c r="W226" s="499" t="s">
        <v>2451</v>
      </c>
      <c r="X226" s="499">
        <v>13511408128</v>
      </c>
      <c r="Y226" s="499" t="s">
        <v>2450</v>
      </c>
      <c r="Z226" s="499" t="s">
        <v>2451</v>
      </c>
      <c r="AA226" s="499">
        <v>13511408128</v>
      </c>
      <c r="AB226" s="499"/>
    </row>
    <row r="227" spans="1:28" s="541" customFormat="1" ht="27.95" customHeight="1">
      <c r="A227" s="499">
        <v>222</v>
      </c>
      <c r="B227" s="499" t="s">
        <v>1052</v>
      </c>
      <c r="C227" s="499" t="s">
        <v>2373</v>
      </c>
      <c r="D227" s="499" t="s">
        <v>2374</v>
      </c>
      <c r="E227" s="499" t="s">
        <v>12402</v>
      </c>
      <c r="F227" s="499">
        <v>1975</v>
      </c>
      <c r="G227" s="499" t="s">
        <v>6922</v>
      </c>
      <c r="H227" s="499">
        <v>410</v>
      </c>
      <c r="I227" s="499">
        <v>2</v>
      </c>
      <c r="J227" s="499" t="s">
        <v>12403</v>
      </c>
      <c r="K227" s="499" t="s">
        <v>12402</v>
      </c>
      <c r="L227" s="499" t="s">
        <v>2378</v>
      </c>
      <c r="M227" s="499">
        <v>13907035611</v>
      </c>
      <c r="N227" s="499" t="s">
        <v>2376</v>
      </c>
      <c r="O227" s="499" t="s">
        <v>12404</v>
      </c>
      <c r="P227" s="499">
        <v>18720558787</v>
      </c>
      <c r="Q227" s="499" t="s">
        <v>3570</v>
      </c>
      <c r="R227" s="499" t="s">
        <v>12405</v>
      </c>
      <c r="S227" s="499" t="s">
        <v>12406</v>
      </c>
      <c r="T227" s="499">
        <v>13507031337</v>
      </c>
      <c r="U227" s="499" t="s">
        <v>12879</v>
      </c>
      <c r="V227" s="499"/>
      <c r="W227" s="499"/>
      <c r="X227" s="499"/>
      <c r="Y227" s="499"/>
      <c r="Z227" s="499"/>
      <c r="AA227" s="499"/>
      <c r="AB227" s="499"/>
    </row>
    <row r="228" spans="1:28" s="541" customFormat="1" ht="27.95" customHeight="1">
      <c r="A228" s="499">
        <v>223</v>
      </c>
      <c r="B228" s="499" t="s">
        <v>1052</v>
      </c>
      <c r="C228" s="499" t="s">
        <v>2373</v>
      </c>
      <c r="D228" s="499" t="s">
        <v>2374</v>
      </c>
      <c r="E228" s="499" t="s">
        <v>12408</v>
      </c>
      <c r="F228" s="499">
        <v>1979</v>
      </c>
      <c r="G228" s="499" t="s">
        <v>6922</v>
      </c>
      <c r="H228" s="499">
        <v>570</v>
      </c>
      <c r="I228" s="499">
        <v>2.6</v>
      </c>
      <c r="J228" s="499" t="s">
        <v>12403</v>
      </c>
      <c r="K228" s="499" t="s">
        <v>12402</v>
      </c>
      <c r="L228" s="499" t="s">
        <v>2378</v>
      </c>
      <c r="M228" s="499">
        <v>13907035611</v>
      </c>
      <c r="N228" s="499" t="s">
        <v>2376</v>
      </c>
      <c r="O228" s="499" t="s">
        <v>12404</v>
      </c>
      <c r="P228" s="499">
        <v>18720558787</v>
      </c>
      <c r="Q228" s="499" t="s">
        <v>3570</v>
      </c>
      <c r="R228" s="499" t="s">
        <v>12405</v>
      </c>
      <c r="S228" s="499" t="s">
        <v>12406</v>
      </c>
      <c r="T228" s="499">
        <v>13507031338</v>
      </c>
      <c r="U228" s="499" t="s">
        <v>12879</v>
      </c>
      <c r="V228" s="499"/>
      <c r="W228" s="499"/>
      <c r="X228" s="499"/>
      <c r="Y228" s="499"/>
      <c r="Z228" s="499"/>
      <c r="AA228" s="499"/>
      <c r="AB228" s="499"/>
    </row>
    <row r="229" spans="1:28" s="541" customFormat="1" ht="27.95" customHeight="1">
      <c r="A229" s="499">
        <v>224</v>
      </c>
      <c r="B229" s="499" t="s">
        <v>1052</v>
      </c>
      <c r="C229" s="499" t="s">
        <v>2373</v>
      </c>
      <c r="D229" s="499" t="s">
        <v>2374</v>
      </c>
      <c r="E229" s="499" t="s">
        <v>12409</v>
      </c>
      <c r="F229" s="499">
        <v>2002</v>
      </c>
      <c r="G229" s="499" t="s">
        <v>6922</v>
      </c>
      <c r="H229" s="499">
        <v>410</v>
      </c>
      <c r="I229" s="499">
        <v>2</v>
      </c>
      <c r="J229" s="499" t="s">
        <v>12403</v>
      </c>
      <c r="K229" s="499" t="s">
        <v>12409</v>
      </c>
      <c r="L229" s="499" t="s">
        <v>12410</v>
      </c>
      <c r="M229" s="499">
        <v>13576368977</v>
      </c>
      <c r="N229" s="499" t="s">
        <v>2376</v>
      </c>
      <c r="O229" s="499" t="s">
        <v>12404</v>
      </c>
      <c r="P229" s="499">
        <v>18720558787</v>
      </c>
      <c r="Q229" s="499" t="s">
        <v>3570</v>
      </c>
      <c r="R229" s="499" t="s">
        <v>12405</v>
      </c>
      <c r="S229" s="499" t="s">
        <v>12406</v>
      </c>
      <c r="T229" s="499">
        <v>13507031339</v>
      </c>
      <c r="U229" s="499" t="s">
        <v>12879</v>
      </c>
      <c r="V229" s="499"/>
      <c r="W229" s="499"/>
      <c r="X229" s="499"/>
      <c r="Y229" s="499"/>
      <c r="Z229" s="499"/>
      <c r="AA229" s="499"/>
      <c r="AB229" s="499"/>
    </row>
    <row r="230" spans="1:28" s="541" customFormat="1" ht="27.95" customHeight="1">
      <c r="A230" s="499">
        <v>225</v>
      </c>
      <c r="B230" s="499" t="s">
        <v>1052</v>
      </c>
      <c r="C230" s="499" t="s">
        <v>2373</v>
      </c>
      <c r="D230" s="499" t="s">
        <v>2374</v>
      </c>
      <c r="E230" s="499" t="s">
        <v>12411</v>
      </c>
      <c r="F230" s="499">
        <v>1988</v>
      </c>
      <c r="G230" s="499" t="s">
        <v>6922</v>
      </c>
      <c r="H230" s="499">
        <v>325</v>
      </c>
      <c r="I230" s="499">
        <v>2.5</v>
      </c>
      <c r="J230" s="499" t="s">
        <v>12403</v>
      </c>
      <c r="K230" s="499" t="s">
        <v>12411</v>
      </c>
      <c r="L230" s="499" t="s">
        <v>12412</v>
      </c>
      <c r="M230" s="499">
        <v>18970383811</v>
      </c>
      <c r="N230" s="499" t="s">
        <v>2376</v>
      </c>
      <c r="O230" s="499" t="s">
        <v>12404</v>
      </c>
      <c r="P230" s="499">
        <v>18720558787</v>
      </c>
      <c r="Q230" s="499" t="s">
        <v>3570</v>
      </c>
      <c r="R230" s="499" t="s">
        <v>12405</v>
      </c>
      <c r="S230" s="499" t="s">
        <v>12406</v>
      </c>
      <c r="T230" s="499">
        <v>13507031340</v>
      </c>
      <c r="U230" s="499" t="s">
        <v>12879</v>
      </c>
      <c r="V230" s="499"/>
      <c r="W230" s="499"/>
      <c r="X230" s="499"/>
      <c r="Y230" s="499"/>
      <c r="Z230" s="499"/>
      <c r="AA230" s="499"/>
      <c r="AB230" s="499"/>
    </row>
    <row r="231" spans="1:28" s="541" customFormat="1" ht="27.95" customHeight="1">
      <c r="A231" s="499">
        <v>226</v>
      </c>
      <c r="B231" s="499" t="s">
        <v>1052</v>
      </c>
      <c r="C231" s="499" t="s">
        <v>2373</v>
      </c>
      <c r="D231" s="499" t="s">
        <v>2374</v>
      </c>
      <c r="E231" s="499" t="s">
        <v>12413</v>
      </c>
      <c r="F231" s="499">
        <v>1980</v>
      </c>
      <c r="G231" s="499" t="s">
        <v>6922</v>
      </c>
      <c r="H231" s="499">
        <v>325</v>
      </c>
      <c r="I231" s="499">
        <v>3.1</v>
      </c>
      <c r="J231" s="499" t="s">
        <v>12403</v>
      </c>
      <c r="K231" s="499" t="s">
        <v>12413</v>
      </c>
      <c r="L231" s="499" t="s">
        <v>2384</v>
      </c>
      <c r="M231" s="499">
        <v>13879348845</v>
      </c>
      <c r="N231" s="499" t="s">
        <v>2376</v>
      </c>
      <c r="O231" s="499" t="s">
        <v>12404</v>
      </c>
      <c r="P231" s="499">
        <v>18720558787</v>
      </c>
      <c r="Q231" s="499" t="s">
        <v>3570</v>
      </c>
      <c r="R231" s="499" t="s">
        <v>12405</v>
      </c>
      <c r="S231" s="499" t="s">
        <v>12406</v>
      </c>
      <c r="T231" s="499">
        <v>13507031341</v>
      </c>
      <c r="U231" s="499" t="s">
        <v>12879</v>
      </c>
      <c r="V231" s="499"/>
      <c r="W231" s="499"/>
      <c r="X231" s="499"/>
      <c r="Y231" s="499"/>
      <c r="Z231" s="499"/>
      <c r="AA231" s="499"/>
      <c r="AB231" s="499"/>
    </row>
    <row r="232" spans="1:28" s="541" customFormat="1" ht="27.95" customHeight="1">
      <c r="A232" s="499">
        <v>227</v>
      </c>
      <c r="B232" s="499" t="s">
        <v>1052</v>
      </c>
      <c r="C232" s="499" t="s">
        <v>2373</v>
      </c>
      <c r="D232" s="499" t="s">
        <v>2387</v>
      </c>
      <c r="E232" s="499" t="s">
        <v>12414</v>
      </c>
      <c r="F232" s="499">
        <v>1976</v>
      </c>
      <c r="G232" s="499" t="s">
        <v>6922</v>
      </c>
      <c r="H232" s="499">
        <v>200</v>
      </c>
      <c r="I232" s="499">
        <v>4.5</v>
      </c>
      <c r="J232" s="499" t="s">
        <v>12403</v>
      </c>
      <c r="K232" s="499" t="s">
        <v>12414</v>
      </c>
      <c r="L232" s="499" t="s">
        <v>2392</v>
      </c>
      <c r="M232" s="499">
        <v>13970327977</v>
      </c>
      <c r="N232" s="499" t="s">
        <v>12415</v>
      </c>
      <c r="O232" s="499" t="s">
        <v>6082</v>
      </c>
      <c r="P232" s="499">
        <v>13870306676</v>
      </c>
      <c r="Q232" s="499" t="s">
        <v>573</v>
      </c>
      <c r="R232" s="499" t="s">
        <v>12405</v>
      </c>
      <c r="S232" s="499" t="s">
        <v>12406</v>
      </c>
      <c r="T232" s="499">
        <v>13507031343</v>
      </c>
      <c r="U232" s="499" t="s">
        <v>12879</v>
      </c>
      <c r="V232" s="499"/>
      <c r="W232" s="499"/>
      <c r="X232" s="499"/>
      <c r="Y232" s="499"/>
      <c r="Z232" s="499"/>
      <c r="AA232" s="499"/>
      <c r="AB232" s="499"/>
    </row>
    <row r="233" spans="1:28" s="541" customFormat="1" ht="27.95" customHeight="1">
      <c r="A233" s="499">
        <v>228</v>
      </c>
      <c r="B233" s="499" t="s">
        <v>1052</v>
      </c>
      <c r="C233" s="499" t="s">
        <v>2373</v>
      </c>
      <c r="D233" s="499" t="s">
        <v>2387</v>
      </c>
      <c r="E233" s="499" t="s">
        <v>2393</v>
      </c>
      <c r="F233" s="499">
        <v>1982</v>
      </c>
      <c r="G233" s="499" t="s">
        <v>6922</v>
      </c>
      <c r="H233" s="499">
        <v>320</v>
      </c>
      <c r="I233" s="499">
        <v>36.5</v>
      </c>
      <c r="J233" s="499">
        <v>78.900000000000006</v>
      </c>
      <c r="K233" s="499" t="s">
        <v>2393</v>
      </c>
      <c r="L233" s="499" t="s">
        <v>2378</v>
      </c>
      <c r="M233" s="499">
        <v>13907035611</v>
      </c>
      <c r="N233" s="499" t="s">
        <v>12415</v>
      </c>
      <c r="O233" s="499" t="s">
        <v>6082</v>
      </c>
      <c r="P233" s="499">
        <v>13870306676</v>
      </c>
      <c r="Q233" s="499" t="s">
        <v>573</v>
      </c>
      <c r="R233" s="499" t="s">
        <v>12405</v>
      </c>
      <c r="S233" s="499" t="s">
        <v>12406</v>
      </c>
      <c r="T233" s="499">
        <v>13507031344</v>
      </c>
      <c r="U233" s="499" t="s">
        <v>12879</v>
      </c>
      <c r="V233" s="499" t="s">
        <v>12416</v>
      </c>
      <c r="W233" s="499" t="s">
        <v>12417</v>
      </c>
      <c r="X233" s="499">
        <v>15270358898</v>
      </c>
      <c r="Y233" s="499" t="s">
        <v>2393</v>
      </c>
      <c r="Z233" s="499" t="s">
        <v>12407</v>
      </c>
      <c r="AA233" s="499">
        <v>13879315076</v>
      </c>
      <c r="AB233" s="499"/>
    </row>
    <row r="234" spans="1:28" s="541" customFormat="1" ht="27.95" customHeight="1">
      <c r="A234" s="499">
        <v>229</v>
      </c>
      <c r="B234" s="499" t="s">
        <v>1052</v>
      </c>
      <c r="C234" s="499" t="s">
        <v>2373</v>
      </c>
      <c r="D234" s="499" t="s">
        <v>2387</v>
      </c>
      <c r="E234" s="499" t="s">
        <v>12418</v>
      </c>
      <c r="F234" s="499">
        <v>1974</v>
      </c>
      <c r="G234" s="499" t="s">
        <v>6922</v>
      </c>
      <c r="H234" s="499">
        <v>250</v>
      </c>
      <c r="I234" s="499">
        <v>6</v>
      </c>
      <c r="J234" s="499" t="s">
        <v>12403</v>
      </c>
      <c r="K234" s="499" t="s">
        <v>12418</v>
      </c>
      <c r="L234" s="499" t="s">
        <v>2378</v>
      </c>
      <c r="M234" s="499">
        <v>13907035611</v>
      </c>
      <c r="N234" s="499" t="s">
        <v>12415</v>
      </c>
      <c r="O234" s="499" t="s">
        <v>6082</v>
      </c>
      <c r="P234" s="499">
        <v>13870306676</v>
      </c>
      <c r="Q234" s="499" t="s">
        <v>573</v>
      </c>
      <c r="R234" s="499" t="s">
        <v>12405</v>
      </c>
      <c r="S234" s="499" t="s">
        <v>12406</v>
      </c>
      <c r="T234" s="499">
        <v>13507031345</v>
      </c>
      <c r="U234" s="499" t="s">
        <v>12879</v>
      </c>
      <c r="V234" s="499"/>
      <c r="W234" s="499"/>
      <c r="X234" s="499"/>
      <c r="Y234" s="499"/>
      <c r="Z234" s="499"/>
      <c r="AA234" s="499"/>
      <c r="AB234" s="499"/>
    </row>
    <row r="235" spans="1:28" s="541" customFormat="1" ht="27.95" customHeight="1">
      <c r="A235" s="499">
        <v>230</v>
      </c>
      <c r="B235" s="499" t="s">
        <v>1052</v>
      </c>
      <c r="C235" s="499" t="s">
        <v>2373</v>
      </c>
      <c r="D235" s="499" t="s">
        <v>2170</v>
      </c>
      <c r="E235" s="499" t="s">
        <v>12419</v>
      </c>
      <c r="F235" s="499">
        <v>1976</v>
      </c>
      <c r="G235" s="499" t="s">
        <v>6908</v>
      </c>
      <c r="H235" s="499">
        <v>320</v>
      </c>
      <c r="I235" s="499">
        <v>41.1</v>
      </c>
      <c r="J235" s="499">
        <v>1098</v>
      </c>
      <c r="K235" s="499" t="s">
        <v>12420</v>
      </c>
      <c r="L235" s="499" t="s">
        <v>12421</v>
      </c>
      <c r="M235" s="499">
        <v>13307939387</v>
      </c>
      <c r="N235" s="499" t="s">
        <v>12420</v>
      </c>
      <c r="O235" s="499" t="s">
        <v>12421</v>
      </c>
      <c r="P235" s="499">
        <v>13307939387</v>
      </c>
      <c r="Q235" s="499" t="s">
        <v>3784</v>
      </c>
      <c r="R235" s="499" t="s">
        <v>12420</v>
      </c>
      <c r="S235" s="499" t="s">
        <v>12421</v>
      </c>
      <c r="T235" s="499">
        <v>13307939387</v>
      </c>
      <c r="U235" s="499" t="s">
        <v>3784</v>
      </c>
      <c r="V235" s="499" t="s">
        <v>12420</v>
      </c>
      <c r="W235" s="499" t="s">
        <v>2401</v>
      </c>
      <c r="X235" s="499">
        <v>13970379155</v>
      </c>
      <c r="Y235" s="499" t="s">
        <v>12419</v>
      </c>
      <c r="Z235" s="499" t="s">
        <v>12422</v>
      </c>
      <c r="AA235" s="499">
        <v>15270516951</v>
      </c>
      <c r="AB235" s="499"/>
    </row>
    <row r="236" spans="1:28" s="541" customFormat="1" ht="27.95" customHeight="1">
      <c r="A236" s="499">
        <v>231</v>
      </c>
      <c r="B236" s="499" t="s">
        <v>1052</v>
      </c>
      <c r="C236" s="499" t="s">
        <v>2373</v>
      </c>
      <c r="D236" s="499" t="s">
        <v>2170</v>
      </c>
      <c r="E236" s="499" t="s">
        <v>12423</v>
      </c>
      <c r="F236" s="499">
        <v>1985</v>
      </c>
      <c r="G236" s="499" t="s">
        <v>6908</v>
      </c>
      <c r="H236" s="499">
        <v>520</v>
      </c>
      <c r="I236" s="499">
        <v>15.2</v>
      </c>
      <c r="J236" s="499">
        <v>107</v>
      </c>
      <c r="K236" s="499" t="s">
        <v>12420</v>
      </c>
      <c r="L236" s="499" t="s">
        <v>12421</v>
      </c>
      <c r="M236" s="499">
        <v>13307939387</v>
      </c>
      <c r="N236" s="499" t="s">
        <v>12420</v>
      </c>
      <c r="O236" s="499" t="s">
        <v>12421</v>
      </c>
      <c r="P236" s="499">
        <v>13307939387</v>
      </c>
      <c r="Q236" s="499" t="s">
        <v>3784</v>
      </c>
      <c r="R236" s="499" t="s">
        <v>12420</v>
      </c>
      <c r="S236" s="499" t="s">
        <v>12421</v>
      </c>
      <c r="T236" s="499">
        <v>13307939387</v>
      </c>
      <c r="U236" s="499" t="s">
        <v>3784</v>
      </c>
      <c r="V236" s="499" t="s">
        <v>12420</v>
      </c>
      <c r="W236" s="499" t="s">
        <v>2404</v>
      </c>
      <c r="X236" s="499">
        <v>18270489528</v>
      </c>
      <c r="Y236" s="499" t="s">
        <v>12423</v>
      </c>
      <c r="Z236" s="499" t="s">
        <v>12424</v>
      </c>
      <c r="AA236" s="499">
        <v>15707076458</v>
      </c>
      <c r="AB236" s="499"/>
    </row>
    <row r="237" spans="1:28" s="541" customFormat="1" ht="27.95" customHeight="1">
      <c r="A237" s="499">
        <v>232</v>
      </c>
      <c r="B237" s="499" t="s">
        <v>1052</v>
      </c>
      <c r="C237" s="499" t="s">
        <v>2373</v>
      </c>
      <c r="D237" s="499" t="s">
        <v>2170</v>
      </c>
      <c r="E237" s="499" t="s">
        <v>12425</v>
      </c>
      <c r="F237" s="499">
        <v>2007</v>
      </c>
      <c r="G237" s="499" t="s">
        <v>6922</v>
      </c>
      <c r="H237" s="499">
        <v>320</v>
      </c>
      <c r="I237" s="499">
        <v>3</v>
      </c>
      <c r="J237" s="499" t="s">
        <v>12403</v>
      </c>
      <c r="K237" s="499" t="s">
        <v>877</v>
      </c>
      <c r="L237" s="499" t="s">
        <v>2410</v>
      </c>
      <c r="M237" s="499">
        <v>13907035625</v>
      </c>
      <c r="N237" s="499" t="s">
        <v>12426</v>
      </c>
      <c r="O237" s="499" t="s">
        <v>12427</v>
      </c>
      <c r="P237" s="499">
        <v>18270141198</v>
      </c>
      <c r="Q237" s="499" t="s">
        <v>89</v>
      </c>
      <c r="R237" s="499" t="s">
        <v>12405</v>
      </c>
      <c r="S237" s="499" t="s">
        <v>12406</v>
      </c>
      <c r="T237" s="499">
        <v>13507031345</v>
      </c>
      <c r="U237" s="499" t="s">
        <v>12879</v>
      </c>
      <c r="V237" s="499"/>
      <c r="W237" s="499"/>
      <c r="X237" s="499"/>
      <c r="Y237" s="499"/>
      <c r="Z237" s="499"/>
      <c r="AA237" s="499"/>
      <c r="AB237" s="499"/>
    </row>
    <row r="238" spans="1:28" s="541" customFormat="1" ht="27.95" customHeight="1">
      <c r="A238" s="499">
        <v>233</v>
      </c>
      <c r="B238" s="499" t="s">
        <v>1052</v>
      </c>
      <c r="C238" s="499" t="s">
        <v>2373</v>
      </c>
      <c r="D238" s="499" t="s">
        <v>2387</v>
      </c>
      <c r="E238" s="499" t="s">
        <v>12430</v>
      </c>
      <c r="F238" s="499">
        <v>1981</v>
      </c>
      <c r="G238" s="499" t="s">
        <v>6922</v>
      </c>
      <c r="H238" s="499">
        <v>1460</v>
      </c>
      <c r="I238" s="499">
        <v>10</v>
      </c>
      <c r="J238" s="499" t="s">
        <v>12403</v>
      </c>
      <c r="K238" s="499" t="s">
        <v>12430</v>
      </c>
      <c r="L238" s="499" t="s">
        <v>12431</v>
      </c>
      <c r="M238" s="499">
        <v>13387933330</v>
      </c>
      <c r="N238" s="499" t="s">
        <v>12432</v>
      </c>
      <c r="O238" s="499" t="s">
        <v>12433</v>
      </c>
      <c r="P238" s="499">
        <v>13767363775</v>
      </c>
      <c r="Q238" s="499" t="s">
        <v>113</v>
      </c>
      <c r="R238" s="499" t="s">
        <v>12405</v>
      </c>
      <c r="S238" s="499" t="s">
        <v>12406</v>
      </c>
      <c r="T238" s="499">
        <v>13507031345</v>
      </c>
      <c r="U238" s="499" t="s">
        <v>12879</v>
      </c>
      <c r="V238" s="499"/>
      <c r="W238" s="499"/>
      <c r="X238" s="499"/>
      <c r="Y238" s="499"/>
      <c r="Z238" s="499"/>
      <c r="AA238" s="499"/>
      <c r="AB238" s="499"/>
    </row>
    <row r="239" spans="1:28" s="541" customFormat="1" ht="27.95" customHeight="1">
      <c r="A239" s="499">
        <v>234</v>
      </c>
      <c r="B239" s="499" t="s">
        <v>1052</v>
      </c>
      <c r="C239" s="499" t="s">
        <v>2373</v>
      </c>
      <c r="D239" s="499" t="s">
        <v>2170</v>
      </c>
      <c r="E239" s="499" t="s">
        <v>2416</v>
      </c>
      <c r="F239" s="499">
        <v>1964</v>
      </c>
      <c r="G239" s="499" t="s">
        <v>6922</v>
      </c>
      <c r="H239" s="499">
        <v>225</v>
      </c>
      <c r="I239" s="499">
        <v>26.5</v>
      </c>
      <c r="J239" s="499">
        <v>1069</v>
      </c>
      <c r="K239" s="499" t="s">
        <v>12420</v>
      </c>
      <c r="L239" s="499" t="s">
        <v>12421</v>
      </c>
      <c r="M239" s="499">
        <v>13307939387</v>
      </c>
      <c r="N239" s="499" t="s">
        <v>12420</v>
      </c>
      <c r="O239" s="499" t="s">
        <v>12421</v>
      </c>
      <c r="P239" s="499">
        <v>13307939387</v>
      </c>
      <c r="Q239" s="499" t="s">
        <v>3784</v>
      </c>
      <c r="R239" s="499" t="s">
        <v>12420</v>
      </c>
      <c r="S239" s="499" t="s">
        <v>12421</v>
      </c>
      <c r="T239" s="499">
        <v>13307939387</v>
      </c>
      <c r="U239" s="499" t="s">
        <v>3784</v>
      </c>
      <c r="V239" s="499" t="s">
        <v>12420</v>
      </c>
      <c r="W239" s="499" t="s">
        <v>2417</v>
      </c>
      <c r="X239" s="499">
        <v>13707930911</v>
      </c>
      <c r="Y239" s="499" t="s">
        <v>2416</v>
      </c>
      <c r="Z239" s="499" t="s">
        <v>12434</v>
      </c>
      <c r="AA239" s="499">
        <v>13319308632</v>
      </c>
      <c r="AB239" s="499"/>
    </row>
    <row r="240" spans="1:28" s="541" customFormat="1" ht="27.95" customHeight="1">
      <c r="A240" s="499">
        <v>235</v>
      </c>
      <c r="B240" s="499" t="s">
        <v>1052</v>
      </c>
      <c r="C240" s="499" t="s">
        <v>2373</v>
      </c>
      <c r="D240" s="499" t="s">
        <v>2418</v>
      </c>
      <c r="E240" s="499" t="s">
        <v>12435</v>
      </c>
      <c r="F240" s="499">
        <v>2004</v>
      </c>
      <c r="G240" s="499" t="s">
        <v>6922</v>
      </c>
      <c r="H240" s="499">
        <v>480</v>
      </c>
      <c r="I240" s="499">
        <v>2</v>
      </c>
      <c r="J240" s="499" t="s">
        <v>12403</v>
      </c>
      <c r="K240" s="499" t="s">
        <v>12435</v>
      </c>
      <c r="L240" s="499" t="s">
        <v>12436</v>
      </c>
      <c r="M240" s="499">
        <v>18979372699</v>
      </c>
      <c r="N240" s="499" t="s">
        <v>2376</v>
      </c>
      <c r="O240" s="499" t="s">
        <v>12404</v>
      </c>
      <c r="P240" s="499">
        <v>18720558787</v>
      </c>
      <c r="Q240" s="499" t="s">
        <v>3570</v>
      </c>
      <c r="R240" s="499" t="s">
        <v>12405</v>
      </c>
      <c r="S240" s="499" t="s">
        <v>12406</v>
      </c>
      <c r="T240" s="499">
        <v>13507031345</v>
      </c>
      <c r="U240" s="499" t="s">
        <v>12879</v>
      </c>
      <c r="V240" s="499"/>
      <c r="W240" s="499"/>
      <c r="X240" s="499"/>
      <c r="Y240" s="499"/>
      <c r="Z240" s="499"/>
      <c r="AA240" s="499"/>
      <c r="AB240" s="499"/>
    </row>
    <row r="241" spans="1:28" s="541" customFormat="1" ht="27.95" customHeight="1">
      <c r="A241" s="499">
        <v>236</v>
      </c>
      <c r="B241" s="499" t="s">
        <v>1052</v>
      </c>
      <c r="C241" s="499" t="s">
        <v>2373</v>
      </c>
      <c r="D241" s="499" t="s">
        <v>2387</v>
      </c>
      <c r="E241" s="499" t="s">
        <v>12437</v>
      </c>
      <c r="F241" s="499">
        <v>2004</v>
      </c>
      <c r="G241" s="499" t="s">
        <v>6922</v>
      </c>
      <c r="H241" s="499">
        <v>400</v>
      </c>
      <c r="I241" s="499">
        <v>1.5</v>
      </c>
      <c r="J241" s="499" t="s">
        <v>12403</v>
      </c>
      <c r="K241" s="499" t="s">
        <v>12437</v>
      </c>
      <c r="L241" s="499" t="s">
        <v>2392</v>
      </c>
      <c r="M241" s="499">
        <v>13970327977</v>
      </c>
      <c r="N241" s="499" t="s">
        <v>12415</v>
      </c>
      <c r="O241" s="499" t="s">
        <v>6082</v>
      </c>
      <c r="P241" s="499">
        <v>13870306676</v>
      </c>
      <c r="Q241" s="499" t="s">
        <v>573</v>
      </c>
      <c r="R241" s="499" t="s">
        <v>12405</v>
      </c>
      <c r="S241" s="499" t="s">
        <v>12406</v>
      </c>
      <c r="T241" s="499">
        <v>13507031345</v>
      </c>
      <c r="U241" s="499" t="s">
        <v>12879</v>
      </c>
      <c r="V241" s="499"/>
      <c r="W241" s="499"/>
      <c r="X241" s="499"/>
      <c r="Y241" s="499"/>
      <c r="Z241" s="499"/>
      <c r="AA241" s="499"/>
      <c r="AB241" s="499"/>
    </row>
    <row r="242" spans="1:28" s="541" customFormat="1" ht="27.95" customHeight="1">
      <c r="A242" s="499">
        <v>237</v>
      </c>
      <c r="B242" s="499" t="s">
        <v>1052</v>
      </c>
      <c r="C242" s="499" t="s">
        <v>2373</v>
      </c>
      <c r="D242" s="499" t="s">
        <v>2387</v>
      </c>
      <c r="E242" s="499" t="s">
        <v>12438</v>
      </c>
      <c r="F242" s="499">
        <v>2005</v>
      </c>
      <c r="G242" s="499" t="s">
        <v>6922</v>
      </c>
      <c r="H242" s="499">
        <v>325</v>
      </c>
      <c r="I242" s="499">
        <v>1.5</v>
      </c>
      <c r="J242" s="499" t="s">
        <v>12403</v>
      </c>
      <c r="K242" s="499" t="s">
        <v>12438</v>
      </c>
      <c r="L242" s="499" t="s">
        <v>12439</v>
      </c>
      <c r="M242" s="499">
        <v>13707035319</v>
      </c>
      <c r="N242" s="499" t="s">
        <v>12415</v>
      </c>
      <c r="O242" s="499" t="s">
        <v>6082</v>
      </c>
      <c r="P242" s="499">
        <v>13870306676</v>
      </c>
      <c r="Q242" s="499" t="s">
        <v>573</v>
      </c>
      <c r="R242" s="499" t="s">
        <v>12405</v>
      </c>
      <c r="S242" s="499" t="s">
        <v>12406</v>
      </c>
      <c r="T242" s="499">
        <v>13507031345</v>
      </c>
      <c r="U242" s="499" t="s">
        <v>12879</v>
      </c>
      <c r="V242" s="499"/>
      <c r="W242" s="499"/>
      <c r="X242" s="499"/>
      <c r="Y242" s="499"/>
      <c r="Z242" s="499"/>
      <c r="AA242" s="499"/>
      <c r="AB242" s="499"/>
    </row>
    <row r="243" spans="1:28" s="541" customFormat="1" ht="27.95" customHeight="1">
      <c r="A243" s="499">
        <v>238</v>
      </c>
      <c r="B243" s="499" t="s">
        <v>1052</v>
      </c>
      <c r="C243" s="499" t="s">
        <v>2373</v>
      </c>
      <c r="D243" s="499" t="s">
        <v>2170</v>
      </c>
      <c r="E243" s="499" t="s">
        <v>12440</v>
      </c>
      <c r="F243" s="499">
        <v>2005</v>
      </c>
      <c r="G243" s="499" t="s">
        <v>6922</v>
      </c>
      <c r="H243" s="499">
        <v>250</v>
      </c>
      <c r="I243" s="499">
        <v>3</v>
      </c>
      <c r="J243" s="499">
        <v>65</v>
      </c>
      <c r="K243" s="499" t="s">
        <v>12440</v>
      </c>
      <c r="L243" s="499" t="s">
        <v>2428</v>
      </c>
      <c r="M243" s="499">
        <v>18907938300</v>
      </c>
      <c r="N243" s="499" t="s">
        <v>12441</v>
      </c>
      <c r="O243" s="499" t="s">
        <v>12442</v>
      </c>
      <c r="P243" s="499">
        <v>13767317201</v>
      </c>
      <c r="Q243" s="499" t="s">
        <v>573</v>
      </c>
      <c r="R243" s="499" t="s">
        <v>12405</v>
      </c>
      <c r="S243" s="499" t="s">
        <v>12406</v>
      </c>
      <c r="T243" s="499">
        <v>13507031345</v>
      </c>
      <c r="U243" s="499" t="s">
        <v>12879</v>
      </c>
      <c r="V243" s="499" t="s">
        <v>12443</v>
      </c>
      <c r="W243" s="499" t="s">
        <v>12444</v>
      </c>
      <c r="X243" s="499">
        <v>13970384158</v>
      </c>
      <c r="Y243" s="499" t="s">
        <v>12440</v>
      </c>
      <c r="Z243" s="499" t="s">
        <v>12445</v>
      </c>
      <c r="AA243" s="499">
        <v>13576346109</v>
      </c>
      <c r="AB243" s="499"/>
    </row>
    <row r="244" spans="1:28" s="541" customFormat="1" ht="27.95" customHeight="1">
      <c r="A244" s="499">
        <v>239</v>
      </c>
      <c r="B244" s="499" t="s">
        <v>1052</v>
      </c>
      <c r="C244" s="499" t="s">
        <v>2373</v>
      </c>
      <c r="D244" s="499" t="s">
        <v>2374</v>
      </c>
      <c r="E244" s="499" t="s">
        <v>12446</v>
      </c>
      <c r="F244" s="499">
        <v>1987</v>
      </c>
      <c r="G244" s="499" t="s">
        <v>6908</v>
      </c>
      <c r="H244" s="499">
        <v>200</v>
      </c>
      <c r="I244" s="499">
        <v>3.7</v>
      </c>
      <c r="J244" s="499" t="s">
        <v>12403</v>
      </c>
      <c r="K244" s="499" t="s">
        <v>12420</v>
      </c>
      <c r="L244" s="499" t="s">
        <v>12421</v>
      </c>
      <c r="M244" s="499">
        <v>13307939387</v>
      </c>
      <c r="N244" s="499" t="s">
        <v>12420</v>
      </c>
      <c r="O244" s="499" t="s">
        <v>12421</v>
      </c>
      <c r="P244" s="499">
        <v>13307939387</v>
      </c>
      <c r="Q244" s="499" t="s">
        <v>3784</v>
      </c>
      <c r="R244" s="499" t="s">
        <v>12420</v>
      </c>
      <c r="S244" s="499" t="s">
        <v>12421</v>
      </c>
      <c r="T244" s="499">
        <v>13307939387</v>
      </c>
      <c r="U244" s="499" t="s">
        <v>3784</v>
      </c>
      <c r="V244" s="499"/>
      <c r="W244" s="499"/>
      <c r="X244" s="499"/>
      <c r="Y244" s="499"/>
      <c r="Z244" s="499"/>
      <c r="AA244" s="499"/>
      <c r="AB244" s="499"/>
    </row>
    <row r="245" spans="1:28" s="541" customFormat="1" ht="27.95" customHeight="1">
      <c r="A245" s="499">
        <v>240</v>
      </c>
      <c r="B245" s="499" t="s">
        <v>1052</v>
      </c>
      <c r="C245" s="499" t="s">
        <v>2373</v>
      </c>
      <c r="D245" s="499" t="s">
        <v>2170</v>
      </c>
      <c r="E245" s="499" t="s">
        <v>2429</v>
      </c>
      <c r="F245" s="499">
        <v>2004</v>
      </c>
      <c r="G245" s="499" t="s">
        <v>6922</v>
      </c>
      <c r="H245" s="499">
        <v>125</v>
      </c>
      <c r="I245" s="499">
        <v>24.6</v>
      </c>
      <c r="J245" s="499">
        <v>292.39999999999998</v>
      </c>
      <c r="K245" s="499" t="s">
        <v>2429</v>
      </c>
      <c r="L245" s="499" t="s">
        <v>12447</v>
      </c>
      <c r="M245" s="499">
        <v>13507031110</v>
      </c>
      <c r="N245" s="499" t="s">
        <v>12426</v>
      </c>
      <c r="O245" s="499" t="s">
        <v>12427</v>
      </c>
      <c r="P245" s="499">
        <v>18270141198</v>
      </c>
      <c r="Q245" s="499" t="s">
        <v>89</v>
      </c>
      <c r="R245" s="499" t="s">
        <v>12405</v>
      </c>
      <c r="S245" s="499" t="s">
        <v>12406</v>
      </c>
      <c r="T245" s="499">
        <v>13507031345</v>
      </c>
      <c r="U245" s="499" t="s">
        <v>12879</v>
      </c>
      <c r="V245" s="499" t="s">
        <v>12428</v>
      </c>
      <c r="W245" s="499" t="s">
        <v>12429</v>
      </c>
      <c r="X245" s="499">
        <v>13870379916</v>
      </c>
      <c r="Y245" s="499" t="s">
        <v>2429</v>
      </c>
      <c r="Z245" s="499" t="s">
        <v>2431</v>
      </c>
      <c r="AA245" s="499">
        <v>13907032156</v>
      </c>
      <c r="AB245" s="499"/>
    </row>
    <row r="246" spans="1:28" s="541" customFormat="1" ht="27.95" customHeight="1">
      <c r="A246" s="499">
        <v>241</v>
      </c>
      <c r="B246" s="499" t="s">
        <v>1052</v>
      </c>
      <c r="C246" s="499" t="s">
        <v>2373</v>
      </c>
      <c r="D246" s="499" t="s">
        <v>2387</v>
      </c>
      <c r="E246" s="499" t="s">
        <v>12448</v>
      </c>
      <c r="F246" s="499">
        <v>2006</v>
      </c>
      <c r="G246" s="499" t="s">
        <v>6922</v>
      </c>
      <c r="H246" s="499">
        <v>200</v>
      </c>
      <c r="I246" s="499">
        <v>3</v>
      </c>
      <c r="J246" s="499" t="s">
        <v>12403</v>
      </c>
      <c r="K246" s="499" t="s">
        <v>12448</v>
      </c>
      <c r="L246" s="499" t="s">
        <v>2433</v>
      </c>
      <c r="M246" s="499">
        <v>13707930858</v>
      </c>
      <c r="N246" s="499" t="s">
        <v>12415</v>
      </c>
      <c r="O246" s="499" t="s">
        <v>6082</v>
      </c>
      <c r="P246" s="499">
        <v>13870306676</v>
      </c>
      <c r="Q246" s="499" t="s">
        <v>573</v>
      </c>
      <c r="R246" s="499" t="s">
        <v>12405</v>
      </c>
      <c r="S246" s="499" t="s">
        <v>12406</v>
      </c>
      <c r="T246" s="499">
        <v>13507031345</v>
      </c>
      <c r="U246" s="499" t="s">
        <v>12879</v>
      </c>
      <c r="V246" s="499"/>
      <c r="W246" s="499"/>
      <c r="X246" s="499"/>
      <c r="Y246" s="499"/>
      <c r="Z246" s="499"/>
      <c r="AA246" s="499"/>
      <c r="AB246" s="499"/>
    </row>
    <row r="247" spans="1:28" s="541" customFormat="1" ht="27.95" customHeight="1">
      <c r="A247" s="499">
        <v>242</v>
      </c>
      <c r="B247" s="499" t="s">
        <v>1052</v>
      </c>
      <c r="C247" s="499" t="s">
        <v>2373</v>
      </c>
      <c r="D247" s="499" t="s">
        <v>2374</v>
      </c>
      <c r="E247" s="499" t="s">
        <v>2435</v>
      </c>
      <c r="F247" s="499">
        <v>2006</v>
      </c>
      <c r="G247" s="499" t="s">
        <v>6922</v>
      </c>
      <c r="H247" s="499">
        <v>225</v>
      </c>
      <c r="I247" s="499">
        <v>3</v>
      </c>
      <c r="J247" s="499" t="s">
        <v>12403</v>
      </c>
      <c r="K247" s="499" t="s">
        <v>2435</v>
      </c>
      <c r="L247" s="499" t="s">
        <v>12449</v>
      </c>
      <c r="M247" s="499">
        <v>13482443669</v>
      </c>
      <c r="N247" s="499" t="s">
        <v>2376</v>
      </c>
      <c r="O247" s="499" t="s">
        <v>12404</v>
      </c>
      <c r="P247" s="499">
        <v>18720558787</v>
      </c>
      <c r="Q247" s="499" t="s">
        <v>3570</v>
      </c>
      <c r="R247" s="499" t="s">
        <v>12405</v>
      </c>
      <c r="S247" s="499" t="s">
        <v>12406</v>
      </c>
      <c r="T247" s="499">
        <v>13507031345</v>
      </c>
      <c r="U247" s="499" t="s">
        <v>12879</v>
      </c>
      <c r="V247" s="499"/>
      <c r="W247" s="499"/>
      <c r="X247" s="499"/>
      <c r="Y247" s="499"/>
      <c r="Z247" s="499"/>
      <c r="AA247" s="499"/>
      <c r="AB247" s="499"/>
    </row>
    <row r="248" spans="1:28" s="541" customFormat="1" ht="27.95" customHeight="1">
      <c r="A248" s="499">
        <v>243</v>
      </c>
      <c r="B248" s="499" t="s">
        <v>1052</v>
      </c>
      <c r="C248" s="499" t="s">
        <v>2373</v>
      </c>
      <c r="D248" s="499" t="s">
        <v>2374</v>
      </c>
      <c r="E248" s="499" t="s">
        <v>9624</v>
      </c>
      <c r="F248" s="499">
        <v>2007</v>
      </c>
      <c r="G248" s="499" t="s">
        <v>6922</v>
      </c>
      <c r="H248" s="499">
        <v>325</v>
      </c>
      <c r="I248" s="499">
        <v>3.05</v>
      </c>
      <c r="J248" s="499" t="s">
        <v>12403</v>
      </c>
      <c r="K248" s="499" t="s">
        <v>12450</v>
      </c>
      <c r="L248" s="499" t="s">
        <v>2438</v>
      </c>
      <c r="M248" s="499">
        <v>13879321668</v>
      </c>
      <c r="N248" s="499" t="s">
        <v>2376</v>
      </c>
      <c r="O248" s="499" t="s">
        <v>12404</v>
      </c>
      <c r="P248" s="499">
        <v>18720558787</v>
      </c>
      <c r="Q248" s="499" t="s">
        <v>3570</v>
      </c>
      <c r="R248" s="499" t="s">
        <v>12405</v>
      </c>
      <c r="S248" s="499" t="s">
        <v>12406</v>
      </c>
      <c r="T248" s="499">
        <v>13507031345</v>
      </c>
      <c r="U248" s="499" t="s">
        <v>12879</v>
      </c>
      <c r="V248" s="499"/>
      <c r="W248" s="499"/>
      <c r="X248" s="499"/>
      <c r="Y248" s="499"/>
      <c r="Z248" s="499"/>
      <c r="AA248" s="499"/>
      <c r="AB248" s="499"/>
    </row>
    <row r="249" spans="1:28" s="541" customFormat="1" ht="27.95" customHeight="1">
      <c r="A249" s="499">
        <v>244</v>
      </c>
      <c r="B249" s="499" t="s">
        <v>1052</v>
      </c>
      <c r="C249" s="499" t="s">
        <v>11290</v>
      </c>
      <c r="D249" s="499" t="s">
        <v>11299</v>
      </c>
      <c r="E249" s="499" t="s">
        <v>12451</v>
      </c>
      <c r="F249" s="499">
        <v>1985</v>
      </c>
      <c r="G249" s="499" t="s">
        <v>6908</v>
      </c>
      <c r="H249" s="499">
        <v>2000</v>
      </c>
      <c r="I249" s="499">
        <v>39</v>
      </c>
      <c r="J249" s="499">
        <v>18940</v>
      </c>
      <c r="K249" s="499" t="s">
        <v>12452</v>
      </c>
      <c r="L249" s="499" t="s">
        <v>12453</v>
      </c>
      <c r="M249" s="499">
        <v>13906606808</v>
      </c>
      <c r="N249" s="499" t="s">
        <v>12454</v>
      </c>
      <c r="O249" s="499" t="s">
        <v>12455</v>
      </c>
      <c r="P249" s="499">
        <v>15879318808</v>
      </c>
      <c r="Q249" s="499" t="s">
        <v>1190</v>
      </c>
      <c r="R249" s="499" t="s">
        <v>12456</v>
      </c>
      <c r="S249" s="499" t="s">
        <v>12457</v>
      </c>
      <c r="T249" s="499">
        <v>13607036099</v>
      </c>
      <c r="U249" s="499" t="s">
        <v>936</v>
      </c>
      <c r="V249" s="499" t="s">
        <v>12454</v>
      </c>
      <c r="W249" s="499" t="s">
        <v>12458</v>
      </c>
      <c r="X249" s="499">
        <v>13330044681</v>
      </c>
      <c r="Y249" s="499" t="s">
        <v>12454</v>
      </c>
      <c r="Z249" s="499" t="s">
        <v>12458</v>
      </c>
      <c r="AA249" s="499">
        <v>13330044681</v>
      </c>
      <c r="AB249" s="499"/>
    </row>
    <row r="250" spans="1:28" s="541" customFormat="1" ht="27.95" customHeight="1">
      <c r="A250" s="499">
        <v>245</v>
      </c>
      <c r="B250" s="499" t="s">
        <v>1052</v>
      </c>
      <c r="C250" s="499" t="s">
        <v>11290</v>
      </c>
      <c r="D250" s="499" t="s">
        <v>11291</v>
      </c>
      <c r="E250" s="499" t="s">
        <v>12459</v>
      </c>
      <c r="F250" s="499">
        <v>1959</v>
      </c>
      <c r="G250" s="499" t="s">
        <v>6908</v>
      </c>
      <c r="H250" s="499">
        <v>500</v>
      </c>
      <c r="I250" s="499">
        <v>30.6</v>
      </c>
      <c r="J250" s="499">
        <v>2085.5</v>
      </c>
      <c r="K250" s="499" t="s">
        <v>11297</v>
      </c>
      <c r="L250" s="499" t="s">
        <v>11298</v>
      </c>
      <c r="M250" s="499">
        <v>13979460433</v>
      </c>
      <c r="N250" s="499" t="s">
        <v>12460</v>
      </c>
      <c r="O250" s="499" t="s">
        <v>5616</v>
      </c>
      <c r="P250" s="499">
        <v>15179321366</v>
      </c>
      <c r="Q250" s="499" t="s">
        <v>165</v>
      </c>
      <c r="R250" s="499" t="s">
        <v>12456</v>
      </c>
      <c r="S250" s="499" t="s">
        <v>12457</v>
      </c>
      <c r="T250" s="499">
        <v>13607036099</v>
      </c>
      <c r="U250" s="499" t="s">
        <v>936</v>
      </c>
      <c r="V250" s="499" t="s">
        <v>12461</v>
      </c>
      <c r="W250" s="499" t="s">
        <v>12462</v>
      </c>
      <c r="X250" s="499">
        <v>13870383887</v>
      </c>
      <c r="Y250" s="499" t="s">
        <v>12461</v>
      </c>
      <c r="Z250" s="499" t="s">
        <v>12463</v>
      </c>
      <c r="AA250" s="499">
        <v>13755366722</v>
      </c>
      <c r="AB250" s="499"/>
    </row>
    <row r="251" spans="1:28" s="541" customFormat="1" ht="27.95" customHeight="1">
      <c r="A251" s="499">
        <v>246</v>
      </c>
      <c r="B251" s="499" t="s">
        <v>1052</v>
      </c>
      <c r="C251" s="499" t="s">
        <v>11290</v>
      </c>
      <c r="D251" s="499" t="s">
        <v>11323</v>
      </c>
      <c r="E251" s="499" t="s">
        <v>12464</v>
      </c>
      <c r="F251" s="499">
        <v>1966</v>
      </c>
      <c r="G251" s="499" t="s">
        <v>6908</v>
      </c>
      <c r="H251" s="499">
        <v>150</v>
      </c>
      <c r="I251" s="499">
        <v>27.1</v>
      </c>
      <c r="J251" s="499">
        <v>785</v>
      </c>
      <c r="K251" s="499" t="s">
        <v>12465</v>
      </c>
      <c r="L251" s="499" t="s">
        <v>12466</v>
      </c>
      <c r="M251" s="499">
        <v>18179325758</v>
      </c>
      <c r="N251" s="499" t="s">
        <v>12467</v>
      </c>
      <c r="O251" s="499" t="s">
        <v>12468</v>
      </c>
      <c r="P251" s="499">
        <v>13755359991</v>
      </c>
      <c r="Q251" s="499" t="s">
        <v>156</v>
      </c>
      <c r="R251" s="499" t="s">
        <v>12456</v>
      </c>
      <c r="S251" s="499" t="s">
        <v>12457</v>
      </c>
      <c r="T251" s="499">
        <v>13607036099</v>
      </c>
      <c r="U251" s="499" t="s">
        <v>936</v>
      </c>
      <c r="V251" s="499" t="s">
        <v>12461</v>
      </c>
      <c r="W251" s="499" t="s">
        <v>11327</v>
      </c>
      <c r="X251" s="499">
        <v>15907031170</v>
      </c>
      <c r="Y251" s="499" t="s">
        <v>12461</v>
      </c>
      <c r="Z251" s="499" t="s">
        <v>11327</v>
      </c>
      <c r="AA251" s="499">
        <v>15907031170</v>
      </c>
      <c r="AB251" s="499"/>
    </row>
    <row r="252" spans="1:28" s="541" customFormat="1" ht="27.95" customHeight="1">
      <c r="A252" s="499">
        <v>247</v>
      </c>
      <c r="B252" s="499" t="s">
        <v>1052</v>
      </c>
      <c r="C252" s="499" t="s">
        <v>11290</v>
      </c>
      <c r="D252" s="499" t="s">
        <v>11299</v>
      </c>
      <c r="E252" s="499" t="s">
        <v>12469</v>
      </c>
      <c r="F252" s="499">
        <v>2005</v>
      </c>
      <c r="G252" s="499" t="s">
        <v>6922</v>
      </c>
      <c r="H252" s="499">
        <v>800</v>
      </c>
      <c r="I252" s="499" t="s">
        <v>1336</v>
      </c>
      <c r="J252" s="499" t="s">
        <v>1336</v>
      </c>
      <c r="K252" s="499" t="s">
        <v>11297</v>
      </c>
      <c r="L252" s="499" t="s">
        <v>11298</v>
      </c>
      <c r="M252" s="499">
        <v>13979460433</v>
      </c>
      <c r="N252" s="499" t="s">
        <v>12454</v>
      </c>
      <c r="O252" s="499" t="s">
        <v>12455</v>
      </c>
      <c r="P252" s="499">
        <v>15879318808</v>
      </c>
      <c r="Q252" s="499" t="s">
        <v>1190</v>
      </c>
      <c r="R252" s="499" t="s">
        <v>12456</v>
      </c>
      <c r="S252" s="499" t="s">
        <v>12457</v>
      </c>
      <c r="T252" s="499">
        <v>13607036099</v>
      </c>
      <c r="U252" s="499" t="s">
        <v>936</v>
      </c>
      <c r="V252" s="499"/>
      <c r="W252" s="499"/>
      <c r="X252" s="499"/>
      <c r="Y252" s="499"/>
      <c r="Z252" s="499"/>
      <c r="AA252" s="499"/>
      <c r="AB252" s="499"/>
    </row>
    <row r="253" spans="1:28" s="541" customFormat="1" ht="27.95" customHeight="1">
      <c r="A253" s="499">
        <v>248</v>
      </c>
      <c r="B253" s="499" t="s">
        <v>1052</v>
      </c>
      <c r="C253" s="499" t="s">
        <v>11290</v>
      </c>
      <c r="D253" s="499" t="s">
        <v>12470</v>
      </c>
      <c r="E253" s="499" t="s">
        <v>12471</v>
      </c>
      <c r="F253" s="499">
        <v>1979</v>
      </c>
      <c r="G253" s="499" t="s">
        <v>6922</v>
      </c>
      <c r="H253" s="499">
        <v>250</v>
      </c>
      <c r="I253" s="499" t="s">
        <v>1336</v>
      </c>
      <c r="J253" s="499" t="s">
        <v>1336</v>
      </c>
      <c r="K253" s="499" t="s">
        <v>12472</v>
      </c>
      <c r="L253" s="499" t="s">
        <v>11318</v>
      </c>
      <c r="M253" s="499">
        <v>13607936849</v>
      </c>
      <c r="N253" s="499" t="s">
        <v>12473</v>
      </c>
      <c r="O253" s="499" t="s">
        <v>12474</v>
      </c>
      <c r="P253" s="499">
        <v>18879368580</v>
      </c>
      <c r="Q253" s="499" t="s">
        <v>165</v>
      </c>
      <c r="R253" s="499" t="s">
        <v>12456</v>
      </c>
      <c r="S253" s="499" t="s">
        <v>12457</v>
      </c>
      <c r="T253" s="499">
        <v>13607036099</v>
      </c>
      <c r="U253" s="499" t="s">
        <v>936</v>
      </c>
      <c r="V253" s="499"/>
      <c r="W253" s="499"/>
      <c r="X253" s="499"/>
      <c r="Y253" s="499"/>
      <c r="Z253" s="499"/>
      <c r="AA253" s="499"/>
      <c r="AB253" s="499"/>
    </row>
    <row r="254" spans="1:28" s="541" customFormat="1" ht="27.95" customHeight="1">
      <c r="A254" s="499">
        <v>249</v>
      </c>
      <c r="B254" s="499" t="s">
        <v>1052</v>
      </c>
      <c r="C254" s="499" t="s">
        <v>11290</v>
      </c>
      <c r="D254" s="499" t="s">
        <v>11291</v>
      </c>
      <c r="E254" s="499" t="s">
        <v>5258</v>
      </c>
      <c r="F254" s="499">
        <v>1960</v>
      </c>
      <c r="G254" s="499" t="s">
        <v>6922</v>
      </c>
      <c r="H254" s="499">
        <v>300</v>
      </c>
      <c r="I254" s="499" t="s">
        <v>1336</v>
      </c>
      <c r="J254" s="499" t="s">
        <v>1336</v>
      </c>
      <c r="K254" s="499" t="s">
        <v>12475</v>
      </c>
      <c r="L254" s="499" t="s">
        <v>11322</v>
      </c>
      <c r="M254" s="499">
        <v>18979373335</v>
      </c>
      <c r="N254" s="499" t="s">
        <v>12476</v>
      </c>
      <c r="O254" s="499" t="s">
        <v>12477</v>
      </c>
      <c r="P254" s="499">
        <v>18770885836</v>
      </c>
      <c r="Q254" s="499" t="s">
        <v>156</v>
      </c>
      <c r="R254" s="499" t="s">
        <v>12456</v>
      </c>
      <c r="S254" s="499" t="s">
        <v>12457</v>
      </c>
      <c r="T254" s="499">
        <v>13607036099</v>
      </c>
      <c r="U254" s="499" t="s">
        <v>936</v>
      </c>
      <c r="V254" s="499"/>
      <c r="W254" s="499"/>
      <c r="X254" s="499"/>
      <c r="Y254" s="499"/>
      <c r="Z254" s="499"/>
      <c r="AA254" s="499"/>
      <c r="AB254" s="499"/>
    </row>
    <row r="255" spans="1:28" s="541" customFormat="1" ht="27.95" customHeight="1">
      <c r="A255" s="499">
        <v>250</v>
      </c>
      <c r="B255" s="499" t="s">
        <v>1052</v>
      </c>
      <c r="C255" s="499" t="s">
        <v>11290</v>
      </c>
      <c r="D255" s="499" t="s">
        <v>11291</v>
      </c>
      <c r="E255" s="499" t="s">
        <v>12478</v>
      </c>
      <c r="F255" s="499">
        <v>1959</v>
      </c>
      <c r="G255" s="499" t="s">
        <v>6922</v>
      </c>
      <c r="H255" s="499">
        <v>315</v>
      </c>
      <c r="I255" s="499" t="s">
        <v>1336</v>
      </c>
      <c r="J255" s="499" t="s">
        <v>1336</v>
      </c>
      <c r="K255" s="499" t="s">
        <v>12479</v>
      </c>
      <c r="L255" s="499" t="s">
        <v>11313</v>
      </c>
      <c r="M255" s="499">
        <v>15170378727</v>
      </c>
      <c r="N255" s="499" t="s">
        <v>12480</v>
      </c>
      <c r="O255" s="499" t="s">
        <v>12481</v>
      </c>
      <c r="P255" s="499">
        <v>13970366284</v>
      </c>
      <c r="Q255" s="499" t="s">
        <v>156</v>
      </c>
      <c r="R255" s="499" t="s">
        <v>12456</v>
      </c>
      <c r="S255" s="499" t="s">
        <v>12457</v>
      </c>
      <c r="T255" s="499">
        <v>13607036099</v>
      </c>
      <c r="U255" s="499" t="s">
        <v>936</v>
      </c>
      <c r="V255" s="499"/>
      <c r="W255" s="499"/>
      <c r="X255" s="499"/>
      <c r="Y255" s="499"/>
      <c r="Z255" s="499"/>
      <c r="AA255" s="499"/>
      <c r="AB255" s="499"/>
    </row>
    <row r="256" spans="1:28" s="541" customFormat="1" ht="27.95" customHeight="1">
      <c r="A256" s="499">
        <v>251</v>
      </c>
      <c r="B256" s="499" t="s">
        <v>1052</v>
      </c>
      <c r="C256" s="499" t="s">
        <v>1977</v>
      </c>
      <c r="D256" s="499" t="s">
        <v>1984</v>
      </c>
      <c r="E256" s="499" t="s">
        <v>1985</v>
      </c>
      <c r="F256" s="499">
        <v>1984.11</v>
      </c>
      <c r="G256" s="499" t="s">
        <v>62</v>
      </c>
      <c r="H256" s="499">
        <v>1580</v>
      </c>
      <c r="I256" s="499">
        <v>5</v>
      </c>
      <c r="J256" s="499">
        <v>0.15</v>
      </c>
      <c r="K256" s="499" t="s">
        <v>1986</v>
      </c>
      <c r="L256" s="499" t="s">
        <v>12482</v>
      </c>
      <c r="M256" s="499">
        <v>13970342269</v>
      </c>
      <c r="N256" s="499" t="s">
        <v>1980</v>
      </c>
      <c r="O256" s="499" t="s">
        <v>12483</v>
      </c>
      <c r="P256" s="499">
        <v>13879347555</v>
      </c>
      <c r="Q256" s="499" t="s">
        <v>1197</v>
      </c>
      <c r="R256" s="499" t="s">
        <v>12484</v>
      </c>
      <c r="S256" s="499" t="s">
        <v>12485</v>
      </c>
      <c r="T256" s="499">
        <v>13803593725</v>
      </c>
      <c r="U256" s="499" t="s">
        <v>11993</v>
      </c>
      <c r="V256" s="499"/>
      <c r="W256" s="499"/>
      <c r="X256" s="499"/>
      <c r="Y256" s="499"/>
      <c r="Z256" s="499"/>
      <c r="AA256" s="499"/>
      <c r="AB256" s="499"/>
    </row>
    <row r="257" spans="1:28" s="541" customFormat="1" ht="27.95" customHeight="1">
      <c r="A257" s="499">
        <v>252</v>
      </c>
      <c r="B257" s="499" t="s">
        <v>1052</v>
      </c>
      <c r="C257" s="499" t="s">
        <v>1977</v>
      </c>
      <c r="D257" s="499" t="s">
        <v>1984</v>
      </c>
      <c r="E257" s="499" t="s">
        <v>1988</v>
      </c>
      <c r="F257" s="499">
        <v>2005.1</v>
      </c>
      <c r="G257" s="499" t="s">
        <v>62</v>
      </c>
      <c r="H257" s="499">
        <v>3750</v>
      </c>
      <c r="I257" s="499">
        <v>9.1999999999999993</v>
      </c>
      <c r="J257" s="499">
        <v>0.35</v>
      </c>
      <c r="K257" s="499" t="s">
        <v>1989</v>
      </c>
      <c r="L257" s="499" t="s">
        <v>12487</v>
      </c>
      <c r="M257" s="499">
        <v>15007031751</v>
      </c>
      <c r="N257" s="499" t="s">
        <v>1980</v>
      </c>
      <c r="O257" s="499" t="s">
        <v>12483</v>
      </c>
      <c r="P257" s="499">
        <v>13879347555</v>
      </c>
      <c r="Q257" s="499" t="s">
        <v>1197</v>
      </c>
      <c r="R257" s="499" t="s">
        <v>12484</v>
      </c>
      <c r="S257" s="499" t="s">
        <v>12485</v>
      </c>
      <c r="T257" s="499">
        <v>13803593725</v>
      </c>
      <c r="U257" s="499" t="s">
        <v>11993</v>
      </c>
      <c r="V257" s="499"/>
      <c r="W257" s="499"/>
      <c r="X257" s="499"/>
      <c r="Y257" s="499"/>
      <c r="Z257" s="499"/>
      <c r="AA257" s="499"/>
      <c r="AB257" s="499"/>
    </row>
    <row r="258" spans="1:28" s="541" customFormat="1" ht="27.95" customHeight="1">
      <c r="A258" s="499">
        <v>253</v>
      </c>
      <c r="B258" s="499" t="s">
        <v>1052</v>
      </c>
      <c r="C258" s="499" t="s">
        <v>1977</v>
      </c>
      <c r="D258" s="499" t="s">
        <v>1984</v>
      </c>
      <c r="E258" s="499" t="s">
        <v>1991</v>
      </c>
      <c r="F258" s="499">
        <v>2002.12</v>
      </c>
      <c r="G258" s="499" t="s">
        <v>62</v>
      </c>
      <c r="H258" s="499">
        <v>1580</v>
      </c>
      <c r="I258" s="499">
        <v>1</v>
      </c>
      <c r="J258" s="499">
        <v>0.8</v>
      </c>
      <c r="K258" s="499" t="s">
        <v>1992</v>
      </c>
      <c r="L258" s="499" t="s">
        <v>12488</v>
      </c>
      <c r="M258" s="499">
        <v>13803595461</v>
      </c>
      <c r="N258" s="499" t="s">
        <v>1980</v>
      </c>
      <c r="O258" s="499" t="s">
        <v>12483</v>
      </c>
      <c r="P258" s="499">
        <v>13879347555</v>
      </c>
      <c r="Q258" s="499" t="s">
        <v>1197</v>
      </c>
      <c r="R258" s="499" t="s">
        <v>12484</v>
      </c>
      <c r="S258" s="499" t="s">
        <v>12485</v>
      </c>
      <c r="T258" s="499">
        <v>13803593725</v>
      </c>
      <c r="U258" s="499" t="s">
        <v>11993</v>
      </c>
      <c r="V258" s="499"/>
      <c r="W258" s="499"/>
      <c r="X258" s="499"/>
      <c r="Y258" s="499"/>
      <c r="Z258" s="499"/>
      <c r="AA258" s="499"/>
      <c r="AB258" s="499"/>
    </row>
    <row r="259" spans="1:28" s="541" customFormat="1" ht="27.95" customHeight="1">
      <c r="A259" s="499">
        <v>254</v>
      </c>
      <c r="B259" s="499" t="s">
        <v>1052</v>
      </c>
      <c r="C259" s="499" t="s">
        <v>1977</v>
      </c>
      <c r="D259" s="499" t="s">
        <v>1984</v>
      </c>
      <c r="E259" s="499" t="s">
        <v>1994</v>
      </c>
      <c r="F259" s="499">
        <v>2008.05</v>
      </c>
      <c r="G259" s="499" t="s">
        <v>62</v>
      </c>
      <c r="H259" s="499">
        <v>2400</v>
      </c>
      <c r="I259" s="499">
        <v>12</v>
      </c>
      <c r="J259" s="499">
        <v>0.46</v>
      </c>
      <c r="K259" s="499" t="s">
        <v>1989</v>
      </c>
      <c r="L259" s="499" t="s">
        <v>12489</v>
      </c>
      <c r="M259" s="499">
        <v>13738316868</v>
      </c>
      <c r="N259" s="499" t="s">
        <v>1980</v>
      </c>
      <c r="O259" s="499" t="s">
        <v>12483</v>
      </c>
      <c r="P259" s="499">
        <v>13879347555</v>
      </c>
      <c r="Q259" s="499" t="s">
        <v>1197</v>
      </c>
      <c r="R259" s="499" t="s">
        <v>12484</v>
      </c>
      <c r="S259" s="499" t="s">
        <v>12485</v>
      </c>
      <c r="T259" s="499">
        <v>13803593725</v>
      </c>
      <c r="U259" s="499" t="s">
        <v>11993</v>
      </c>
      <c r="V259" s="499"/>
      <c r="W259" s="499"/>
      <c r="X259" s="499"/>
      <c r="Y259" s="499"/>
      <c r="Z259" s="499"/>
      <c r="AA259" s="499"/>
      <c r="AB259" s="499"/>
    </row>
    <row r="260" spans="1:28" s="541" customFormat="1" ht="27.95" customHeight="1">
      <c r="A260" s="499">
        <v>255</v>
      </c>
      <c r="B260" s="499" t="s">
        <v>1052</v>
      </c>
      <c r="C260" s="499" t="s">
        <v>1977</v>
      </c>
      <c r="D260" s="499" t="s">
        <v>1978</v>
      </c>
      <c r="E260" s="499" t="s">
        <v>1995</v>
      </c>
      <c r="F260" s="499">
        <v>2006.05</v>
      </c>
      <c r="G260" s="499" t="s">
        <v>62</v>
      </c>
      <c r="H260" s="499">
        <v>630</v>
      </c>
      <c r="I260" s="499">
        <v>15</v>
      </c>
      <c r="J260" s="499">
        <v>3.5</v>
      </c>
      <c r="K260" s="499" t="s">
        <v>1996</v>
      </c>
      <c r="L260" s="499" t="s">
        <v>12490</v>
      </c>
      <c r="M260" s="499">
        <v>13870310149</v>
      </c>
      <c r="N260" s="499" t="s">
        <v>1980</v>
      </c>
      <c r="O260" s="499" t="s">
        <v>12483</v>
      </c>
      <c r="P260" s="499">
        <v>13879347555</v>
      </c>
      <c r="Q260" s="499" t="s">
        <v>1197</v>
      </c>
      <c r="R260" s="499" t="s">
        <v>12484</v>
      </c>
      <c r="S260" s="499" t="s">
        <v>12485</v>
      </c>
      <c r="T260" s="499">
        <v>13803593725</v>
      </c>
      <c r="U260" s="499" t="s">
        <v>11993</v>
      </c>
      <c r="V260" s="499"/>
      <c r="W260" s="499"/>
      <c r="X260" s="499"/>
      <c r="Y260" s="499"/>
      <c r="Z260" s="499"/>
      <c r="AA260" s="499"/>
      <c r="AB260" s="499"/>
    </row>
    <row r="261" spans="1:28" s="541" customFormat="1" ht="27.95" customHeight="1">
      <c r="A261" s="499">
        <v>256</v>
      </c>
      <c r="B261" s="499" t="s">
        <v>1052</v>
      </c>
      <c r="C261" s="499" t="s">
        <v>1977</v>
      </c>
      <c r="D261" s="499" t="s">
        <v>1984</v>
      </c>
      <c r="E261" s="499" t="s">
        <v>1998</v>
      </c>
      <c r="F261" s="499">
        <v>1981.11</v>
      </c>
      <c r="G261" s="499" t="s">
        <v>62</v>
      </c>
      <c r="H261" s="499">
        <v>400</v>
      </c>
      <c r="I261" s="499">
        <v>3</v>
      </c>
      <c r="J261" s="499">
        <v>0.1</v>
      </c>
      <c r="K261" s="499" t="s">
        <v>1986</v>
      </c>
      <c r="L261" s="499" t="s">
        <v>12482</v>
      </c>
      <c r="M261" s="499">
        <v>13970342269</v>
      </c>
      <c r="N261" s="499" t="s">
        <v>1980</v>
      </c>
      <c r="O261" s="499" t="s">
        <v>12483</v>
      </c>
      <c r="P261" s="499">
        <v>13879347555</v>
      </c>
      <c r="Q261" s="499" t="s">
        <v>1197</v>
      </c>
      <c r="R261" s="499" t="s">
        <v>12484</v>
      </c>
      <c r="S261" s="499" t="s">
        <v>12485</v>
      </c>
      <c r="T261" s="499">
        <v>13803593725</v>
      </c>
      <c r="U261" s="499" t="s">
        <v>11993</v>
      </c>
      <c r="V261" s="499"/>
      <c r="W261" s="499"/>
      <c r="X261" s="499"/>
      <c r="Y261" s="499"/>
      <c r="Z261" s="499"/>
      <c r="AA261" s="499"/>
      <c r="AB261" s="499"/>
    </row>
    <row r="262" spans="1:28" s="541" customFormat="1" ht="27.95" customHeight="1">
      <c r="A262" s="499">
        <v>257</v>
      </c>
      <c r="B262" s="499" t="s">
        <v>1052</v>
      </c>
      <c r="C262" s="499" t="s">
        <v>1977</v>
      </c>
      <c r="D262" s="499" t="s">
        <v>1984</v>
      </c>
      <c r="E262" s="499" t="s">
        <v>12491</v>
      </c>
      <c r="F262" s="499">
        <v>2008.03</v>
      </c>
      <c r="G262" s="499" t="s">
        <v>6908</v>
      </c>
      <c r="H262" s="499">
        <v>16000</v>
      </c>
      <c r="I262" s="499">
        <v>81.5</v>
      </c>
      <c r="J262" s="499">
        <v>4140</v>
      </c>
      <c r="K262" s="499" t="s">
        <v>12492</v>
      </c>
      <c r="L262" s="499" t="s">
        <v>12493</v>
      </c>
      <c r="M262" s="499">
        <v>13699500397</v>
      </c>
      <c r="N262" s="499" t="s">
        <v>12494</v>
      </c>
      <c r="O262" s="499" t="s">
        <v>12495</v>
      </c>
      <c r="P262" s="499">
        <v>13507937920</v>
      </c>
      <c r="Q262" s="499" t="s">
        <v>137</v>
      </c>
      <c r="R262" s="499" t="s">
        <v>12484</v>
      </c>
      <c r="S262" s="499" t="s">
        <v>12485</v>
      </c>
      <c r="T262" s="499">
        <v>13803593725</v>
      </c>
      <c r="U262" s="499" t="s">
        <v>11993</v>
      </c>
      <c r="V262" s="499" t="s">
        <v>12496</v>
      </c>
      <c r="W262" s="499" t="s">
        <v>12497</v>
      </c>
      <c r="X262" s="499">
        <v>13687010518</v>
      </c>
      <c r="Y262" s="499" t="s">
        <v>12498</v>
      </c>
      <c r="Z262" s="499" t="s">
        <v>12499</v>
      </c>
      <c r="AA262" s="499">
        <v>13870017105</v>
      </c>
      <c r="AB262" s="499"/>
    </row>
    <row r="263" spans="1:28" s="541" customFormat="1" ht="27.95" customHeight="1">
      <c r="A263" s="499">
        <v>258</v>
      </c>
      <c r="B263" s="499" t="s">
        <v>1052</v>
      </c>
      <c r="C263" s="499" t="s">
        <v>1977</v>
      </c>
      <c r="D263" s="499" t="s">
        <v>1984</v>
      </c>
      <c r="E263" s="499" t="s">
        <v>2002</v>
      </c>
      <c r="F263" s="499">
        <v>1985.07</v>
      </c>
      <c r="G263" s="499" t="s">
        <v>62</v>
      </c>
      <c r="H263" s="499">
        <v>1040</v>
      </c>
      <c r="I263" s="499">
        <v>1.5</v>
      </c>
      <c r="J263" s="499">
        <v>0.1</v>
      </c>
      <c r="K263" s="499" t="s">
        <v>1986</v>
      </c>
      <c r="L263" s="499" t="s">
        <v>12500</v>
      </c>
      <c r="M263" s="499">
        <v>13879374883</v>
      </c>
      <c r="N263" s="499" t="s">
        <v>1980</v>
      </c>
      <c r="O263" s="499" t="s">
        <v>12483</v>
      </c>
      <c r="P263" s="499">
        <v>13879347555</v>
      </c>
      <c r="Q263" s="499" t="s">
        <v>1197</v>
      </c>
      <c r="R263" s="499" t="s">
        <v>12484</v>
      </c>
      <c r="S263" s="499" t="s">
        <v>12485</v>
      </c>
      <c r="T263" s="499">
        <v>13803593725</v>
      </c>
      <c r="U263" s="499" t="s">
        <v>11993</v>
      </c>
      <c r="V263" s="499"/>
      <c r="W263" s="499"/>
      <c r="X263" s="499"/>
      <c r="Y263" s="499"/>
      <c r="Z263" s="499"/>
      <c r="AA263" s="499"/>
      <c r="AB263" s="499"/>
    </row>
    <row r="264" spans="1:28" s="541" customFormat="1" ht="27.95" customHeight="1">
      <c r="A264" s="499">
        <v>259</v>
      </c>
      <c r="B264" s="499" t="s">
        <v>1052</v>
      </c>
      <c r="C264" s="499" t="s">
        <v>1977</v>
      </c>
      <c r="D264" s="499" t="s">
        <v>1978</v>
      </c>
      <c r="E264" s="499" t="s">
        <v>2003</v>
      </c>
      <c r="F264" s="499">
        <v>2004.05</v>
      </c>
      <c r="G264" s="499" t="s">
        <v>62</v>
      </c>
      <c r="H264" s="499">
        <v>395</v>
      </c>
      <c r="I264" s="499">
        <v>3</v>
      </c>
      <c r="J264" s="499"/>
      <c r="K264" s="499" t="s">
        <v>2004</v>
      </c>
      <c r="L264" s="499" t="s">
        <v>2005</v>
      </c>
      <c r="M264" s="499">
        <v>13607031309</v>
      </c>
      <c r="N264" s="499" t="s">
        <v>1980</v>
      </c>
      <c r="O264" s="499" t="s">
        <v>12483</v>
      </c>
      <c r="P264" s="499">
        <v>13879347555</v>
      </c>
      <c r="Q264" s="499" t="s">
        <v>1197</v>
      </c>
      <c r="R264" s="499" t="s">
        <v>12484</v>
      </c>
      <c r="S264" s="499" t="s">
        <v>12485</v>
      </c>
      <c r="T264" s="499">
        <v>13803593725</v>
      </c>
      <c r="U264" s="499" t="s">
        <v>11993</v>
      </c>
      <c r="V264" s="499"/>
      <c r="W264" s="499"/>
      <c r="X264" s="499"/>
      <c r="Y264" s="499"/>
      <c r="Z264" s="499"/>
      <c r="AA264" s="499"/>
      <c r="AB264" s="499"/>
    </row>
    <row r="265" spans="1:28" s="541" customFormat="1" ht="27.95" customHeight="1">
      <c r="A265" s="499">
        <v>260</v>
      </c>
      <c r="B265" s="499" t="s">
        <v>1052</v>
      </c>
      <c r="C265" s="499" t="s">
        <v>1977</v>
      </c>
      <c r="D265" s="499" t="s">
        <v>1978</v>
      </c>
      <c r="E265" s="499" t="s">
        <v>2006</v>
      </c>
      <c r="F265" s="499">
        <v>2006.05</v>
      </c>
      <c r="G265" s="499" t="s">
        <v>62</v>
      </c>
      <c r="H265" s="499">
        <v>2500</v>
      </c>
      <c r="I265" s="499">
        <v>36.4</v>
      </c>
      <c r="J265" s="499">
        <v>66</v>
      </c>
      <c r="K265" s="499" t="s">
        <v>2007</v>
      </c>
      <c r="L265" s="499" t="s">
        <v>2133</v>
      </c>
      <c r="M265" s="499">
        <v>13970350046</v>
      </c>
      <c r="N265" s="499" t="s">
        <v>2130</v>
      </c>
      <c r="O265" s="499" t="s">
        <v>12501</v>
      </c>
      <c r="P265" s="499">
        <v>15879372270</v>
      </c>
      <c r="Q265" s="499" t="s">
        <v>1197</v>
      </c>
      <c r="R265" s="499" t="s">
        <v>12484</v>
      </c>
      <c r="S265" s="499" t="s">
        <v>12502</v>
      </c>
      <c r="T265" s="499">
        <v>13257030511</v>
      </c>
      <c r="U265" s="499" t="s">
        <v>1834</v>
      </c>
      <c r="V265" s="499" t="s">
        <v>2130</v>
      </c>
      <c r="W265" s="499" t="s">
        <v>12503</v>
      </c>
      <c r="X265" s="499">
        <v>13803597608</v>
      </c>
      <c r="Y265" s="499" t="s">
        <v>2007</v>
      </c>
      <c r="Z265" s="499" t="s">
        <v>2133</v>
      </c>
      <c r="AA265" s="499">
        <v>13970350046</v>
      </c>
      <c r="AB265" s="499"/>
    </row>
    <row r="266" spans="1:28" s="541" customFormat="1" ht="27.95" customHeight="1">
      <c r="A266" s="499">
        <v>261</v>
      </c>
      <c r="B266" s="499" t="s">
        <v>1052</v>
      </c>
      <c r="C266" s="499" t="s">
        <v>1977</v>
      </c>
      <c r="D266" s="499" t="s">
        <v>1978</v>
      </c>
      <c r="E266" s="499" t="s">
        <v>1405</v>
      </c>
      <c r="F266" s="499">
        <v>2008.06</v>
      </c>
      <c r="G266" s="499" t="s">
        <v>62</v>
      </c>
      <c r="H266" s="499">
        <v>1260</v>
      </c>
      <c r="I266" s="499">
        <v>14.1</v>
      </c>
      <c r="J266" s="499">
        <v>2.42</v>
      </c>
      <c r="K266" s="499" t="s">
        <v>2009</v>
      </c>
      <c r="L266" s="499" t="s">
        <v>12504</v>
      </c>
      <c r="M266" s="499">
        <v>13807935551</v>
      </c>
      <c r="N266" s="499" t="s">
        <v>1980</v>
      </c>
      <c r="O266" s="499" t="s">
        <v>12483</v>
      </c>
      <c r="P266" s="499">
        <v>13879347555</v>
      </c>
      <c r="Q266" s="499" t="s">
        <v>1197</v>
      </c>
      <c r="R266" s="499" t="s">
        <v>12484</v>
      </c>
      <c r="S266" s="499" t="s">
        <v>12485</v>
      </c>
      <c r="T266" s="499">
        <v>13803593725</v>
      </c>
      <c r="U266" s="499" t="s">
        <v>11993</v>
      </c>
      <c r="V266" s="499"/>
      <c r="W266" s="499"/>
      <c r="X266" s="499"/>
      <c r="Y266" s="499"/>
      <c r="Z266" s="499"/>
      <c r="AA266" s="499"/>
      <c r="AB266" s="499"/>
    </row>
    <row r="267" spans="1:28" s="541" customFormat="1" ht="27.95" customHeight="1">
      <c r="A267" s="499">
        <v>262</v>
      </c>
      <c r="B267" s="499" t="s">
        <v>1052</v>
      </c>
      <c r="C267" s="499" t="s">
        <v>1977</v>
      </c>
      <c r="D267" s="499" t="s">
        <v>1984</v>
      </c>
      <c r="E267" s="499" t="s">
        <v>2011</v>
      </c>
      <c r="F267" s="499">
        <v>1981.08</v>
      </c>
      <c r="G267" s="499" t="s">
        <v>62</v>
      </c>
      <c r="H267" s="499">
        <v>450</v>
      </c>
      <c r="I267" s="499">
        <v>4.2</v>
      </c>
      <c r="J267" s="499">
        <v>3.5</v>
      </c>
      <c r="K267" s="499" t="s">
        <v>2014</v>
      </c>
      <c r="L267" s="499" t="s">
        <v>2015</v>
      </c>
      <c r="M267" s="499">
        <v>13707038096</v>
      </c>
      <c r="N267" s="499" t="s">
        <v>2012</v>
      </c>
      <c r="O267" s="499" t="s">
        <v>12505</v>
      </c>
      <c r="P267" s="499">
        <v>13576396913</v>
      </c>
      <c r="Q267" s="499" t="s">
        <v>72</v>
      </c>
      <c r="R267" s="499" t="s">
        <v>12484</v>
      </c>
      <c r="S267" s="499" t="s">
        <v>12502</v>
      </c>
      <c r="T267" s="499">
        <v>13257030511</v>
      </c>
      <c r="U267" s="499" t="s">
        <v>1834</v>
      </c>
      <c r="V267" s="499"/>
      <c r="W267" s="499"/>
      <c r="X267" s="499"/>
      <c r="Y267" s="499"/>
      <c r="Z267" s="499"/>
      <c r="AA267" s="499"/>
      <c r="AB267" s="499"/>
    </row>
    <row r="268" spans="1:28" s="541" customFormat="1" ht="27.95" customHeight="1">
      <c r="A268" s="499">
        <v>263</v>
      </c>
      <c r="B268" s="499" t="s">
        <v>1052</v>
      </c>
      <c r="C268" s="499" t="s">
        <v>1977</v>
      </c>
      <c r="D268" s="499" t="s">
        <v>1984</v>
      </c>
      <c r="E268" s="499" t="s">
        <v>2016</v>
      </c>
      <c r="F268" s="499">
        <v>1983.09</v>
      </c>
      <c r="G268" s="499" t="s">
        <v>62</v>
      </c>
      <c r="H268" s="499">
        <v>320</v>
      </c>
      <c r="I268" s="499"/>
      <c r="J268" s="499"/>
      <c r="K268" s="499" t="s">
        <v>2014</v>
      </c>
      <c r="L268" s="499" t="s">
        <v>2015</v>
      </c>
      <c r="M268" s="499">
        <v>13707038096</v>
      </c>
      <c r="N268" s="499" t="s">
        <v>2012</v>
      </c>
      <c r="O268" s="499" t="s">
        <v>12505</v>
      </c>
      <c r="P268" s="499">
        <v>13576396913</v>
      </c>
      <c r="Q268" s="499" t="s">
        <v>72</v>
      </c>
      <c r="R268" s="499" t="s">
        <v>12484</v>
      </c>
      <c r="S268" s="499" t="s">
        <v>12502</v>
      </c>
      <c r="T268" s="499">
        <v>13257030511</v>
      </c>
      <c r="U268" s="499" t="s">
        <v>1834</v>
      </c>
      <c r="V268" s="499"/>
      <c r="W268" s="499"/>
      <c r="X268" s="499"/>
      <c r="Y268" s="499"/>
      <c r="Z268" s="499"/>
      <c r="AA268" s="499"/>
      <c r="AB268" s="499"/>
    </row>
    <row r="269" spans="1:28" s="541" customFormat="1" ht="27.95" customHeight="1">
      <c r="A269" s="499">
        <v>264</v>
      </c>
      <c r="B269" s="499" t="s">
        <v>1052</v>
      </c>
      <c r="C269" s="499" t="s">
        <v>1977</v>
      </c>
      <c r="D269" s="499" t="s">
        <v>1984</v>
      </c>
      <c r="E269" s="499" t="s">
        <v>2017</v>
      </c>
      <c r="F269" s="499">
        <v>1982.11</v>
      </c>
      <c r="G269" s="499" t="s">
        <v>62</v>
      </c>
      <c r="H269" s="499">
        <v>1140</v>
      </c>
      <c r="I269" s="499">
        <v>4.2</v>
      </c>
      <c r="J269" s="499">
        <v>3.5</v>
      </c>
      <c r="K269" s="499" t="s">
        <v>2014</v>
      </c>
      <c r="L269" s="499" t="s">
        <v>2015</v>
      </c>
      <c r="M269" s="499">
        <v>13707038096</v>
      </c>
      <c r="N269" s="499" t="s">
        <v>2012</v>
      </c>
      <c r="O269" s="499" t="s">
        <v>12505</v>
      </c>
      <c r="P269" s="499">
        <v>13576396913</v>
      </c>
      <c r="Q269" s="499" t="s">
        <v>72</v>
      </c>
      <c r="R269" s="499" t="s">
        <v>12484</v>
      </c>
      <c r="S269" s="499" t="s">
        <v>12502</v>
      </c>
      <c r="T269" s="499">
        <v>13257030511</v>
      </c>
      <c r="U269" s="499" t="s">
        <v>1834</v>
      </c>
      <c r="V269" s="499"/>
      <c r="W269" s="499"/>
      <c r="X269" s="499"/>
      <c r="Y269" s="499"/>
      <c r="Z269" s="499"/>
      <c r="AA269" s="499"/>
      <c r="AB269" s="499"/>
    </row>
    <row r="270" spans="1:28" s="541" customFormat="1" ht="27.95" customHeight="1">
      <c r="A270" s="499">
        <v>265</v>
      </c>
      <c r="B270" s="499" t="s">
        <v>1052</v>
      </c>
      <c r="C270" s="499" t="s">
        <v>1977</v>
      </c>
      <c r="D270" s="499" t="s">
        <v>1984</v>
      </c>
      <c r="E270" s="499" t="s">
        <v>2018</v>
      </c>
      <c r="F270" s="499">
        <v>1979.06</v>
      </c>
      <c r="G270" s="499" t="s">
        <v>6908</v>
      </c>
      <c r="H270" s="499">
        <v>4800</v>
      </c>
      <c r="I270" s="499">
        <v>9</v>
      </c>
      <c r="J270" s="499">
        <v>6.5</v>
      </c>
      <c r="K270" s="499" t="s">
        <v>12492</v>
      </c>
      <c r="L270" s="499" t="s">
        <v>12493</v>
      </c>
      <c r="M270" s="499">
        <v>13699500397</v>
      </c>
      <c r="N270" s="499" t="s">
        <v>2019</v>
      </c>
      <c r="O270" s="499" t="s">
        <v>12506</v>
      </c>
      <c r="P270" s="499">
        <v>15970306699</v>
      </c>
      <c r="Q270" s="499" t="s">
        <v>1231</v>
      </c>
      <c r="R270" s="499" t="s">
        <v>12484</v>
      </c>
      <c r="S270" s="499" t="s">
        <v>12507</v>
      </c>
      <c r="T270" s="499">
        <v>13970330425</v>
      </c>
      <c r="U270" s="499" t="s">
        <v>1834</v>
      </c>
      <c r="V270" s="499"/>
      <c r="W270" s="499"/>
      <c r="X270" s="499"/>
      <c r="Y270" s="499"/>
      <c r="Z270" s="499"/>
      <c r="AA270" s="499"/>
      <c r="AB270" s="499"/>
    </row>
    <row r="271" spans="1:28" s="541" customFormat="1" ht="27.95" customHeight="1">
      <c r="A271" s="499">
        <v>266</v>
      </c>
      <c r="B271" s="499" t="s">
        <v>1052</v>
      </c>
      <c r="C271" s="499" t="s">
        <v>1977</v>
      </c>
      <c r="D271" s="499" t="s">
        <v>2021</v>
      </c>
      <c r="E271" s="499" t="s">
        <v>2022</v>
      </c>
      <c r="F271" s="499">
        <v>2005.1</v>
      </c>
      <c r="G271" s="499" t="s">
        <v>62</v>
      </c>
      <c r="H271" s="499">
        <v>480</v>
      </c>
      <c r="I271" s="499">
        <v>8.5</v>
      </c>
      <c r="J271" s="499">
        <v>2</v>
      </c>
      <c r="K271" s="499" t="s">
        <v>2023</v>
      </c>
      <c r="L271" s="499" t="s">
        <v>12510</v>
      </c>
      <c r="M271" s="499">
        <v>19914632282</v>
      </c>
      <c r="N271" s="499" t="s">
        <v>1980</v>
      </c>
      <c r="O271" s="499" t="s">
        <v>12483</v>
      </c>
      <c r="P271" s="499">
        <v>13879347555</v>
      </c>
      <c r="Q271" s="499" t="s">
        <v>1197</v>
      </c>
      <c r="R271" s="499" t="s">
        <v>12484</v>
      </c>
      <c r="S271" s="499" t="s">
        <v>12485</v>
      </c>
      <c r="T271" s="499">
        <v>13803593725</v>
      </c>
      <c r="U271" s="499" t="s">
        <v>11993</v>
      </c>
      <c r="V271" s="499"/>
      <c r="W271" s="499"/>
      <c r="X271" s="499"/>
      <c r="Y271" s="499"/>
      <c r="Z271" s="499"/>
      <c r="AA271" s="499"/>
      <c r="AB271" s="499"/>
    </row>
    <row r="272" spans="1:28" s="541" customFormat="1" ht="27.95" customHeight="1">
      <c r="A272" s="499">
        <v>267</v>
      </c>
      <c r="B272" s="499" t="s">
        <v>1052</v>
      </c>
      <c r="C272" s="499" t="s">
        <v>1977</v>
      </c>
      <c r="D272" s="499" t="s">
        <v>2021</v>
      </c>
      <c r="E272" s="499" t="s">
        <v>2025</v>
      </c>
      <c r="F272" s="499">
        <v>2006.06</v>
      </c>
      <c r="G272" s="499" t="s">
        <v>6908</v>
      </c>
      <c r="H272" s="499">
        <v>2400</v>
      </c>
      <c r="I272" s="499">
        <v>20.8</v>
      </c>
      <c r="J272" s="499">
        <v>32.25</v>
      </c>
      <c r="K272" s="499" t="s">
        <v>12492</v>
      </c>
      <c r="L272" s="499" t="s">
        <v>12493</v>
      </c>
      <c r="M272" s="499">
        <v>13699500397</v>
      </c>
      <c r="N272" s="499" t="s">
        <v>1980</v>
      </c>
      <c r="O272" s="499" t="s">
        <v>12483</v>
      </c>
      <c r="P272" s="499">
        <v>13879347555</v>
      </c>
      <c r="Q272" s="499" t="s">
        <v>1197</v>
      </c>
      <c r="R272" s="499" t="s">
        <v>12484</v>
      </c>
      <c r="S272" s="499" t="s">
        <v>12485</v>
      </c>
      <c r="T272" s="499">
        <v>13803593725</v>
      </c>
      <c r="U272" s="499" t="s">
        <v>11993</v>
      </c>
      <c r="V272" s="499" t="s">
        <v>1980</v>
      </c>
      <c r="W272" s="499" t="s">
        <v>12486</v>
      </c>
      <c r="X272" s="499">
        <v>13767305339</v>
      </c>
      <c r="Y272" s="499" t="s">
        <v>12492</v>
      </c>
      <c r="Z272" s="499" t="s">
        <v>12509</v>
      </c>
      <c r="AA272" s="499">
        <v>13970175306</v>
      </c>
      <c r="AB272" s="499"/>
    </row>
    <row r="273" spans="1:28" s="541" customFormat="1" ht="27.95" customHeight="1">
      <c r="A273" s="499">
        <v>268</v>
      </c>
      <c r="B273" s="499" t="s">
        <v>1052</v>
      </c>
      <c r="C273" s="499" t="s">
        <v>1977</v>
      </c>
      <c r="D273" s="499" t="s">
        <v>2021</v>
      </c>
      <c r="E273" s="499" t="s">
        <v>2026</v>
      </c>
      <c r="F273" s="499">
        <v>1983.09</v>
      </c>
      <c r="G273" s="499" t="s">
        <v>62</v>
      </c>
      <c r="H273" s="499">
        <v>125</v>
      </c>
      <c r="I273" s="499">
        <v>1.8</v>
      </c>
      <c r="J273" s="499">
        <v>0.3</v>
      </c>
      <c r="K273" s="499" t="s">
        <v>12511</v>
      </c>
      <c r="L273" s="499" t="s">
        <v>12512</v>
      </c>
      <c r="M273" s="499">
        <v>13767337200</v>
      </c>
      <c r="N273" s="499" t="s">
        <v>1980</v>
      </c>
      <c r="O273" s="499" t="s">
        <v>12483</v>
      </c>
      <c r="P273" s="499">
        <v>13879347555</v>
      </c>
      <c r="Q273" s="499" t="s">
        <v>1197</v>
      </c>
      <c r="R273" s="499" t="s">
        <v>12484</v>
      </c>
      <c r="S273" s="499" t="s">
        <v>12485</v>
      </c>
      <c r="T273" s="499">
        <v>13803593725</v>
      </c>
      <c r="U273" s="499" t="s">
        <v>11993</v>
      </c>
      <c r="V273" s="499"/>
      <c r="W273" s="499"/>
      <c r="X273" s="499"/>
      <c r="Y273" s="499"/>
      <c r="Z273" s="499"/>
      <c r="AA273" s="499"/>
      <c r="AB273" s="499"/>
    </row>
    <row r="274" spans="1:28" s="541" customFormat="1" ht="27.95" customHeight="1">
      <c r="A274" s="499">
        <v>269</v>
      </c>
      <c r="B274" s="499" t="s">
        <v>1052</v>
      </c>
      <c r="C274" s="499" t="s">
        <v>1977</v>
      </c>
      <c r="D274" s="499" t="s">
        <v>2021</v>
      </c>
      <c r="E274" s="499" t="s">
        <v>2027</v>
      </c>
      <c r="F274" s="499">
        <v>1991.07</v>
      </c>
      <c r="G274" s="499" t="s">
        <v>6908</v>
      </c>
      <c r="H274" s="499">
        <v>5400</v>
      </c>
      <c r="I274" s="499">
        <v>71.7</v>
      </c>
      <c r="J274" s="499">
        <v>3680</v>
      </c>
      <c r="K274" s="499" t="s">
        <v>12492</v>
      </c>
      <c r="L274" s="499" t="s">
        <v>12493</v>
      </c>
      <c r="M274" s="499">
        <v>13699500397</v>
      </c>
      <c r="N274" s="499" t="s">
        <v>12494</v>
      </c>
      <c r="O274" s="499" t="s">
        <v>12513</v>
      </c>
      <c r="P274" s="499">
        <v>13803595577</v>
      </c>
      <c r="Q274" s="499" t="s">
        <v>12916</v>
      </c>
      <c r="R274" s="499" t="s">
        <v>12484</v>
      </c>
      <c r="S274" s="499" t="s">
        <v>12485</v>
      </c>
      <c r="T274" s="499">
        <v>13803593725</v>
      </c>
      <c r="U274" s="499" t="s">
        <v>11993</v>
      </c>
      <c r="V274" s="499" t="s">
        <v>12514</v>
      </c>
      <c r="W274" s="499" t="s">
        <v>12515</v>
      </c>
      <c r="X274" s="499">
        <v>13407011955</v>
      </c>
      <c r="Y274" s="499" t="s">
        <v>12508</v>
      </c>
      <c r="Z274" s="499" t="s">
        <v>12509</v>
      </c>
      <c r="AA274" s="499">
        <v>13970175306</v>
      </c>
      <c r="AB274" s="499"/>
    </row>
    <row r="275" spans="1:28" s="541" customFormat="1" ht="27.95" customHeight="1">
      <c r="A275" s="499">
        <v>270</v>
      </c>
      <c r="B275" s="499" t="s">
        <v>1052</v>
      </c>
      <c r="C275" s="499" t="s">
        <v>1977</v>
      </c>
      <c r="D275" s="499" t="s">
        <v>2021</v>
      </c>
      <c r="E275" s="499" t="s">
        <v>2031</v>
      </c>
      <c r="F275" s="499">
        <v>1997.07</v>
      </c>
      <c r="G275" s="499" t="s">
        <v>6908</v>
      </c>
      <c r="H275" s="499">
        <v>2400</v>
      </c>
      <c r="I275" s="499">
        <v>34</v>
      </c>
      <c r="J275" s="499">
        <v>321.3</v>
      </c>
      <c r="K275" s="499" t="s">
        <v>12492</v>
      </c>
      <c r="L275" s="499" t="s">
        <v>12493</v>
      </c>
      <c r="M275" s="499">
        <v>13699500397</v>
      </c>
      <c r="N275" s="499" t="s">
        <v>12494</v>
      </c>
      <c r="O275" s="499" t="s">
        <v>12513</v>
      </c>
      <c r="P275" s="499">
        <v>13803595578</v>
      </c>
      <c r="Q275" s="499" t="s">
        <v>12916</v>
      </c>
      <c r="R275" s="499" t="s">
        <v>12484</v>
      </c>
      <c r="S275" s="499" t="s">
        <v>12485</v>
      </c>
      <c r="T275" s="499">
        <v>13803593725</v>
      </c>
      <c r="U275" s="499" t="s">
        <v>11993</v>
      </c>
      <c r="V275" s="499" t="s">
        <v>2028</v>
      </c>
      <c r="W275" s="499" t="s">
        <v>12516</v>
      </c>
      <c r="X275" s="499">
        <v>15079839973</v>
      </c>
      <c r="Y275" s="499" t="s">
        <v>12508</v>
      </c>
      <c r="Z275" s="499" t="s">
        <v>12509</v>
      </c>
      <c r="AA275" s="499">
        <v>13970175306</v>
      </c>
      <c r="AB275" s="499"/>
    </row>
    <row r="276" spans="1:28" s="541" customFormat="1" ht="27.95" customHeight="1">
      <c r="A276" s="499">
        <v>271</v>
      </c>
      <c r="B276" s="499" t="s">
        <v>1052</v>
      </c>
      <c r="C276" s="499" t="s">
        <v>1977</v>
      </c>
      <c r="D276" s="499" t="s">
        <v>2021</v>
      </c>
      <c r="E276" s="499" t="s">
        <v>2032</v>
      </c>
      <c r="F276" s="499">
        <v>2006.09</v>
      </c>
      <c r="G276" s="499" t="s">
        <v>62</v>
      </c>
      <c r="H276" s="499">
        <v>2400</v>
      </c>
      <c r="I276" s="499"/>
      <c r="J276" s="499"/>
      <c r="K276" s="499" t="s">
        <v>2033</v>
      </c>
      <c r="L276" s="499" t="s">
        <v>12517</v>
      </c>
      <c r="M276" s="499">
        <v>15170377616</v>
      </c>
      <c r="N276" s="499" t="s">
        <v>2028</v>
      </c>
      <c r="O276" s="499" t="s">
        <v>12518</v>
      </c>
      <c r="P276" s="499">
        <v>15807934500</v>
      </c>
      <c r="Q276" s="499" t="s">
        <v>573</v>
      </c>
      <c r="R276" s="499" t="s">
        <v>12484</v>
      </c>
      <c r="S276" s="499" t="s">
        <v>12485</v>
      </c>
      <c r="T276" s="499">
        <v>13803593725</v>
      </c>
      <c r="U276" s="499" t="s">
        <v>11993</v>
      </c>
      <c r="V276" s="499"/>
      <c r="W276" s="499"/>
      <c r="X276" s="499"/>
      <c r="Y276" s="499"/>
      <c r="Z276" s="499"/>
      <c r="AA276" s="499"/>
      <c r="AB276" s="499"/>
    </row>
    <row r="277" spans="1:28" s="541" customFormat="1" ht="27.95" customHeight="1">
      <c r="A277" s="499">
        <v>272</v>
      </c>
      <c r="B277" s="499" t="s">
        <v>1052</v>
      </c>
      <c r="C277" s="499" t="s">
        <v>1977</v>
      </c>
      <c r="D277" s="499" t="s">
        <v>2021</v>
      </c>
      <c r="E277" s="499" t="s">
        <v>2035</v>
      </c>
      <c r="F277" s="499">
        <v>2009.05</v>
      </c>
      <c r="G277" s="499" t="s">
        <v>62</v>
      </c>
      <c r="H277" s="499">
        <v>2400</v>
      </c>
      <c r="I277" s="499"/>
      <c r="J277" s="499"/>
      <c r="K277" s="499" t="s">
        <v>2033</v>
      </c>
      <c r="L277" s="499" t="s">
        <v>12517</v>
      </c>
      <c r="M277" s="499">
        <v>15170377616</v>
      </c>
      <c r="N277" s="499" t="s">
        <v>2028</v>
      </c>
      <c r="O277" s="499" t="s">
        <v>12518</v>
      </c>
      <c r="P277" s="499">
        <v>15807934500</v>
      </c>
      <c r="Q277" s="499" t="s">
        <v>573</v>
      </c>
      <c r="R277" s="499" t="s">
        <v>12484</v>
      </c>
      <c r="S277" s="499" t="s">
        <v>12485</v>
      </c>
      <c r="T277" s="499">
        <v>13803593725</v>
      </c>
      <c r="U277" s="499" t="s">
        <v>11993</v>
      </c>
      <c r="V277" s="499"/>
      <c r="W277" s="499"/>
      <c r="X277" s="499"/>
      <c r="Y277" s="499"/>
      <c r="Z277" s="499"/>
      <c r="AA277" s="499"/>
      <c r="AB277" s="499"/>
    </row>
    <row r="278" spans="1:28" s="541" customFormat="1" ht="27.95" customHeight="1">
      <c r="A278" s="499">
        <v>273</v>
      </c>
      <c r="B278" s="499" t="s">
        <v>1052</v>
      </c>
      <c r="C278" s="499" t="s">
        <v>1977</v>
      </c>
      <c r="D278" s="499" t="s">
        <v>2021</v>
      </c>
      <c r="E278" s="499" t="s">
        <v>2036</v>
      </c>
      <c r="F278" s="499">
        <v>1998.12</v>
      </c>
      <c r="G278" s="499" t="s">
        <v>6908</v>
      </c>
      <c r="H278" s="499">
        <v>200</v>
      </c>
      <c r="I278" s="499">
        <v>8</v>
      </c>
      <c r="J278" s="499">
        <v>0.8</v>
      </c>
      <c r="K278" s="499" t="s">
        <v>12492</v>
      </c>
      <c r="L278" s="499" t="s">
        <v>12493</v>
      </c>
      <c r="M278" s="499">
        <v>13699500397</v>
      </c>
      <c r="N278" s="499" t="s">
        <v>2028</v>
      </c>
      <c r="O278" s="499" t="s">
        <v>12518</v>
      </c>
      <c r="P278" s="499">
        <v>15807934500</v>
      </c>
      <c r="Q278" s="499" t="s">
        <v>573</v>
      </c>
      <c r="R278" s="499" t="s">
        <v>12484</v>
      </c>
      <c r="S278" s="499" t="s">
        <v>12485</v>
      </c>
      <c r="T278" s="499">
        <v>13803593725</v>
      </c>
      <c r="U278" s="499" t="s">
        <v>11993</v>
      </c>
      <c r="V278" s="499"/>
      <c r="W278" s="499"/>
      <c r="X278" s="499"/>
      <c r="Y278" s="499"/>
      <c r="Z278" s="499"/>
      <c r="AA278" s="499"/>
      <c r="AB278" s="499"/>
    </row>
    <row r="279" spans="1:28" s="541" customFormat="1" ht="27.95" customHeight="1">
      <c r="A279" s="499">
        <v>274</v>
      </c>
      <c r="B279" s="499" t="s">
        <v>1052</v>
      </c>
      <c r="C279" s="499" t="s">
        <v>1977</v>
      </c>
      <c r="D279" s="499" t="s">
        <v>2021</v>
      </c>
      <c r="E279" s="499" t="s">
        <v>2037</v>
      </c>
      <c r="F279" s="499">
        <v>1999.06</v>
      </c>
      <c r="G279" s="499" t="s">
        <v>62</v>
      </c>
      <c r="H279" s="499">
        <v>100</v>
      </c>
      <c r="I279" s="499"/>
      <c r="J279" s="499"/>
      <c r="K279" s="499" t="s">
        <v>2038</v>
      </c>
      <c r="L279" s="499" t="s">
        <v>2039</v>
      </c>
      <c r="M279" s="499">
        <v>13970330362</v>
      </c>
      <c r="N279" s="499" t="s">
        <v>2028</v>
      </c>
      <c r="O279" s="499" t="s">
        <v>12518</v>
      </c>
      <c r="P279" s="499">
        <v>15807934500</v>
      </c>
      <c r="Q279" s="499" t="s">
        <v>573</v>
      </c>
      <c r="R279" s="499" t="s">
        <v>12484</v>
      </c>
      <c r="S279" s="499" t="s">
        <v>12485</v>
      </c>
      <c r="T279" s="499">
        <v>13803593725</v>
      </c>
      <c r="U279" s="499" t="s">
        <v>11993</v>
      </c>
      <c r="V279" s="499"/>
      <c r="W279" s="499"/>
      <c r="X279" s="499"/>
      <c r="Y279" s="499"/>
      <c r="Z279" s="499"/>
      <c r="AA279" s="499"/>
      <c r="AB279" s="499"/>
    </row>
    <row r="280" spans="1:28" s="541" customFormat="1" ht="27.95" customHeight="1">
      <c r="A280" s="499">
        <v>275</v>
      </c>
      <c r="B280" s="499" t="s">
        <v>1052</v>
      </c>
      <c r="C280" s="499" t="s">
        <v>1977</v>
      </c>
      <c r="D280" s="499" t="s">
        <v>2021</v>
      </c>
      <c r="E280" s="499" t="s">
        <v>2040</v>
      </c>
      <c r="F280" s="499">
        <v>1973.06</v>
      </c>
      <c r="G280" s="499" t="s">
        <v>62</v>
      </c>
      <c r="H280" s="499">
        <v>250</v>
      </c>
      <c r="I280" s="499"/>
      <c r="J280" s="499"/>
      <c r="K280" s="499" t="s">
        <v>2041</v>
      </c>
      <c r="L280" s="499" t="s">
        <v>2039</v>
      </c>
      <c r="M280" s="499">
        <v>13970330363</v>
      </c>
      <c r="N280" s="499" t="s">
        <v>2028</v>
      </c>
      <c r="O280" s="499" t="s">
        <v>12518</v>
      </c>
      <c r="P280" s="499">
        <v>15807934500</v>
      </c>
      <c r="Q280" s="499" t="s">
        <v>573</v>
      </c>
      <c r="R280" s="499" t="s">
        <v>12484</v>
      </c>
      <c r="S280" s="499" t="s">
        <v>12485</v>
      </c>
      <c r="T280" s="499">
        <v>13803593725</v>
      </c>
      <c r="U280" s="499" t="s">
        <v>11993</v>
      </c>
      <c r="V280" s="499"/>
      <c r="W280" s="499"/>
      <c r="X280" s="499"/>
      <c r="Y280" s="499"/>
      <c r="Z280" s="499"/>
      <c r="AA280" s="499"/>
      <c r="AB280" s="499"/>
    </row>
    <row r="281" spans="1:28" s="541" customFormat="1" ht="27.95" customHeight="1">
      <c r="A281" s="499">
        <v>276</v>
      </c>
      <c r="B281" s="499" t="s">
        <v>1052</v>
      </c>
      <c r="C281" s="499" t="s">
        <v>1977</v>
      </c>
      <c r="D281" s="499" t="s">
        <v>2043</v>
      </c>
      <c r="E281" s="499" t="s">
        <v>2044</v>
      </c>
      <c r="F281" s="499">
        <v>2004.05</v>
      </c>
      <c r="G281" s="499" t="s">
        <v>62</v>
      </c>
      <c r="H281" s="499">
        <v>1260</v>
      </c>
      <c r="I281" s="499">
        <v>6.2</v>
      </c>
      <c r="J281" s="499">
        <v>0.3</v>
      </c>
      <c r="K281" s="499" t="s">
        <v>2047</v>
      </c>
      <c r="L281" s="499" t="s">
        <v>12519</v>
      </c>
      <c r="M281" s="499">
        <v>13879385967</v>
      </c>
      <c r="N281" s="499" t="s">
        <v>2045</v>
      </c>
      <c r="O281" s="499" t="s">
        <v>12520</v>
      </c>
      <c r="P281" s="499">
        <v>15707939887</v>
      </c>
      <c r="Q281" s="499" t="s">
        <v>599</v>
      </c>
      <c r="R281" s="499" t="s">
        <v>12484</v>
      </c>
      <c r="S281" s="499" t="s">
        <v>12521</v>
      </c>
      <c r="T281" s="499">
        <v>13879350099</v>
      </c>
      <c r="U281" s="499" t="s">
        <v>11993</v>
      </c>
      <c r="V281" s="499"/>
      <c r="W281" s="499"/>
      <c r="X281" s="499"/>
      <c r="Y281" s="499"/>
      <c r="Z281" s="499"/>
      <c r="AA281" s="499"/>
      <c r="AB281" s="499"/>
    </row>
    <row r="282" spans="1:28" s="541" customFormat="1" ht="27.95" customHeight="1">
      <c r="A282" s="499">
        <v>277</v>
      </c>
      <c r="B282" s="499" t="s">
        <v>1052</v>
      </c>
      <c r="C282" s="499" t="s">
        <v>1977</v>
      </c>
      <c r="D282" s="499" t="s">
        <v>2043</v>
      </c>
      <c r="E282" s="499" t="s">
        <v>2049</v>
      </c>
      <c r="F282" s="499">
        <v>2005.1</v>
      </c>
      <c r="G282" s="499" t="s">
        <v>62</v>
      </c>
      <c r="H282" s="499">
        <v>640</v>
      </c>
      <c r="I282" s="499">
        <v>3.6</v>
      </c>
      <c r="J282" s="499">
        <v>0.05</v>
      </c>
      <c r="K282" s="499" t="s">
        <v>2047</v>
      </c>
      <c r="L282" s="499" t="s">
        <v>12519</v>
      </c>
      <c r="M282" s="499">
        <v>13879385967</v>
      </c>
      <c r="N282" s="499" t="s">
        <v>2045</v>
      </c>
      <c r="O282" s="499" t="s">
        <v>12520</v>
      </c>
      <c r="P282" s="499">
        <v>15707939887</v>
      </c>
      <c r="Q282" s="499" t="s">
        <v>599</v>
      </c>
      <c r="R282" s="499" t="s">
        <v>12484</v>
      </c>
      <c r="S282" s="499" t="s">
        <v>12521</v>
      </c>
      <c r="T282" s="499">
        <v>13879350099</v>
      </c>
      <c r="U282" s="499" t="s">
        <v>11993</v>
      </c>
      <c r="V282" s="499"/>
      <c r="W282" s="499"/>
      <c r="X282" s="499"/>
      <c r="Y282" s="499"/>
      <c r="Z282" s="499"/>
      <c r="AA282" s="499"/>
      <c r="AB282" s="499"/>
    </row>
    <row r="283" spans="1:28" s="541" customFormat="1" ht="27.95" customHeight="1">
      <c r="A283" s="499">
        <v>278</v>
      </c>
      <c r="B283" s="499" t="s">
        <v>1052</v>
      </c>
      <c r="C283" s="499" t="s">
        <v>1977</v>
      </c>
      <c r="D283" s="499" t="s">
        <v>2050</v>
      </c>
      <c r="E283" s="499" t="s">
        <v>2051</v>
      </c>
      <c r="F283" s="499">
        <v>2005.1</v>
      </c>
      <c r="G283" s="499" t="s">
        <v>62</v>
      </c>
      <c r="H283" s="499">
        <v>1000</v>
      </c>
      <c r="I283" s="499">
        <v>18</v>
      </c>
      <c r="J283" s="499">
        <v>8.8000000000000007</v>
      </c>
      <c r="K283" s="499" t="s">
        <v>2047</v>
      </c>
      <c r="L283" s="499" t="s">
        <v>12519</v>
      </c>
      <c r="M283" s="499">
        <v>13879385967</v>
      </c>
      <c r="N283" s="499" t="s">
        <v>2045</v>
      </c>
      <c r="O283" s="499" t="s">
        <v>12520</v>
      </c>
      <c r="P283" s="499">
        <v>15707939887</v>
      </c>
      <c r="Q283" s="499" t="s">
        <v>599</v>
      </c>
      <c r="R283" s="499" t="s">
        <v>12484</v>
      </c>
      <c r="S283" s="499" t="s">
        <v>12521</v>
      </c>
      <c r="T283" s="499">
        <v>13879350099</v>
      </c>
      <c r="U283" s="499" t="s">
        <v>11993</v>
      </c>
      <c r="V283" s="499"/>
      <c r="W283" s="499"/>
      <c r="X283" s="499"/>
      <c r="Y283" s="499"/>
      <c r="Z283" s="499"/>
      <c r="AA283" s="499"/>
      <c r="AB283" s="499"/>
    </row>
    <row r="284" spans="1:28" s="541" customFormat="1" ht="27.95" customHeight="1">
      <c r="A284" s="499">
        <v>279</v>
      </c>
      <c r="B284" s="499" t="s">
        <v>1052</v>
      </c>
      <c r="C284" s="499" t="s">
        <v>1977</v>
      </c>
      <c r="D284" s="499" t="s">
        <v>2050</v>
      </c>
      <c r="E284" s="499" t="s">
        <v>2052</v>
      </c>
      <c r="F284" s="499">
        <v>1984.09</v>
      </c>
      <c r="G284" s="499" t="s">
        <v>62</v>
      </c>
      <c r="H284" s="499">
        <v>600</v>
      </c>
      <c r="I284" s="499">
        <v>1.5</v>
      </c>
      <c r="J284" s="499">
        <v>0.01</v>
      </c>
      <c r="K284" s="499" t="s">
        <v>2053</v>
      </c>
      <c r="L284" s="499" t="s">
        <v>2054</v>
      </c>
      <c r="M284" s="499">
        <v>13870341975</v>
      </c>
      <c r="N284" s="499" t="s">
        <v>2045</v>
      </c>
      <c r="O284" s="499" t="s">
        <v>12520</v>
      </c>
      <c r="P284" s="499">
        <v>15707939887</v>
      </c>
      <c r="Q284" s="499" t="s">
        <v>599</v>
      </c>
      <c r="R284" s="499" t="s">
        <v>12484</v>
      </c>
      <c r="S284" s="499" t="s">
        <v>12521</v>
      </c>
      <c r="T284" s="499">
        <v>13879350099</v>
      </c>
      <c r="U284" s="499" t="s">
        <v>11993</v>
      </c>
      <c r="V284" s="499"/>
      <c r="W284" s="499"/>
      <c r="X284" s="499"/>
      <c r="Y284" s="499"/>
      <c r="Z284" s="499"/>
      <c r="AA284" s="499"/>
      <c r="AB284" s="499"/>
    </row>
    <row r="285" spans="1:28" s="541" customFormat="1" ht="27.95" customHeight="1">
      <c r="A285" s="499">
        <v>280</v>
      </c>
      <c r="B285" s="499" t="s">
        <v>1052</v>
      </c>
      <c r="C285" s="499" t="s">
        <v>1977</v>
      </c>
      <c r="D285" s="499" t="s">
        <v>2050</v>
      </c>
      <c r="E285" s="499" t="s">
        <v>2055</v>
      </c>
      <c r="F285" s="499">
        <v>2003.12</v>
      </c>
      <c r="G285" s="499" t="s">
        <v>62</v>
      </c>
      <c r="H285" s="499">
        <v>4800</v>
      </c>
      <c r="I285" s="499">
        <v>12</v>
      </c>
      <c r="J285" s="499">
        <v>2.7</v>
      </c>
      <c r="K285" s="499" t="s">
        <v>2058</v>
      </c>
      <c r="L285" s="499" t="s">
        <v>12522</v>
      </c>
      <c r="M285" s="499">
        <v>15857697799</v>
      </c>
      <c r="N285" s="499" t="s">
        <v>2056</v>
      </c>
      <c r="O285" s="499" t="s">
        <v>12523</v>
      </c>
      <c r="P285" s="499">
        <v>13479311800</v>
      </c>
      <c r="Q285" s="499" t="s">
        <v>701</v>
      </c>
      <c r="R285" s="499" t="s">
        <v>12484</v>
      </c>
      <c r="S285" s="499" t="s">
        <v>12521</v>
      </c>
      <c r="T285" s="499">
        <v>13879350099</v>
      </c>
      <c r="U285" s="499" t="s">
        <v>11993</v>
      </c>
      <c r="V285" s="499"/>
      <c r="W285" s="499"/>
      <c r="X285" s="499"/>
      <c r="Y285" s="499"/>
      <c r="Z285" s="499"/>
      <c r="AA285" s="499"/>
      <c r="AB285" s="499"/>
    </row>
    <row r="286" spans="1:28" s="541" customFormat="1" ht="27.95" customHeight="1">
      <c r="A286" s="499">
        <v>281</v>
      </c>
      <c r="B286" s="499" t="s">
        <v>1052</v>
      </c>
      <c r="C286" s="499" t="s">
        <v>1977</v>
      </c>
      <c r="D286" s="499" t="s">
        <v>2050</v>
      </c>
      <c r="E286" s="499" t="s">
        <v>2060</v>
      </c>
      <c r="F286" s="499">
        <v>1983.11</v>
      </c>
      <c r="G286" s="499" t="s">
        <v>62</v>
      </c>
      <c r="H286" s="499">
        <v>750</v>
      </c>
      <c r="I286" s="499">
        <v>5</v>
      </c>
      <c r="J286" s="499">
        <v>1.3</v>
      </c>
      <c r="K286" s="499" t="s">
        <v>2061</v>
      </c>
      <c r="L286" s="499" t="s">
        <v>12525</v>
      </c>
      <c r="M286" s="499">
        <v>13879358121</v>
      </c>
      <c r="N286" s="499" t="s">
        <v>2056</v>
      </c>
      <c r="O286" s="499" t="s">
        <v>12523</v>
      </c>
      <c r="P286" s="499">
        <v>13479311800</v>
      </c>
      <c r="Q286" s="499" t="s">
        <v>701</v>
      </c>
      <c r="R286" s="499" t="s">
        <v>12484</v>
      </c>
      <c r="S286" s="499" t="s">
        <v>12521</v>
      </c>
      <c r="T286" s="499">
        <v>13879350099</v>
      </c>
      <c r="U286" s="499" t="s">
        <v>11993</v>
      </c>
      <c r="V286" s="499"/>
      <c r="W286" s="499"/>
      <c r="X286" s="499"/>
      <c r="Y286" s="499"/>
      <c r="Z286" s="499"/>
      <c r="AA286" s="499"/>
      <c r="AB286" s="499"/>
    </row>
    <row r="287" spans="1:28" s="541" customFormat="1" ht="27.95" customHeight="1">
      <c r="A287" s="499">
        <v>282</v>
      </c>
      <c r="B287" s="499" t="s">
        <v>1052</v>
      </c>
      <c r="C287" s="499" t="s">
        <v>1977</v>
      </c>
      <c r="D287" s="499" t="s">
        <v>2043</v>
      </c>
      <c r="E287" s="499" t="s">
        <v>2063</v>
      </c>
      <c r="F287" s="499">
        <v>2005.08</v>
      </c>
      <c r="G287" s="499" t="s">
        <v>62</v>
      </c>
      <c r="H287" s="499">
        <v>320</v>
      </c>
      <c r="I287" s="499">
        <v>10</v>
      </c>
      <c r="J287" s="499">
        <v>1</v>
      </c>
      <c r="K287" s="499" t="s">
        <v>2064</v>
      </c>
      <c r="L287" s="499" t="s">
        <v>12526</v>
      </c>
      <c r="M287" s="499">
        <v>13674797084</v>
      </c>
      <c r="N287" s="499" t="s">
        <v>2056</v>
      </c>
      <c r="O287" s="499" t="s">
        <v>12523</v>
      </c>
      <c r="P287" s="499">
        <v>13479311800</v>
      </c>
      <c r="Q287" s="499" t="s">
        <v>701</v>
      </c>
      <c r="R287" s="499" t="s">
        <v>12484</v>
      </c>
      <c r="S287" s="499" t="s">
        <v>12521</v>
      </c>
      <c r="T287" s="499">
        <v>13879350099</v>
      </c>
      <c r="U287" s="499" t="s">
        <v>11993</v>
      </c>
      <c r="V287" s="499"/>
      <c r="W287" s="499"/>
      <c r="X287" s="499"/>
      <c r="Y287" s="499"/>
      <c r="Z287" s="499"/>
      <c r="AA287" s="499"/>
      <c r="AB287" s="499"/>
    </row>
    <row r="288" spans="1:28" s="541" customFormat="1" ht="27.95" customHeight="1">
      <c r="A288" s="499">
        <v>283</v>
      </c>
      <c r="B288" s="499" t="s">
        <v>1052</v>
      </c>
      <c r="C288" s="499" t="s">
        <v>1977</v>
      </c>
      <c r="D288" s="499" t="s">
        <v>2043</v>
      </c>
      <c r="E288" s="499" t="s">
        <v>2066</v>
      </c>
      <c r="F288" s="499">
        <v>2005.11</v>
      </c>
      <c r="G288" s="499" t="s">
        <v>62</v>
      </c>
      <c r="H288" s="499">
        <v>560</v>
      </c>
      <c r="I288" s="499">
        <v>22.5</v>
      </c>
      <c r="J288" s="499">
        <v>31.8</v>
      </c>
      <c r="K288" s="499" t="s">
        <v>2067</v>
      </c>
      <c r="L288" s="499" t="s">
        <v>2071</v>
      </c>
      <c r="M288" s="499">
        <v>13979346958</v>
      </c>
      <c r="N288" s="499" t="s">
        <v>2056</v>
      </c>
      <c r="O288" s="499" t="s">
        <v>12523</v>
      </c>
      <c r="P288" s="499">
        <v>13479311800</v>
      </c>
      <c r="Q288" s="499" t="s">
        <v>701</v>
      </c>
      <c r="R288" s="499" t="s">
        <v>12484</v>
      </c>
      <c r="S288" s="499" t="s">
        <v>12521</v>
      </c>
      <c r="T288" s="499">
        <v>13879350099</v>
      </c>
      <c r="U288" s="499" t="s">
        <v>11993</v>
      </c>
      <c r="V288" s="499" t="s">
        <v>2056</v>
      </c>
      <c r="W288" s="499" t="s">
        <v>12524</v>
      </c>
      <c r="X288" s="499">
        <v>13879334312</v>
      </c>
      <c r="Y288" s="499" t="s">
        <v>2067</v>
      </c>
      <c r="Z288" s="499" t="s">
        <v>2071</v>
      </c>
      <c r="AA288" s="499">
        <v>13979346958</v>
      </c>
      <c r="AB288" s="499"/>
    </row>
    <row r="289" spans="1:28" s="541" customFormat="1" ht="27.95" customHeight="1">
      <c r="A289" s="499">
        <v>284</v>
      </c>
      <c r="B289" s="499" t="s">
        <v>1052</v>
      </c>
      <c r="C289" s="499" t="s">
        <v>1977</v>
      </c>
      <c r="D289" s="499" t="s">
        <v>2043</v>
      </c>
      <c r="E289" s="499" t="s">
        <v>2072</v>
      </c>
      <c r="F289" s="499">
        <v>2006.02</v>
      </c>
      <c r="G289" s="499" t="s">
        <v>62</v>
      </c>
      <c r="H289" s="499">
        <v>1260</v>
      </c>
      <c r="I289" s="499">
        <v>25</v>
      </c>
      <c r="J289" s="499">
        <v>16.850000000000001</v>
      </c>
      <c r="K289" s="499" t="s">
        <v>2075</v>
      </c>
      <c r="L289" s="499" t="s">
        <v>2076</v>
      </c>
      <c r="M289" s="499">
        <v>13607031175</v>
      </c>
      <c r="N289" s="499" t="s">
        <v>2073</v>
      </c>
      <c r="O289" s="499" t="s">
        <v>12527</v>
      </c>
      <c r="P289" s="499">
        <v>18379940715</v>
      </c>
      <c r="Q289" s="499" t="s">
        <v>701</v>
      </c>
      <c r="R289" s="499" t="s">
        <v>12484</v>
      </c>
      <c r="S289" s="499" t="s">
        <v>12521</v>
      </c>
      <c r="T289" s="499">
        <v>13879350099</v>
      </c>
      <c r="U289" s="499" t="s">
        <v>11993</v>
      </c>
      <c r="V289" s="499" t="s">
        <v>2073</v>
      </c>
      <c r="W289" s="499" t="s">
        <v>12528</v>
      </c>
      <c r="X289" s="499">
        <v>13970322851</v>
      </c>
      <c r="Y289" s="499" t="s">
        <v>2075</v>
      </c>
      <c r="Z289" s="499" t="s">
        <v>2076</v>
      </c>
      <c r="AA289" s="499">
        <v>13607031175</v>
      </c>
      <c r="AB289" s="499"/>
    </row>
    <row r="290" spans="1:28" s="541" customFormat="1" ht="27.95" customHeight="1">
      <c r="A290" s="499">
        <v>285</v>
      </c>
      <c r="B290" s="499" t="s">
        <v>1052</v>
      </c>
      <c r="C290" s="499" t="s">
        <v>1977</v>
      </c>
      <c r="D290" s="499" t="s">
        <v>2050</v>
      </c>
      <c r="E290" s="499" t="s">
        <v>2081</v>
      </c>
      <c r="F290" s="499">
        <v>1983.08</v>
      </c>
      <c r="G290" s="499" t="s">
        <v>6908</v>
      </c>
      <c r="H290" s="499">
        <v>320</v>
      </c>
      <c r="I290" s="499">
        <v>7</v>
      </c>
      <c r="J290" s="499">
        <v>0.65</v>
      </c>
      <c r="K290" s="499" t="s">
        <v>12529</v>
      </c>
      <c r="L290" s="499" t="s">
        <v>12275</v>
      </c>
      <c r="M290" s="499">
        <v>18970339807</v>
      </c>
      <c r="N290" s="499" t="s">
        <v>2073</v>
      </c>
      <c r="O290" s="499" t="s">
        <v>12527</v>
      </c>
      <c r="P290" s="499">
        <v>18379940715</v>
      </c>
      <c r="Q290" s="499" t="s">
        <v>701</v>
      </c>
      <c r="R290" s="499" t="s">
        <v>12484</v>
      </c>
      <c r="S290" s="499" t="s">
        <v>12521</v>
      </c>
      <c r="T290" s="499">
        <v>13879350099</v>
      </c>
      <c r="U290" s="499" t="s">
        <v>11993</v>
      </c>
      <c r="V290" s="499"/>
      <c r="W290" s="499"/>
      <c r="X290" s="499"/>
      <c r="Y290" s="499"/>
      <c r="Z290" s="499"/>
      <c r="AA290" s="499"/>
      <c r="AB290" s="499"/>
    </row>
    <row r="291" spans="1:28" s="541" customFormat="1" ht="27.95" customHeight="1">
      <c r="A291" s="499">
        <v>286</v>
      </c>
      <c r="B291" s="499" t="s">
        <v>1052</v>
      </c>
      <c r="C291" s="499" t="s">
        <v>1977</v>
      </c>
      <c r="D291" s="499" t="s">
        <v>2043</v>
      </c>
      <c r="E291" s="499" t="s">
        <v>2084</v>
      </c>
      <c r="F291" s="499">
        <v>1989.1</v>
      </c>
      <c r="G291" s="499" t="s">
        <v>62</v>
      </c>
      <c r="H291" s="499">
        <v>250</v>
      </c>
      <c r="I291" s="499">
        <v>15.2</v>
      </c>
      <c r="J291" s="499">
        <v>4.5</v>
      </c>
      <c r="K291" s="499" t="s">
        <v>2085</v>
      </c>
      <c r="L291" s="499" t="s">
        <v>12530</v>
      </c>
      <c r="M291" s="499">
        <v>18827757003</v>
      </c>
      <c r="N291" s="499" t="s">
        <v>2073</v>
      </c>
      <c r="O291" s="499" t="s">
        <v>12527</v>
      </c>
      <c r="P291" s="499">
        <v>18379940715</v>
      </c>
      <c r="Q291" s="499" t="s">
        <v>701</v>
      </c>
      <c r="R291" s="499" t="s">
        <v>12484</v>
      </c>
      <c r="S291" s="499" t="s">
        <v>12521</v>
      </c>
      <c r="T291" s="499">
        <v>13879350099</v>
      </c>
      <c r="U291" s="499" t="s">
        <v>11993</v>
      </c>
      <c r="V291" s="499"/>
      <c r="W291" s="499"/>
      <c r="X291" s="499"/>
      <c r="Y291" s="499"/>
      <c r="Z291" s="499"/>
      <c r="AA291" s="499"/>
      <c r="AB291" s="499"/>
    </row>
    <row r="292" spans="1:28" s="541" customFormat="1" ht="27.95" customHeight="1">
      <c r="A292" s="499">
        <v>287</v>
      </c>
      <c r="B292" s="499" t="s">
        <v>1052</v>
      </c>
      <c r="C292" s="499" t="s">
        <v>1977</v>
      </c>
      <c r="D292" s="499" t="s">
        <v>2050</v>
      </c>
      <c r="E292" s="499" t="s">
        <v>2086</v>
      </c>
      <c r="F292" s="499">
        <v>1981.09</v>
      </c>
      <c r="G292" s="499" t="s">
        <v>62</v>
      </c>
      <c r="H292" s="499">
        <v>320</v>
      </c>
      <c r="I292" s="499">
        <v>3</v>
      </c>
      <c r="J292" s="499">
        <v>2.2999999999999998</v>
      </c>
      <c r="K292" s="499" t="s">
        <v>2087</v>
      </c>
      <c r="L292" s="499" t="s">
        <v>2088</v>
      </c>
      <c r="M292" s="499">
        <v>15979396669</v>
      </c>
      <c r="N292" s="499" t="s">
        <v>2073</v>
      </c>
      <c r="O292" s="499" t="s">
        <v>12527</v>
      </c>
      <c r="P292" s="499">
        <v>18379940715</v>
      </c>
      <c r="Q292" s="499" t="s">
        <v>701</v>
      </c>
      <c r="R292" s="499" t="s">
        <v>12484</v>
      </c>
      <c r="S292" s="499" t="s">
        <v>12521</v>
      </c>
      <c r="T292" s="499">
        <v>13879350099</v>
      </c>
      <c r="U292" s="499" t="s">
        <v>11993</v>
      </c>
      <c r="V292" s="499"/>
      <c r="W292" s="499"/>
      <c r="X292" s="499"/>
      <c r="Y292" s="499"/>
      <c r="Z292" s="499"/>
      <c r="AA292" s="499"/>
      <c r="AB292" s="499"/>
    </row>
    <row r="293" spans="1:28" s="541" customFormat="1" ht="27.95" customHeight="1">
      <c r="A293" s="499">
        <v>288</v>
      </c>
      <c r="B293" s="499" t="s">
        <v>1052</v>
      </c>
      <c r="C293" s="499" t="s">
        <v>1977</v>
      </c>
      <c r="D293" s="499" t="s">
        <v>2089</v>
      </c>
      <c r="E293" s="499" t="s">
        <v>2090</v>
      </c>
      <c r="F293" s="499">
        <v>1979.08</v>
      </c>
      <c r="G293" s="499" t="s">
        <v>6908</v>
      </c>
      <c r="H293" s="499">
        <v>520</v>
      </c>
      <c r="I293" s="499">
        <v>2.5</v>
      </c>
      <c r="J293" s="499">
        <v>0.02</v>
      </c>
      <c r="K293" s="499" t="s">
        <v>2093</v>
      </c>
      <c r="L293" s="499" t="s">
        <v>12531</v>
      </c>
      <c r="M293" s="499">
        <v>13879340895</v>
      </c>
      <c r="N293" s="499" t="s">
        <v>2091</v>
      </c>
      <c r="O293" s="499" t="s">
        <v>2147</v>
      </c>
      <c r="P293" s="499">
        <v>13979304063</v>
      </c>
      <c r="Q293" s="499" t="s">
        <v>599</v>
      </c>
      <c r="R293" s="499" t="s">
        <v>12484</v>
      </c>
      <c r="S293" s="499" t="s">
        <v>12532</v>
      </c>
      <c r="T293" s="499">
        <v>13879338625</v>
      </c>
      <c r="U293" s="499" t="s">
        <v>11993</v>
      </c>
      <c r="V293" s="499"/>
      <c r="W293" s="499"/>
      <c r="X293" s="499"/>
      <c r="Y293" s="499"/>
      <c r="Z293" s="499"/>
      <c r="AA293" s="499"/>
      <c r="AB293" s="499"/>
    </row>
    <row r="294" spans="1:28" s="541" customFormat="1" ht="27.95" customHeight="1">
      <c r="A294" s="499">
        <v>289</v>
      </c>
      <c r="B294" s="499" t="s">
        <v>1052</v>
      </c>
      <c r="C294" s="499" t="s">
        <v>1977</v>
      </c>
      <c r="D294" s="499" t="s">
        <v>2095</v>
      </c>
      <c r="E294" s="499" t="s">
        <v>2096</v>
      </c>
      <c r="F294" s="499">
        <v>2005.05</v>
      </c>
      <c r="G294" s="499" t="s">
        <v>62</v>
      </c>
      <c r="H294" s="499">
        <v>4000</v>
      </c>
      <c r="I294" s="499">
        <v>19.8</v>
      </c>
      <c r="J294" s="499">
        <v>98.8</v>
      </c>
      <c r="K294" s="499" t="s">
        <v>2097</v>
      </c>
      <c r="L294" s="499" t="s">
        <v>12534</v>
      </c>
      <c r="M294" s="499">
        <v>13607032858</v>
      </c>
      <c r="N294" s="499" t="s">
        <v>2091</v>
      </c>
      <c r="O294" s="499" t="s">
        <v>2147</v>
      </c>
      <c r="P294" s="499">
        <v>13979304063</v>
      </c>
      <c r="Q294" s="499" t="s">
        <v>599</v>
      </c>
      <c r="R294" s="499" t="s">
        <v>12484</v>
      </c>
      <c r="S294" s="499" t="s">
        <v>12532</v>
      </c>
      <c r="T294" s="499">
        <v>13879338625</v>
      </c>
      <c r="U294" s="499" t="s">
        <v>11993</v>
      </c>
      <c r="V294" s="499" t="s">
        <v>2091</v>
      </c>
      <c r="W294" s="499" t="s">
        <v>12533</v>
      </c>
      <c r="X294" s="499">
        <v>13979351279</v>
      </c>
      <c r="Y294" s="499" t="s">
        <v>2097</v>
      </c>
      <c r="Z294" s="499" t="s">
        <v>12534</v>
      </c>
      <c r="AA294" s="499">
        <v>13607032858</v>
      </c>
      <c r="AB294" s="499"/>
    </row>
    <row r="295" spans="1:28" s="541" customFormat="1" ht="27.95" customHeight="1">
      <c r="A295" s="499">
        <v>290</v>
      </c>
      <c r="B295" s="499" t="s">
        <v>1052</v>
      </c>
      <c r="C295" s="499" t="s">
        <v>1977</v>
      </c>
      <c r="D295" s="499" t="s">
        <v>2089</v>
      </c>
      <c r="E295" s="499" t="s">
        <v>2099</v>
      </c>
      <c r="F295" s="499">
        <v>2008.08</v>
      </c>
      <c r="G295" s="499" t="s">
        <v>62</v>
      </c>
      <c r="H295" s="499">
        <v>4000</v>
      </c>
      <c r="I295" s="499">
        <v>13.7</v>
      </c>
      <c r="J295" s="499">
        <v>9.4</v>
      </c>
      <c r="K295" s="499" t="s">
        <v>2100</v>
      </c>
      <c r="L295" s="499" t="s">
        <v>12535</v>
      </c>
      <c r="M295" s="499">
        <v>13807935784</v>
      </c>
      <c r="N295" s="499" t="s">
        <v>2091</v>
      </c>
      <c r="O295" s="499" t="s">
        <v>2147</v>
      </c>
      <c r="P295" s="499">
        <v>13979304063</v>
      </c>
      <c r="Q295" s="499" t="s">
        <v>599</v>
      </c>
      <c r="R295" s="499" t="s">
        <v>12484</v>
      </c>
      <c r="S295" s="499" t="s">
        <v>12532</v>
      </c>
      <c r="T295" s="499">
        <v>13879338625</v>
      </c>
      <c r="U295" s="499" t="s">
        <v>11993</v>
      </c>
      <c r="V295" s="499"/>
      <c r="W295" s="499"/>
      <c r="X295" s="499"/>
      <c r="Y295" s="499"/>
      <c r="Z295" s="499"/>
      <c r="AA295" s="499"/>
      <c r="AB295" s="499"/>
    </row>
    <row r="296" spans="1:28" s="541" customFormat="1" ht="27.95" customHeight="1">
      <c r="A296" s="499">
        <v>291</v>
      </c>
      <c r="B296" s="499" t="s">
        <v>1052</v>
      </c>
      <c r="C296" s="499" t="s">
        <v>1977</v>
      </c>
      <c r="D296" s="499" t="s">
        <v>2089</v>
      </c>
      <c r="E296" s="499" t="s">
        <v>2102</v>
      </c>
      <c r="F296" s="499">
        <v>1980.09</v>
      </c>
      <c r="G296" s="499" t="s">
        <v>6908</v>
      </c>
      <c r="H296" s="499">
        <v>1000</v>
      </c>
      <c r="I296" s="499">
        <v>7.15</v>
      </c>
      <c r="J296" s="499">
        <v>0.5</v>
      </c>
      <c r="K296" s="499" t="s">
        <v>12536</v>
      </c>
      <c r="L296" s="499" t="s">
        <v>12537</v>
      </c>
      <c r="M296" s="499">
        <v>13979359659</v>
      </c>
      <c r="N296" s="499" t="s">
        <v>2091</v>
      </c>
      <c r="O296" s="499" t="s">
        <v>2147</v>
      </c>
      <c r="P296" s="499">
        <v>13979304063</v>
      </c>
      <c r="Q296" s="499" t="s">
        <v>599</v>
      </c>
      <c r="R296" s="499" t="s">
        <v>12484</v>
      </c>
      <c r="S296" s="499" t="s">
        <v>12532</v>
      </c>
      <c r="T296" s="499">
        <v>13879338625</v>
      </c>
      <c r="U296" s="499" t="s">
        <v>11993</v>
      </c>
      <c r="V296" s="499"/>
      <c r="W296" s="499"/>
      <c r="X296" s="499"/>
      <c r="Y296" s="499"/>
      <c r="Z296" s="499"/>
      <c r="AA296" s="499"/>
      <c r="AB296" s="499"/>
    </row>
    <row r="297" spans="1:28" s="541" customFormat="1" ht="27.95" customHeight="1">
      <c r="A297" s="499">
        <v>292</v>
      </c>
      <c r="B297" s="499" t="s">
        <v>1052</v>
      </c>
      <c r="C297" s="499" t="s">
        <v>1977</v>
      </c>
      <c r="D297" s="499" t="s">
        <v>2089</v>
      </c>
      <c r="E297" s="499" t="s">
        <v>2108</v>
      </c>
      <c r="F297" s="499">
        <v>1984.07</v>
      </c>
      <c r="G297" s="499" t="s">
        <v>62</v>
      </c>
      <c r="H297" s="499">
        <v>570</v>
      </c>
      <c r="I297" s="499">
        <v>4.5</v>
      </c>
      <c r="J297" s="499">
        <v>0.2</v>
      </c>
      <c r="K297" s="499" t="s">
        <v>2109</v>
      </c>
      <c r="L297" s="499" t="s">
        <v>2101</v>
      </c>
      <c r="M297" s="499">
        <v>13707934531</v>
      </c>
      <c r="N297" s="499" t="s">
        <v>2104</v>
      </c>
      <c r="O297" s="499" t="s">
        <v>2105</v>
      </c>
      <c r="P297" s="499">
        <v>13870326026</v>
      </c>
      <c r="Q297" s="499" t="s">
        <v>1819</v>
      </c>
      <c r="R297" s="499" t="s">
        <v>12484</v>
      </c>
      <c r="S297" s="499" t="s">
        <v>12532</v>
      </c>
      <c r="T297" s="499">
        <v>13879338625</v>
      </c>
      <c r="U297" s="499" t="s">
        <v>11993</v>
      </c>
      <c r="V297" s="499"/>
      <c r="W297" s="499"/>
      <c r="X297" s="499"/>
      <c r="Y297" s="499"/>
      <c r="Z297" s="499"/>
      <c r="AA297" s="499"/>
      <c r="AB297" s="499"/>
    </row>
    <row r="298" spans="1:28" s="541" customFormat="1" ht="27.95" customHeight="1">
      <c r="A298" s="499">
        <v>293</v>
      </c>
      <c r="B298" s="499" t="s">
        <v>1052</v>
      </c>
      <c r="C298" s="499" t="s">
        <v>1977</v>
      </c>
      <c r="D298" s="499" t="s">
        <v>2089</v>
      </c>
      <c r="E298" s="499" t="s">
        <v>2110</v>
      </c>
      <c r="F298" s="499">
        <v>2005.08</v>
      </c>
      <c r="G298" s="499" t="s">
        <v>62</v>
      </c>
      <c r="H298" s="499">
        <v>200</v>
      </c>
      <c r="I298" s="499">
        <v>5</v>
      </c>
      <c r="J298" s="499">
        <v>0.2</v>
      </c>
      <c r="K298" s="499" t="s">
        <v>2111</v>
      </c>
      <c r="L298" s="499" t="s">
        <v>12538</v>
      </c>
      <c r="M298" s="499">
        <v>13970350674</v>
      </c>
      <c r="N298" s="499" t="s">
        <v>2073</v>
      </c>
      <c r="O298" s="499" t="s">
        <v>12527</v>
      </c>
      <c r="P298" s="499">
        <v>18379940715</v>
      </c>
      <c r="Q298" s="499" t="s">
        <v>701</v>
      </c>
      <c r="R298" s="499" t="s">
        <v>12484</v>
      </c>
      <c r="S298" s="499" t="s">
        <v>12521</v>
      </c>
      <c r="T298" s="499">
        <v>13879350099</v>
      </c>
      <c r="U298" s="499" t="s">
        <v>11993</v>
      </c>
      <c r="V298" s="499"/>
      <c r="W298" s="499"/>
      <c r="X298" s="499"/>
      <c r="Y298" s="499"/>
      <c r="Z298" s="499"/>
      <c r="AA298" s="499"/>
      <c r="AB298" s="499"/>
    </row>
    <row r="299" spans="1:28" s="541" customFormat="1" ht="27.95" customHeight="1">
      <c r="A299" s="499">
        <v>294</v>
      </c>
      <c r="B299" s="499" t="s">
        <v>1052</v>
      </c>
      <c r="C299" s="499" t="s">
        <v>1977</v>
      </c>
      <c r="D299" s="499" t="s">
        <v>2089</v>
      </c>
      <c r="E299" s="499" t="s">
        <v>2113</v>
      </c>
      <c r="F299" s="499">
        <v>1986.07</v>
      </c>
      <c r="G299" s="499" t="s">
        <v>62</v>
      </c>
      <c r="H299" s="499">
        <v>250</v>
      </c>
      <c r="I299" s="499">
        <v>30</v>
      </c>
      <c r="J299" s="499">
        <v>723</v>
      </c>
      <c r="K299" s="499" t="s">
        <v>12539</v>
      </c>
      <c r="L299" s="499" t="s">
        <v>2015</v>
      </c>
      <c r="M299" s="499">
        <v>13707038096</v>
      </c>
      <c r="N299" s="499" t="s">
        <v>12494</v>
      </c>
      <c r="O299" s="499" t="s">
        <v>12880</v>
      </c>
      <c r="P299" s="499">
        <v>15180366759</v>
      </c>
      <c r="Q299" s="499" t="s">
        <v>137</v>
      </c>
      <c r="R299" s="499" t="s">
        <v>12484</v>
      </c>
      <c r="S299" s="499" t="s">
        <v>12540</v>
      </c>
      <c r="T299" s="499">
        <v>15079348824</v>
      </c>
      <c r="U299" s="499" t="s">
        <v>12541</v>
      </c>
      <c r="V299" s="499" t="s">
        <v>12484</v>
      </c>
      <c r="W299" s="499" t="s">
        <v>12542</v>
      </c>
      <c r="X299" s="499">
        <v>13879371438</v>
      </c>
      <c r="Y299" s="499" t="s">
        <v>12543</v>
      </c>
      <c r="Z299" s="499" t="s">
        <v>12544</v>
      </c>
      <c r="AA299" s="499">
        <v>13979333781</v>
      </c>
      <c r="AB299" s="499"/>
    </row>
    <row r="300" spans="1:28" s="541" customFormat="1" ht="27.95" customHeight="1">
      <c r="A300" s="499">
        <v>295</v>
      </c>
      <c r="B300" s="499" t="s">
        <v>1052</v>
      </c>
      <c r="C300" s="499" t="s">
        <v>1977</v>
      </c>
      <c r="D300" s="499" t="s">
        <v>2089</v>
      </c>
      <c r="E300" s="499" t="s">
        <v>2118</v>
      </c>
      <c r="F300" s="499">
        <v>1985.08</v>
      </c>
      <c r="G300" s="499" t="s">
        <v>6908</v>
      </c>
      <c r="H300" s="499">
        <v>320</v>
      </c>
      <c r="I300" s="499">
        <v>35</v>
      </c>
      <c r="J300" s="499">
        <v>745</v>
      </c>
      <c r="K300" s="499" t="s">
        <v>12545</v>
      </c>
      <c r="L300" s="499" t="s">
        <v>2065</v>
      </c>
      <c r="M300" s="499">
        <v>13970368382</v>
      </c>
      <c r="N300" s="499" t="s">
        <v>12494</v>
      </c>
      <c r="O300" s="499" t="s">
        <v>12880</v>
      </c>
      <c r="P300" s="499">
        <v>15180366759</v>
      </c>
      <c r="Q300" s="499" t="s">
        <v>137</v>
      </c>
      <c r="R300" s="499" t="s">
        <v>12484</v>
      </c>
      <c r="S300" s="499" t="s">
        <v>12540</v>
      </c>
      <c r="T300" s="499">
        <v>15079348824</v>
      </c>
      <c r="U300" s="499" t="s">
        <v>12541</v>
      </c>
      <c r="V300" s="499" t="s">
        <v>12484</v>
      </c>
      <c r="W300" s="499" t="s">
        <v>12542</v>
      </c>
      <c r="X300" s="499">
        <v>13879371438</v>
      </c>
      <c r="Y300" s="499" t="s">
        <v>2119</v>
      </c>
      <c r="Z300" s="499" t="s">
        <v>2065</v>
      </c>
      <c r="AA300" s="499">
        <v>13970368382</v>
      </c>
      <c r="AB300" s="499"/>
    </row>
    <row r="301" spans="1:28" s="541" customFormat="1" ht="27.95" customHeight="1">
      <c r="A301" s="499">
        <v>296</v>
      </c>
      <c r="B301" s="499" t="s">
        <v>1052</v>
      </c>
      <c r="C301" s="499" t="s">
        <v>1977</v>
      </c>
      <c r="D301" s="499" t="s">
        <v>2095</v>
      </c>
      <c r="E301" s="499" t="s">
        <v>2121</v>
      </c>
      <c r="F301" s="499">
        <v>1982.1</v>
      </c>
      <c r="G301" s="499" t="s">
        <v>62</v>
      </c>
      <c r="H301" s="499">
        <v>360</v>
      </c>
      <c r="I301" s="499">
        <v>4.5</v>
      </c>
      <c r="J301" s="499">
        <v>3.6</v>
      </c>
      <c r="K301" s="499" t="s">
        <v>2124</v>
      </c>
      <c r="L301" s="499" t="s">
        <v>2143</v>
      </c>
      <c r="M301" s="499">
        <v>13979370111</v>
      </c>
      <c r="N301" s="499" t="s">
        <v>2122</v>
      </c>
      <c r="O301" s="499" t="s">
        <v>12546</v>
      </c>
      <c r="P301" s="499">
        <v>18979370776</v>
      </c>
      <c r="Q301" s="499" t="s">
        <v>701</v>
      </c>
      <c r="R301" s="499" t="s">
        <v>12484</v>
      </c>
      <c r="S301" s="499" t="s">
        <v>12540</v>
      </c>
      <c r="T301" s="499">
        <v>15079348824</v>
      </c>
      <c r="U301" s="499" t="s">
        <v>12541</v>
      </c>
      <c r="V301" s="499"/>
      <c r="W301" s="499"/>
      <c r="X301" s="499"/>
      <c r="Y301" s="499"/>
      <c r="Z301" s="499"/>
      <c r="AA301" s="499"/>
      <c r="AB301" s="499"/>
    </row>
    <row r="302" spans="1:28" s="541" customFormat="1" ht="27.95" customHeight="1">
      <c r="A302" s="499">
        <v>297</v>
      </c>
      <c r="B302" s="499" t="s">
        <v>1052</v>
      </c>
      <c r="C302" s="499" t="s">
        <v>1977</v>
      </c>
      <c r="D302" s="499" t="s">
        <v>2095</v>
      </c>
      <c r="E302" s="499" t="s">
        <v>2126</v>
      </c>
      <c r="F302" s="499">
        <v>2006.11</v>
      </c>
      <c r="G302" s="499" t="s">
        <v>62</v>
      </c>
      <c r="H302" s="499">
        <v>300</v>
      </c>
      <c r="I302" s="499">
        <v>2.2999999999999998</v>
      </c>
      <c r="J302" s="499">
        <v>7.6</v>
      </c>
      <c r="K302" s="499" t="s">
        <v>2127</v>
      </c>
      <c r="L302" s="499" t="s">
        <v>2107</v>
      </c>
      <c r="M302" s="499">
        <v>13970322733</v>
      </c>
      <c r="N302" s="499" t="s">
        <v>2122</v>
      </c>
      <c r="O302" s="499" t="s">
        <v>12546</v>
      </c>
      <c r="P302" s="499">
        <v>18979370776</v>
      </c>
      <c r="Q302" s="499" t="s">
        <v>701</v>
      </c>
      <c r="R302" s="499" t="s">
        <v>12484</v>
      </c>
      <c r="S302" s="499" t="s">
        <v>12540</v>
      </c>
      <c r="T302" s="499">
        <v>15079348824</v>
      </c>
      <c r="U302" s="499" t="s">
        <v>12541</v>
      </c>
      <c r="V302" s="499"/>
      <c r="W302" s="499"/>
      <c r="X302" s="499"/>
      <c r="Y302" s="499"/>
      <c r="Z302" s="499"/>
      <c r="AA302" s="499"/>
      <c r="AB302" s="499"/>
    </row>
    <row r="303" spans="1:28" s="541" customFormat="1" ht="27.95" customHeight="1">
      <c r="A303" s="499">
        <v>298</v>
      </c>
      <c r="B303" s="499" t="s">
        <v>1052</v>
      </c>
      <c r="C303" s="499" t="s">
        <v>1977</v>
      </c>
      <c r="D303" s="499" t="s">
        <v>2128</v>
      </c>
      <c r="E303" s="499" t="s">
        <v>2129</v>
      </c>
      <c r="F303" s="499">
        <v>2004.06</v>
      </c>
      <c r="G303" s="499" t="s">
        <v>62</v>
      </c>
      <c r="H303" s="499">
        <v>200</v>
      </c>
      <c r="I303" s="499">
        <v>2</v>
      </c>
      <c r="J303" s="499">
        <v>0.4</v>
      </c>
      <c r="K303" s="499" t="s">
        <v>2132</v>
      </c>
      <c r="L303" s="499" t="s">
        <v>2133</v>
      </c>
      <c r="M303" s="499">
        <v>13970350046</v>
      </c>
      <c r="N303" s="499" t="s">
        <v>2130</v>
      </c>
      <c r="O303" s="499" t="s">
        <v>12501</v>
      </c>
      <c r="P303" s="499">
        <v>15879372270</v>
      </c>
      <c r="Q303" s="499" t="s">
        <v>1197</v>
      </c>
      <c r="R303" s="499" t="s">
        <v>12484</v>
      </c>
      <c r="S303" s="499" t="s">
        <v>12502</v>
      </c>
      <c r="T303" s="499">
        <v>13257030511</v>
      </c>
      <c r="U303" s="499" t="s">
        <v>1834</v>
      </c>
      <c r="V303" s="499"/>
      <c r="W303" s="499"/>
      <c r="X303" s="499"/>
      <c r="Y303" s="499"/>
      <c r="Z303" s="499"/>
      <c r="AA303" s="499"/>
      <c r="AB303" s="499"/>
    </row>
    <row r="304" spans="1:28" s="541" customFormat="1" ht="27.95" customHeight="1">
      <c r="A304" s="499">
        <v>299</v>
      </c>
      <c r="B304" s="499" t="s">
        <v>1052</v>
      </c>
      <c r="C304" s="499" t="s">
        <v>1977</v>
      </c>
      <c r="D304" s="499" t="s">
        <v>2128</v>
      </c>
      <c r="E304" s="499" t="s">
        <v>2134</v>
      </c>
      <c r="F304" s="499">
        <v>2005.09</v>
      </c>
      <c r="G304" s="499" t="s">
        <v>62</v>
      </c>
      <c r="H304" s="499">
        <v>1580</v>
      </c>
      <c r="I304" s="499">
        <v>4.5</v>
      </c>
      <c r="J304" s="499">
        <v>0.8</v>
      </c>
      <c r="K304" s="499" t="s">
        <v>2135</v>
      </c>
      <c r="L304" s="499" t="s">
        <v>12547</v>
      </c>
      <c r="M304" s="499">
        <v>13870309569</v>
      </c>
      <c r="N304" s="499" t="s">
        <v>2130</v>
      </c>
      <c r="O304" s="499" t="s">
        <v>12501</v>
      </c>
      <c r="P304" s="499">
        <v>15879372270</v>
      </c>
      <c r="Q304" s="499" t="s">
        <v>1197</v>
      </c>
      <c r="R304" s="499" t="s">
        <v>12484</v>
      </c>
      <c r="S304" s="499" t="s">
        <v>12502</v>
      </c>
      <c r="T304" s="499">
        <v>13257030511</v>
      </c>
      <c r="U304" s="499" t="s">
        <v>1834</v>
      </c>
      <c r="V304" s="499"/>
      <c r="W304" s="499"/>
      <c r="X304" s="499"/>
      <c r="Y304" s="499"/>
      <c r="Z304" s="499"/>
      <c r="AA304" s="499"/>
      <c r="AB304" s="499"/>
    </row>
    <row r="305" spans="1:28" s="541" customFormat="1" ht="27.95" customHeight="1">
      <c r="A305" s="499">
        <v>300</v>
      </c>
      <c r="B305" s="499" t="s">
        <v>1052</v>
      </c>
      <c r="C305" s="499" t="s">
        <v>1977</v>
      </c>
      <c r="D305" s="499" t="s">
        <v>2128</v>
      </c>
      <c r="E305" s="499" t="s">
        <v>2137</v>
      </c>
      <c r="F305" s="499">
        <v>1983.09</v>
      </c>
      <c r="G305" s="499" t="s">
        <v>62</v>
      </c>
      <c r="H305" s="499">
        <v>400</v>
      </c>
      <c r="I305" s="499">
        <v>3</v>
      </c>
      <c r="J305" s="499">
        <v>0.3</v>
      </c>
      <c r="K305" s="499" t="s">
        <v>12548</v>
      </c>
      <c r="L305" s="499" t="s">
        <v>2133</v>
      </c>
      <c r="M305" s="499">
        <v>13970350046</v>
      </c>
      <c r="N305" s="499" t="s">
        <v>2130</v>
      </c>
      <c r="O305" s="499" t="s">
        <v>12501</v>
      </c>
      <c r="P305" s="499">
        <v>15879372270</v>
      </c>
      <c r="Q305" s="499" t="s">
        <v>1197</v>
      </c>
      <c r="R305" s="499" t="s">
        <v>12484</v>
      </c>
      <c r="S305" s="499" t="s">
        <v>12502</v>
      </c>
      <c r="T305" s="499">
        <v>13257030511</v>
      </c>
      <c r="U305" s="499" t="s">
        <v>1834</v>
      </c>
      <c r="V305" s="499"/>
      <c r="W305" s="499"/>
      <c r="X305" s="499"/>
      <c r="Y305" s="499"/>
      <c r="Z305" s="499"/>
      <c r="AA305" s="499"/>
      <c r="AB305" s="499"/>
    </row>
    <row r="306" spans="1:28" s="541" customFormat="1" ht="27.95" customHeight="1">
      <c r="A306" s="499">
        <v>301</v>
      </c>
      <c r="B306" s="499" t="s">
        <v>1052</v>
      </c>
      <c r="C306" s="499" t="s">
        <v>1977</v>
      </c>
      <c r="D306" s="499" t="s">
        <v>2128</v>
      </c>
      <c r="E306" s="499" t="s">
        <v>2139</v>
      </c>
      <c r="F306" s="499">
        <v>1986.11</v>
      </c>
      <c r="G306" s="499" t="s">
        <v>62</v>
      </c>
      <c r="H306" s="499">
        <v>160</v>
      </c>
      <c r="I306" s="499">
        <v>4</v>
      </c>
      <c r="J306" s="499">
        <v>0.1</v>
      </c>
      <c r="K306" s="499" t="s">
        <v>2138</v>
      </c>
      <c r="L306" s="499" t="s">
        <v>2133</v>
      </c>
      <c r="M306" s="499">
        <v>13970350046</v>
      </c>
      <c r="N306" s="499" t="s">
        <v>2130</v>
      </c>
      <c r="O306" s="499" t="s">
        <v>12501</v>
      </c>
      <c r="P306" s="499">
        <v>15879372270</v>
      </c>
      <c r="Q306" s="499" t="s">
        <v>1197</v>
      </c>
      <c r="R306" s="499" t="s">
        <v>12484</v>
      </c>
      <c r="S306" s="499" t="s">
        <v>12502</v>
      </c>
      <c r="T306" s="499">
        <v>13257030511</v>
      </c>
      <c r="U306" s="499" t="s">
        <v>1834</v>
      </c>
      <c r="V306" s="499"/>
      <c r="W306" s="499"/>
      <c r="X306" s="499"/>
      <c r="Y306" s="499"/>
      <c r="Z306" s="499"/>
      <c r="AA306" s="499"/>
      <c r="AB306" s="499"/>
    </row>
    <row r="307" spans="1:28" s="541" customFormat="1" ht="27.95" customHeight="1">
      <c r="A307" s="499">
        <v>302</v>
      </c>
      <c r="B307" s="499" t="s">
        <v>1052</v>
      </c>
      <c r="C307" s="499" t="s">
        <v>1977</v>
      </c>
      <c r="D307" s="499" t="s">
        <v>2128</v>
      </c>
      <c r="E307" s="499" t="s">
        <v>2140</v>
      </c>
      <c r="F307" s="499">
        <v>2007.05</v>
      </c>
      <c r="G307" s="499" t="s">
        <v>62</v>
      </c>
      <c r="H307" s="499">
        <v>1580</v>
      </c>
      <c r="I307" s="499">
        <v>3</v>
      </c>
      <c r="J307" s="499">
        <v>0.6</v>
      </c>
      <c r="K307" s="499" t="s">
        <v>2135</v>
      </c>
      <c r="L307" s="499" t="s">
        <v>12549</v>
      </c>
      <c r="M307" s="499">
        <v>13576345967</v>
      </c>
      <c r="N307" s="499" t="s">
        <v>2130</v>
      </c>
      <c r="O307" s="499" t="s">
        <v>12501</v>
      </c>
      <c r="P307" s="499">
        <v>15879372270</v>
      </c>
      <c r="Q307" s="499" t="s">
        <v>1197</v>
      </c>
      <c r="R307" s="499" t="s">
        <v>12484</v>
      </c>
      <c r="S307" s="499" t="s">
        <v>12502</v>
      </c>
      <c r="T307" s="499">
        <v>13257030511</v>
      </c>
      <c r="U307" s="499" t="s">
        <v>1834</v>
      </c>
      <c r="V307" s="499"/>
      <c r="W307" s="499"/>
      <c r="X307" s="499"/>
      <c r="Y307" s="499"/>
      <c r="Z307" s="499"/>
      <c r="AA307" s="499"/>
      <c r="AB307" s="499"/>
    </row>
    <row r="308" spans="1:28" s="541" customFormat="1" ht="27.95" customHeight="1">
      <c r="A308" s="499">
        <v>303</v>
      </c>
      <c r="B308" s="499" t="s">
        <v>1052</v>
      </c>
      <c r="C308" s="499" t="s">
        <v>1977</v>
      </c>
      <c r="D308" s="499" t="s">
        <v>2128</v>
      </c>
      <c r="E308" s="499" t="s">
        <v>2141</v>
      </c>
      <c r="F308" s="499">
        <v>2005.09</v>
      </c>
      <c r="G308" s="499" t="s">
        <v>62</v>
      </c>
      <c r="H308" s="499">
        <v>285</v>
      </c>
      <c r="I308" s="499">
        <v>6</v>
      </c>
      <c r="J308" s="499">
        <v>0.3</v>
      </c>
      <c r="K308" s="499" t="s">
        <v>2142</v>
      </c>
      <c r="L308" s="499" t="s">
        <v>2143</v>
      </c>
      <c r="M308" s="499">
        <v>13979370111</v>
      </c>
      <c r="N308" s="499" t="s">
        <v>2130</v>
      </c>
      <c r="O308" s="499" t="s">
        <v>12501</v>
      </c>
      <c r="P308" s="499">
        <v>15879372270</v>
      </c>
      <c r="Q308" s="499" t="s">
        <v>1197</v>
      </c>
      <c r="R308" s="499" t="s">
        <v>12484</v>
      </c>
      <c r="S308" s="499" t="s">
        <v>12502</v>
      </c>
      <c r="T308" s="499">
        <v>13257030511</v>
      </c>
      <c r="U308" s="499" t="s">
        <v>1834</v>
      </c>
      <c r="V308" s="499"/>
      <c r="W308" s="499"/>
      <c r="X308" s="499"/>
      <c r="Y308" s="499"/>
      <c r="Z308" s="499"/>
      <c r="AA308" s="499"/>
      <c r="AB308" s="499"/>
    </row>
    <row r="309" spans="1:28" s="541" customFormat="1" ht="27.95" customHeight="1">
      <c r="A309" s="499">
        <v>304</v>
      </c>
      <c r="B309" s="499" t="s">
        <v>1052</v>
      </c>
      <c r="C309" s="499" t="s">
        <v>1977</v>
      </c>
      <c r="D309" s="499" t="s">
        <v>2144</v>
      </c>
      <c r="E309" s="499" t="s">
        <v>2145</v>
      </c>
      <c r="F309" s="499">
        <v>1984.08</v>
      </c>
      <c r="G309" s="499" t="s">
        <v>62</v>
      </c>
      <c r="H309" s="499">
        <v>250</v>
      </c>
      <c r="I309" s="499">
        <v>4.2</v>
      </c>
      <c r="J309" s="499">
        <v>0.05</v>
      </c>
      <c r="K309" s="499" t="s">
        <v>2148</v>
      </c>
      <c r="L309" s="499" t="s">
        <v>2149</v>
      </c>
      <c r="M309" s="499">
        <v>13879347366</v>
      </c>
      <c r="N309" s="499" t="s">
        <v>2146</v>
      </c>
      <c r="O309" s="499" t="s">
        <v>12550</v>
      </c>
      <c r="P309" s="499">
        <v>13979388186</v>
      </c>
      <c r="Q309" s="499" t="s">
        <v>8977</v>
      </c>
      <c r="R309" s="499" t="s">
        <v>12484</v>
      </c>
      <c r="S309" s="499" t="s">
        <v>12507</v>
      </c>
      <c r="T309" s="499">
        <v>13970330425</v>
      </c>
      <c r="U309" s="499" t="s">
        <v>1834</v>
      </c>
      <c r="V309" s="499"/>
      <c r="W309" s="499"/>
      <c r="X309" s="499"/>
      <c r="Y309" s="499"/>
      <c r="Z309" s="499"/>
      <c r="AA309" s="499"/>
      <c r="AB309" s="499"/>
    </row>
    <row r="310" spans="1:28" s="541" customFormat="1" ht="27.95" customHeight="1">
      <c r="A310" s="499">
        <v>305</v>
      </c>
      <c r="B310" s="499" t="s">
        <v>1052</v>
      </c>
      <c r="C310" s="499" t="s">
        <v>1977</v>
      </c>
      <c r="D310" s="499" t="s">
        <v>2150</v>
      </c>
      <c r="E310" s="499" t="s">
        <v>2151</v>
      </c>
      <c r="F310" s="499">
        <v>1999.08</v>
      </c>
      <c r="G310" s="499" t="s">
        <v>62</v>
      </c>
      <c r="H310" s="499">
        <v>125</v>
      </c>
      <c r="I310" s="499">
        <v>11</v>
      </c>
      <c r="J310" s="499">
        <v>200</v>
      </c>
      <c r="K310" s="499" t="s">
        <v>2154</v>
      </c>
      <c r="L310" s="499" t="s">
        <v>12504</v>
      </c>
      <c r="M310" s="499">
        <v>13807935551</v>
      </c>
      <c r="N310" s="499" t="s">
        <v>12494</v>
      </c>
      <c r="O310" s="499" t="s">
        <v>12551</v>
      </c>
      <c r="P310" s="499">
        <v>13970311397</v>
      </c>
      <c r="Q310" s="499" t="s">
        <v>137</v>
      </c>
      <c r="R310" s="499" t="s">
        <v>12484</v>
      </c>
      <c r="S310" s="499" t="s">
        <v>12521</v>
      </c>
      <c r="T310" s="499">
        <v>13879350099</v>
      </c>
      <c r="U310" s="499" t="s">
        <v>11993</v>
      </c>
      <c r="V310" s="499" t="s">
        <v>12484</v>
      </c>
      <c r="W310" s="499" t="s">
        <v>12552</v>
      </c>
      <c r="X310" s="499">
        <v>18307937938</v>
      </c>
      <c r="Y310" s="499" t="s">
        <v>12543</v>
      </c>
      <c r="Z310" s="499" t="s">
        <v>12553</v>
      </c>
      <c r="AA310" s="499">
        <v>13879392416</v>
      </c>
      <c r="AB310" s="499"/>
    </row>
    <row r="311" spans="1:28" s="541" customFormat="1" ht="27.95" customHeight="1">
      <c r="A311" s="499">
        <v>306</v>
      </c>
      <c r="B311" s="499" t="s">
        <v>1052</v>
      </c>
      <c r="C311" s="499" t="s">
        <v>1977</v>
      </c>
      <c r="D311" s="499" t="s">
        <v>1978</v>
      </c>
      <c r="E311" s="499" t="s">
        <v>2155</v>
      </c>
      <c r="F311" s="499">
        <v>2010.09</v>
      </c>
      <c r="G311" s="499" t="s">
        <v>62</v>
      </c>
      <c r="H311" s="499">
        <v>4000</v>
      </c>
      <c r="I311" s="499">
        <v>19.510000000000002</v>
      </c>
      <c r="J311" s="499">
        <v>27.2</v>
      </c>
      <c r="K311" s="499" t="s">
        <v>2009</v>
      </c>
      <c r="L311" s="499" t="s">
        <v>12504</v>
      </c>
      <c r="M311" s="499">
        <v>13807935552</v>
      </c>
      <c r="N311" s="499" t="s">
        <v>1980</v>
      </c>
      <c r="O311" s="499" t="s">
        <v>12483</v>
      </c>
      <c r="P311" s="499">
        <v>13879347555</v>
      </c>
      <c r="Q311" s="499" t="s">
        <v>1197</v>
      </c>
      <c r="R311" s="499" t="s">
        <v>12484</v>
      </c>
      <c r="S311" s="499" t="s">
        <v>12485</v>
      </c>
      <c r="T311" s="499">
        <v>13803593725</v>
      </c>
      <c r="U311" s="499" t="s">
        <v>11993</v>
      </c>
      <c r="V311" s="499" t="s">
        <v>1980</v>
      </c>
      <c r="W311" s="499" t="s">
        <v>12486</v>
      </c>
      <c r="X311" s="499">
        <v>13767305339</v>
      </c>
      <c r="Y311" s="499" t="s">
        <v>2009</v>
      </c>
      <c r="Z311" s="499" t="s">
        <v>12504</v>
      </c>
      <c r="AA311" s="499">
        <v>13807935552</v>
      </c>
      <c r="AB311" s="499"/>
    </row>
    <row r="312" spans="1:28" s="541" customFormat="1" ht="27.95" customHeight="1">
      <c r="A312" s="499">
        <v>307</v>
      </c>
      <c r="B312" s="499" t="s">
        <v>1052</v>
      </c>
      <c r="C312" s="499" t="s">
        <v>1977</v>
      </c>
      <c r="D312" s="499" t="s">
        <v>1978</v>
      </c>
      <c r="E312" s="499" t="s">
        <v>2156</v>
      </c>
      <c r="F312" s="499">
        <v>2012.05</v>
      </c>
      <c r="G312" s="499" t="s">
        <v>62</v>
      </c>
      <c r="H312" s="499">
        <v>1500</v>
      </c>
      <c r="I312" s="499">
        <v>13.5</v>
      </c>
      <c r="J312" s="499">
        <v>0.56000000000000005</v>
      </c>
      <c r="K312" s="499" t="s">
        <v>1989</v>
      </c>
      <c r="L312" s="499" t="s">
        <v>12487</v>
      </c>
      <c r="M312" s="499">
        <v>15007031751</v>
      </c>
      <c r="N312" s="499" t="s">
        <v>1980</v>
      </c>
      <c r="O312" s="499" t="s">
        <v>12483</v>
      </c>
      <c r="P312" s="499">
        <v>13879347555</v>
      </c>
      <c r="Q312" s="499" t="s">
        <v>1197</v>
      </c>
      <c r="R312" s="499" t="s">
        <v>12484</v>
      </c>
      <c r="S312" s="499" t="s">
        <v>12485</v>
      </c>
      <c r="T312" s="499">
        <v>13803593725</v>
      </c>
      <c r="U312" s="499" t="s">
        <v>11993</v>
      </c>
      <c r="V312" s="499"/>
      <c r="W312" s="499"/>
      <c r="X312" s="499"/>
      <c r="Y312" s="499"/>
      <c r="Z312" s="499"/>
      <c r="AA312" s="499"/>
      <c r="AB312" s="499"/>
    </row>
    <row r="313" spans="1:28" s="541" customFormat="1" ht="27.95" customHeight="1">
      <c r="A313" s="499">
        <v>308</v>
      </c>
      <c r="B313" s="499" t="s">
        <v>1052</v>
      </c>
      <c r="C313" s="499" t="s">
        <v>1977</v>
      </c>
      <c r="D313" s="499" t="s">
        <v>2050</v>
      </c>
      <c r="E313" s="499" t="s">
        <v>2077</v>
      </c>
      <c r="F313" s="499">
        <v>2015.08</v>
      </c>
      <c r="G313" s="499" t="s">
        <v>6908</v>
      </c>
      <c r="H313" s="499">
        <v>40000</v>
      </c>
      <c r="I313" s="499">
        <v>90.4</v>
      </c>
      <c r="J313" s="499">
        <v>17980</v>
      </c>
      <c r="K313" s="499" t="s">
        <v>2158</v>
      </c>
      <c r="L313" s="499" t="s">
        <v>12554</v>
      </c>
      <c r="M313" s="499">
        <v>13507068855</v>
      </c>
      <c r="N313" s="499" t="s">
        <v>12494</v>
      </c>
      <c r="O313" s="499" t="s">
        <v>12551</v>
      </c>
      <c r="P313" s="499">
        <v>13970311397</v>
      </c>
      <c r="Q313" s="499" t="s">
        <v>137</v>
      </c>
      <c r="R313" s="499" t="s">
        <v>12484</v>
      </c>
      <c r="S313" s="499" t="s">
        <v>12521</v>
      </c>
      <c r="T313" s="499">
        <v>13879350099</v>
      </c>
      <c r="U313" s="499" t="s">
        <v>11993</v>
      </c>
      <c r="V313" s="499" t="s">
        <v>2158</v>
      </c>
      <c r="W313" s="499" t="s">
        <v>12555</v>
      </c>
      <c r="X313" s="499">
        <v>13979337712</v>
      </c>
      <c r="Y313" s="499" t="s">
        <v>2158</v>
      </c>
      <c r="Z313" s="499" t="s">
        <v>12556</v>
      </c>
      <c r="AA313" s="499">
        <v>13576607915</v>
      </c>
      <c r="AB313" s="499"/>
    </row>
    <row r="314" spans="1:28" s="541" customFormat="1" ht="27.95" customHeight="1">
      <c r="A314" s="499">
        <v>309</v>
      </c>
      <c r="B314" s="499" t="s">
        <v>1052</v>
      </c>
      <c r="C314" s="499" t="s">
        <v>1977</v>
      </c>
      <c r="D314" s="499" t="s">
        <v>1978</v>
      </c>
      <c r="E314" s="499" t="s">
        <v>2160</v>
      </c>
      <c r="F314" s="499">
        <v>2017</v>
      </c>
      <c r="G314" s="499" t="s">
        <v>62</v>
      </c>
      <c r="H314" s="499">
        <v>2000</v>
      </c>
      <c r="I314" s="499">
        <v>9</v>
      </c>
      <c r="J314" s="499">
        <v>0.63319999999999999</v>
      </c>
      <c r="K314" s="499" t="s">
        <v>2009</v>
      </c>
      <c r="L314" s="499" t="s">
        <v>12504</v>
      </c>
      <c r="M314" s="499">
        <v>13807935551</v>
      </c>
      <c r="N314" s="499" t="s">
        <v>1980</v>
      </c>
      <c r="O314" s="499" t="s">
        <v>12483</v>
      </c>
      <c r="P314" s="499">
        <v>13879347555</v>
      </c>
      <c r="Q314" s="499" t="s">
        <v>1197</v>
      </c>
      <c r="R314" s="499" t="s">
        <v>12484</v>
      </c>
      <c r="S314" s="499" t="s">
        <v>12485</v>
      </c>
      <c r="T314" s="499">
        <v>13803593725</v>
      </c>
      <c r="U314" s="499" t="s">
        <v>11993</v>
      </c>
      <c r="V314" s="499"/>
      <c r="W314" s="499"/>
      <c r="X314" s="499"/>
      <c r="Y314" s="499"/>
      <c r="Z314" s="499"/>
      <c r="AA314" s="499"/>
      <c r="AB314" s="499"/>
    </row>
    <row r="315" spans="1:28" s="541" customFormat="1" ht="27.95" customHeight="1">
      <c r="A315" s="499">
        <v>310</v>
      </c>
      <c r="B315" s="499" t="s">
        <v>1052</v>
      </c>
      <c r="C315" s="499" t="s">
        <v>1977</v>
      </c>
      <c r="D315" s="499" t="s">
        <v>1978</v>
      </c>
      <c r="E315" s="499" t="s">
        <v>2161</v>
      </c>
      <c r="F315" s="499">
        <v>2014</v>
      </c>
      <c r="G315" s="499" t="s">
        <v>62</v>
      </c>
      <c r="H315" s="499">
        <v>1080</v>
      </c>
      <c r="I315" s="499">
        <v>3</v>
      </c>
      <c r="J315" s="499">
        <v>0.1</v>
      </c>
      <c r="K315" s="499" t="s">
        <v>2162</v>
      </c>
      <c r="L315" s="499" t="s">
        <v>2163</v>
      </c>
      <c r="M315" s="499">
        <v>13308164999</v>
      </c>
      <c r="N315" s="499" t="s">
        <v>1980</v>
      </c>
      <c r="O315" s="499" t="s">
        <v>12483</v>
      </c>
      <c r="P315" s="499">
        <v>13879347555</v>
      </c>
      <c r="Q315" s="499" t="s">
        <v>1197</v>
      </c>
      <c r="R315" s="499" t="s">
        <v>12484</v>
      </c>
      <c r="S315" s="499" t="s">
        <v>12485</v>
      </c>
      <c r="T315" s="499">
        <v>13803593725</v>
      </c>
      <c r="U315" s="499" t="s">
        <v>11993</v>
      </c>
      <c r="V315" s="499"/>
      <c r="W315" s="499"/>
      <c r="X315" s="499"/>
      <c r="Y315" s="499"/>
      <c r="Z315" s="499"/>
      <c r="AA315" s="499"/>
      <c r="AB315" s="499"/>
    </row>
    <row r="316" spans="1:28" s="541" customFormat="1" ht="27.75" customHeight="1">
      <c r="A316" s="499">
        <v>311</v>
      </c>
      <c r="B316" s="499" t="s">
        <v>1052</v>
      </c>
      <c r="C316" s="499" t="s">
        <v>1977</v>
      </c>
      <c r="D316" s="499" t="s">
        <v>12557</v>
      </c>
      <c r="E316" s="499" t="s">
        <v>12558</v>
      </c>
      <c r="F316" s="499">
        <v>2022</v>
      </c>
      <c r="G316" s="499" t="s">
        <v>62</v>
      </c>
      <c r="H316" s="499">
        <v>2500</v>
      </c>
      <c r="I316" s="499">
        <v>4.5999999999999996</v>
      </c>
      <c r="J316" s="499">
        <v>0.28000000000000003</v>
      </c>
      <c r="K316" s="499" t="s">
        <v>1989</v>
      </c>
      <c r="L316" s="499" t="s">
        <v>12489</v>
      </c>
      <c r="M316" s="499">
        <v>13738316868</v>
      </c>
      <c r="N316" s="499" t="s">
        <v>1980</v>
      </c>
      <c r="O316" s="499" t="s">
        <v>12483</v>
      </c>
      <c r="P316" s="499">
        <v>13879347555</v>
      </c>
      <c r="Q316" s="499" t="s">
        <v>1197</v>
      </c>
      <c r="R316" s="499" t="s">
        <v>12484</v>
      </c>
      <c r="S316" s="499" t="s">
        <v>12485</v>
      </c>
      <c r="T316" s="499">
        <v>13803593725</v>
      </c>
      <c r="U316" s="499" t="s">
        <v>11993</v>
      </c>
      <c r="V316" s="499"/>
      <c r="W316" s="499"/>
      <c r="X316" s="499"/>
      <c r="Y316" s="499"/>
      <c r="Z316" s="499"/>
      <c r="AA316" s="499"/>
      <c r="AB316" s="499"/>
    </row>
    <row r="317" spans="1:28" s="541" customFormat="1" ht="27.95" customHeight="1">
      <c r="A317" s="499">
        <v>312</v>
      </c>
      <c r="B317" s="499" t="s">
        <v>1052</v>
      </c>
      <c r="C317" s="499" t="s">
        <v>1977</v>
      </c>
      <c r="D317" s="499" t="s">
        <v>12559</v>
      </c>
      <c r="E317" s="499" t="s">
        <v>12560</v>
      </c>
      <c r="F317" s="499">
        <v>2021</v>
      </c>
      <c r="G317" s="499" t="s">
        <v>62</v>
      </c>
      <c r="H317" s="499">
        <v>3000</v>
      </c>
      <c r="I317" s="499">
        <v>17.8</v>
      </c>
      <c r="J317" s="499">
        <v>9.77</v>
      </c>
      <c r="K317" s="499" t="s">
        <v>2009</v>
      </c>
      <c r="L317" s="499" t="s">
        <v>12504</v>
      </c>
      <c r="M317" s="499">
        <v>13807935551</v>
      </c>
      <c r="N317" s="499" t="s">
        <v>1980</v>
      </c>
      <c r="O317" s="499" t="s">
        <v>12483</v>
      </c>
      <c r="P317" s="499">
        <v>13879347555</v>
      </c>
      <c r="Q317" s="499" t="s">
        <v>1197</v>
      </c>
      <c r="R317" s="499" t="s">
        <v>12484</v>
      </c>
      <c r="S317" s="499" t="s">
        <v>12485</v>
      </c>
      <c r="T317" s="499">
        <v>13803593725</v>
      </c>
      <c r="U317" s="499" t="s">
        <v>11993</v>
      </c>
      <c r="V317" s="499"/>
      <c r="W317" s="499"/>
      <c r="X317" s="499"/>
      <c r="Y317" s="499"/>
      <c r="Z317" s="499"/>
      <c r="AA317" s="499"/>
      <c r="AB317" s="499"/>
    </row>
    <row r="318" spans="1:28" s="541" customFormat="1" ht="27.95" customHeight="1">
      <c r="A318" s="499">
        <v>313</v>
      </c>
      <c r="B318" s="499" t="s">
        <v>1052</v>
      </c>
      <c r="C318" s="499" t="s">
        <v>1531</v>
      </c>
      <c r="D318" s="499" t="s">
        <v>12561</v>
      </c>
      <c r="E318" s="499" t="s">
        <v>12562</v>
      </c>
      <c r="F318" s="499">
        <v>1998</v>
      </c>
      <c r="G318" s="499" t="s">
        <v>6922</v>
      </c>
      <c r="H318" s="499">
        <v>1200</v>
      </c>
      <c r="I318" s="499">
        <v>18.7</v>
      </c>
      <c r="J318" s="499">
        <v>28</v>
      </c>
      <c r="K318" s="499" t="s">
        <v>12562</v>
      </c>
      <c r="L318" s="499" t="s">
        <v>12563</v>
      </c>
      <c r="M318" s="499">
        <v>17707935666</v>
      </c>
      <c r="N318" s="499" t="s">
        <v>12564</v>
      </c>
      <c r="O318" s="499" t="s">
        <v>12213</v>
      </c>
      <c r="P318" s="499">
        <v>15870937216</v>
      </c>
      <c r="Q318" s="499" t="s">
        <v>9340</v>
      </c>
      <c r="R318" s="499" t="s">
        <v>12565</v>
      </c>
      <c r="S318" s="499" t="s">
        <v>12566</v>
      </c>
      <c r="T318" s="499">
        <v>13879393125</v>
      </c>
      <c r="U318" s="499" t="s">
        <v>1834</v>
      </c>
      <c r="V318" s="499" t="s">
        <v>12562</v>
      </c>
      <c r="W318" s="499" t="s">
        <v>12567</v>
      </c>
      <c r="X318" s="499">
        <v>13803590392</v>
      </c>
      <c r="Y318" s="499" t="s">
        <v>12562</v>
      </c>
      <c r="Z318" s="499" t="s">
        <v>12568</v>
      </c>
      <c r="AA318" s="499">
        <v>13319315710</v>
      </c>
      <c r="AB318" s="499"/>
    </row>
    <row r="319" spans="1:28" s="541" customFormat="1" ht="27.95" customHeight="1">
      <c r="A319" s="499">
        <v>314</v>
      </c>
      <c r="B319" s="499" t="s">
        <v>1052</v>
      </c>
      <c r="C319" s="499" t="s">
        <v>1531</v>
      </c>
      <c r="D319" s="499" t="s">
        <v>12569</v>
      </c>
      <c r="E319" s="499" t="s">
        <v>12570</v>
      </c>
      <c r="F319" s="499">
        <v>2008</v>
      </c>
      <c r="G319" s="499" t="s">
        <v>6922</v>
      </c>
      <c r="H319" s="499">
        <v>400</v>
      </c>
      <c r="I319" s="499">
        <v>1</v>
      </c>
      <c r="J319" s="499" t="s">
        <v>2878</v>
      </c>
      <c r="K319" s="499" t="s">
        <v>12570</v>
      </c>
      <c r="L319" s="499" t="s">
        <v>1486</v>
      </c>
      <c r="M319" s="499">
        <v>13320035877</v>
      </c>
      <c r="N319" s="499" t="s">
        <v>12571</v>
      </c>
      <c r="O319" s="499" t="s">
        <v>12572</v>
      </c>
      <c r="P319" s="499">
        <v>13870329449</v>
      </c>
      <c r="Q319" s="499" t="s">
        <v>12571</v>
      </c>
      <c r="R319" s="499" t="s">
        <v>12565</v>
      </c>
      <c r="S319" s="499" t="s">
        <v>12566</v>
      </c>
      <c r="T319" s="499">
        <v>13879393125</v>
      </c>
      <c r="U319" s="499" t="s">
        <v>1834</v>
      </c>
      <c r="V319" s="499"/>
      <c r="W319" s="499"/>
      <c r="X319" s="499"/>
      <c r="Y319" s="499"/>
      <c r="Z319" s="499"/>
      <c r="AA319" s="499"/>
      <c r="AB319" s="499"/>
    </row>
    <row r="320" spans="1:28" s="541" customFormat="1" ht="27.95" customHeight="1">
      <c r="A320" s="499">
        <v>315</v>
      </c>
      <c r="B320" s="499" t="s">
        <v>1052</v>
      </c>
      <c r="C320" s="499" t="s">
        <v>1531</v>
      </c>
      <c r="D320" s="499" t="s">
        <v>12569</v>
      </c>
      <c r="E320" s="499" t="s">
        <v>12573</v>
      </c>
      <c r="F320" s="499">
        <v>1988</v>
      </c>
      <c r="G320" s="499" t="s">
        <v>6922</v>
      </c>
      <c r="H320" s="499">
        <v>720</v>
      </c>
      <c r="I320" s="499">
        <v>10</v>
      </c>
      <c r="J320" s="499" t="s">
        <v>2878</v>
      </c>
      <c r="K320" s="499" t="s">
        <v>12573</v>
      </c>
      <c r="L320" s="499" t="s">
        <v>1569</v>
      </c>
      <c r="M320" s="499">
        <v>15879312869</v>
      </c>
      <c r="N320" s="499" t="s">
        <v>12571</v>
      </c>
      <c r="O320" s="499" t="s">
        <v>12572</v>
      </c>
      <c r="P320" s="499">
        <v>13870329449</v>
      </c>
      <c r="Q320" s="499" t="s">
        <v>12571</v>
      </c>
      <c r="R320" s="499" t="s">
        <v>12565</v>
      </c>
      <c r="S320" s="499" t="s">
        <v>12566</v>
      </c>
      <c r="T320" s="499">
        <v>13879393125</v>
      </c>
      <c r="U320" s="499" t="s">
        <v>1834</v>
      </c>
      <c r="V320" s="499"/>
      <c r="W320" s="499"/>
      <c r="X320" s="499"/>
      <c r="Y320" s="499"/>
      <c r="Z320" s="499"/>
      <c r="AA320" s="499"/>
      <c r="AB320" s="499" t="s">
        <v>12574</v>
      </c>
    </row>
    <row r="321" spans="1:28" s="541" customFormat="1" ht="27.95" customHeight="1">
      <c r="A321" s="499">
        <v>316</v>
      </c>
      <c r="B321" s="499" t="s">
        <v>1052</v>
      </c>
      <c r="C321" s="499" t="s">
        <v>1531</v>
      </c>
      <c r="D321" s="499" t="s">
        <v>1333</v>
      </c>
      <c r="E321" s="499" t="s">
        <v>12575</v>
      </c>
      <c r="F321" s="499">
        <v>2006</v>
      </c>
      <c r="G321" s="499" t="s">
        <v>6908</v>
      </c>
      <c r="H321" s="499">
        <v>1000</v>
      </c>
      <c r="I321" s="499">
        <v>2.2000000000000002</v>
      </c>
      <c r="J321" s="499">
        <v>0.26669999999999999</v>
      </c>
      <c r="K321" s="499" t="s">
        <v>12575</v>
      </c>
      <c r="L321" s="499" t="s">
        <v>12576</v>
      </c>
      <c r="M321" s="499">
        <v>13767320354</v>
      </c>
      <c r="N321" s="499" t="s">
        <v>12577</v>
      </c>
      <c r="O321" s="499" t="s">
        <v>12578</v>
      </c>
      <c r="P321" s="499">
        <v>13767368776</v>
      </c>
      <c r="Q321" s="499" t="s">
        <v>9542</v>
      </c>
      <c r="R321" s="499" t="s">
        <v>12565</v>
      </c>
      <c r="S321" s="499" t="s">
        <v>12566</v>
      </c>
      <c r="T321" s="499">
        <v>13879393125</v>
      </c>
      <c r="U321" s="499" t="s">
        <v>1834</v>
      </c>
      <c r="V321" s="499"/>
      <c r="W321" s="499"/>
      <c r="X321" s="499"/>
      <c r="Y321" s="499"/>
      <c r="Z321" s="499"/>
      <c r="AA321" s="499"/>
      <c r="AB321" s="499" t="s">
        <v>12579</v>
      </c>
    </row>
    <row r="322" spans="1:28" s="541" customFormat="1" ht="27.95" customHeight="1">
      <c r="A322" s="499">
        <v>317</v>
      </c>
      <c r="B322" s="499" t="s">
        <v>1052</v>
      </c>
      <c r="C322" s="499" t="s">
        <v>1531</v>
      </c>
      <c r="D322" s="499" t="s">
        <v>1333</v>
      </c>
      <c r="E322" s="499" t="s">
        <v>1561</v>
      </c>
      <c r="F322" s="499">
        <v>1969</v>
      </c>
      <c r="G322" s="499" t="s">
        <v>6908</v>
      </c>
      <c r="H322" s="499">
        <v>320</v>
      </c>
      <c r="I322" s="499">
        <v>3</v>
      </c>
      <c r="J322" s="499" t="s">
        <v>2878</v>
      </c>
      <c r="K322" s="499" t="s">
        <v>1561</v>
      </c>
      <c r="L322" s="499" t="s">
        <v>12576</v>
      </c>
      <c r="M322" s="499">
        <v>13767320354</v>
      </c>
      <c r="N322" s="499" t="s">
        <v>12577</v>
      </c>
      <c r="O322" s="499" t="s">
        <v>12578</v>
      </c>
      <c r="P322" s="499">
        <v>13767368776</v>
      </c>
      <c r="Q322" s="499" t="s">
        <v>9542</v>
      </c>
      <c r="R322" s="499" t="s">
        <v>12565</v>
      </c>
      <c r="S322" s="499" t="s">
        <v>12566</v>
      </c>
      <c r="T322" s="499">
        <v>13879393125</v>
      </c>
      <c r="U322" s="499" t="s">
        <v>1834</v>
      </c>
      <c r="V322" s="499"/>
      <c r="W322" s="499"/>
      <c r="X322" s="499"/>
      <c r="Y322" s="499"/>
      <c r="Z322" s="499"/>
      <c r="AA322" s="499"/>
      <c r="AB322" s="499"/>
    </row>
    <row r="323" spans="1:28" s="541" customFormat="1" ht="27.95" customHeight="1">
      <c r="A323" s="499">
        <v>318</v>
      </c>
      <c r="B323" s="499" t="s">
        <v>1052</v>
      </c>
      <c r="C323" s="499" t="s">
        <v>1531</v>
      </c>
      <c r="D323" s="499" t="s">
        <v>1333</v>
      </c>
      <c r="E323" s="499" t="s">
        <v>12580</v>
      </c>
      <c r="F323" s="499">
        <v>1963</v>
      </c>
      <c r="G323" s="499" t="s">
        <v>6922</v>
      </c>
      <c r="H323" s="499">
        <v>1260</v>
      </c>
      <c r="I323" s="499">
        <v>2</v>
      </c>
      <c r="J323" s="499">
        <v>0.02</v>
      </c>
      <c r="K323" s="499" t="s">
        <v>12580</v>
      </c>
      <c r="L323" s="499" t="s">
        <v>12581</v>
      </c>
      <c r="M323" s="499">
        <v>13979398003</v>
      </c>
      <c r="N323" s="499" t="s">
        <v>12577</v>
      </c>
      <c r="O323" s="499" t="s">
        <v>12578</v>
      </c>
      <c r="P323" s="499">
        <v>13767368776</v>
      </c>
      <c r="Q323" s="499" t="s">
        <v>9542</v>
      </c>
      <c r="R323" s="499" t="s">
        <v>12565</v>
      </c>
      <c r="S323" s="499" t="s">
        <v>12566</v>
      </c>
      <c r="T323" s="499">
        <v>13879393125</v>
      </c>
      <c r="U323" s="499" t="s">
        <v>1834</v>
      </c>
      <c r="V323" s="499"/>
      <c r="W323" s="499"/>
      <c r="X323" s="499"/>
      <c r="Y323" s="499"/>
      <c r="Z323" s="499"/>
      <c r="AA323" s="499"/>
      <c r="AB323" s="499"/>
    </row>
    <row r="324" spans="1:28" s="541" customFormat="1" ht="27.95" customHeight="1">
      <c r="A324" s="499">
        <v>319</v>
      </c>
      <c r="B324" s="499" t="s">
        <v>1052</v>
      </c>
      <c r="C324" s="499" t="s">
        <v>1531</v>
      </c>
      <c r="D324" s="499" t="s">
        <v>1333</v>
      </c>
      <c r="E324" s="499" t="s">
        <v>12582</v>
      </c>
      <c r="F324" s="499">
        <v>1999</v>
      </c>
      <c r="G324" s="499" t="s">
        <v>6922</v>
      </c>
      <c r="H324" s="499">
        <v>1000</v>
      </c>
      <c r="I324" s="499">
        <v>26</v>
      </c>
      <c r="J324" s="499">
        <v>44</v>
      </c>
      <c r="K324" s="499" t="s">
        <v>12582</v>
      </c>
      <c r="L324" s="499" t="s">
        <v>1555</v>
      </c>
      <c r="M324" s="499">
        <v>13907037760</v>
      </c>
      <c r="N324" s="499" t="s">
        <v>12577</v>
      </c>
      <c r="O324" s="499" t="s">
        <v>12578</v>
      </c>
      <c r="P324" s="499">
        <v>13767368776</v>
      </c>
      <c r="Q324" s="499" t="s">
        <v>9542</v>
      </c>
      <c r="R324" s="499" t="s">
        <v>12565</v>
      </c>
      <c r="S324" s="499" t="s">
        <v>12566</v>
      </c>
      <c r="T324" s="499">
        <v>13879393125</v>
      </c>
      <c r="U324" s="499" t="s">
        <v>1834</v>
      </c>
      <c r="V324" s="499" t="s">
        <v>12582</v>
      </c>
      <c r="W324" s="499" t="s">
        <v>12583</v>
      </c>
      <c r="X324" s="499">
        <v>15946868208</v>
      </c>
      <c r="Y324" s="499" t="s">
        <v>12582</v>
      </c>
      <c r="Z324" s="499" t="s">
        <v>12583</v>
      </c>
      <c r="AA324" s="499">
        <v>15946868208</v>
      </c>
      <c r="AB324" s="499"/>
    </row>
    <row r="325" spans="1:28" s="541" customFormat="1" ht="27.95" customHeight="1">
      <c r="A325" s="499">
        <v>320</v>
      </c>
      <c r="B325" s="499" t="s">
        <v>1052</v>
      </c>
      <c r="C325" s="499" t="s">
        <v>1531</v>
      </c>
      <c r="D325" s="499" t="s">
        <v>1333</v>
      </c>
      <c r="E325" s="499" t="s">
        <v>12584</v>
      </c>
      <c r="F325" s="499">
        <v>2007</v>
      </c>
      <c r="G325" s="499" t="s">
        <v>6922</v>
      </c>
      <c r="H325" s="499">
        <v>480</v>
      </c>
      <c r="I325" s="499">
        <v>2.6</v>
      </c>
      <c r="J325" s="499" t="s">
        <v>2878</v>
      </c>
      <c r="K325" s="499" t="s">
        <v>12584</v>
      </c>
      <c r="L325" s="499" t="s">
        <v>12585</v>
      </c>
      <c r="M325" s="499">
        <v>13807934612</v>
      </c>
      <c r="N325" s="499" t="s">
        <v>12577</v>
      </c>
      <c r="O325" s="499" t="s">
        <v>12578</v>
      </c>
      <c r="P325" s="499">
        <v>13767368776</v>
      </c>
      <c r="Q325" s="499" t="s">
        <v>9542</v>
      </c>
      <c r="R325" s="499" t="s">
        <v>12565</v>
      </c>
      <c r="S325" s="499" t="s">
        <v>12566</v>
      </c>
      <c r="T325" s="499">
        <v>13879393125</v>
      </c>
      <c r="U325" s="499" t="s">
        <v>1834</v>
      </c>
      <c r="V325" s="499"/>
      <c r="W325" s="499"/>
      <c r="X325" s="499"/>
      <c r="Y325" s="499"/>
      <c r="Z325" s="499"/>
      <c r="AA325" s="499"/>
      <c r="AB325" s="499" t="s">
        <v>12586</v>
      </c>
    </row>
    <row r="326" spans="1:28" s="541" customFormat="1" ht="27.95" customHeight="1">
      <c r="A326" s="499">
        <v>321</v>
      </c>
      <c r="B326" s="499" t="s">
        <v>1052</v>
      </c>
      <c r="C326" s="499" t="s">
        <v>1531</v>
      </c>
      <c r="D326" s="499" t="s">
        <v>12587</v>
      </c>
      <c r="E326" s="499" t="s">
        <v>1564</v>
      </c>
      <c r="F326" s="499">
        <v>1980</v>
      </c>
      <c r="G326" s="500" t="s">
        <v>86</v>
      </c>
      <c r="H326" s="499">
        <v>650</v>
      </c>
      <c r="I326" s="499">
        <v>1.6</v>
      </c>
      <c r="J326" s="499" t="s">
        <v>2878</v>
      </c>
      <c r="K326" s="499" t="s">
        <v>1564</v>
      </c>
      <c r="L326" s="499" t="s">
        <v>12588</v>
      </c>
      <c r="M326" s="499">
        <v>13667933339</v>
      </c>
      <c r="N326" s="499" t="s">
        <v>12577</v>
      </c>
      <c r="O326" s="499" t="s">
        <v>12578</v>
      </c>
      <c r="P326" s="499">
        <v>13767368776</v>
      </c>
      <c r="Q326" s="499" t="s">
        <v>9542</v>
      </c>
      <c r="R326" s="499" t="s">
        <v>12565</v>
      </c>
      <c r="S326" s="499" t="s">
        <v>12566</v>
      </c>
      <c r="T326" s="499">
        <v>13879393125</v>
      </c>
      <c r="U326" s="499" t="s">
        <v>1834</v>
      </c>
      <c r="V326" s="499"/>
      <c r="W326" s="499"/>
      <c r="X326" s="499"/>
      <c r="Y326" s="499"/>
      <c r="Z326" s="499"/>
      <c r="AA326" s="499"/>
      <c r="AB326" s="499"/>
    </row>
    <row r="327" spans="1:28" s="541" customFormat="1" ht="27.95" customHeight="1">
      <c r="A327" s="499">
        <v>322</v>
      </c>
      <c r="B327" s="499" t="s">
        <v>1052</v>
      </c>
      <c r="C327" s="499" t="s">
        <v>1531</v>
      </c>
      <c r="D327" s="499" t="s">
        <v>1333</v>
      </c>
      <c r="E327" s="499" t="s">
        <v>1549</v>
      </c>
      <c r="F327" s="499">
        <v>2002</v>
      </c>
      <c r="G327" s="499" t="s">
        <v>6922</v>
      </c>
      <c r="H327" s="499">
        <v>520</v>
      </c>
      <c r="I327" s="499" t="s">
        <v>2878</v>
      </c>
      <c r="J327" s="499" t="s">
        <v>2878</v>
      </c>
      <c r="K327" s="499" t="s">
        <v>1549</v>
      </c>
      <c r="L327" s="499" t="s">
        <v>1550</v>
      </c>
      <c r="M327" s="499">
        <v>13803590385</v>
      </c>
      <c r="N327" s="499" t="s">
        <v>12577</v>
      </c>
      <c r="O327" s="499" t="s">
        <v>12578</v>
      </c>
      <c r="P327" s="499">
        <v>13767368776</v>
      </c>
      <c r="Q327" s="499" t="s">
        <v>9542</v>
      </c>
      <c r="R327" s="499" t="s">
        <v>12565</v>
      </c>
      <c r="S327" s="499" t="s">
        <v>12566</v>
      </c>
      <c r="T327" s="499">
        <v>13879393125</v>
      </c>
      <c r="U327" s="499" t="s">
        <v>1834</v>
      </c>
      <c r="V327" s="499"/>
      <c r="W327" s="499"/>
      <c r="X327" s="499"/>
      <c r="Y327" s="499"/>
      <c r="Z327" s="499"/>
      <c r="AA327" s="499"/>
      <c r="AB327" s="499"/>
    </row>
    <row r="328" spans="1:28" s="541" customFormat="1" ht="27.95" customHeight="1">
      <c r="A328" s="499">
        <v>323</v>
      </c>
      <c r="B328" s="499" t="s">
        <v>1052</v>
      </c>
      <c r="C328" s="499" t="s">
        <v>1327</v>
      </c>
      <c r="D328" s="499" t="s">
        <v>1328</v>
      </c>
      <c r="E328" s="499" t="s">
        <v>1329</v>
      </c>
      <c r="F328" s="548">
        <v>22068</v>
      </c>
      <c r="G328" s="499" t="s">
        <v>86</v>
      </c>
      <c r="H328" s="499">
        <v>9600</v>
      </c>
      <c r="I328" s="499">
        <v>54</v>
      </c>
      <c r="J328" s="499">
        <v>24890</v>
      </c>
      <c r="K328" s="499" t="s">
        <v>1329</v>
      </c>
      <c r="L328" s="499" t="s">
        <v>1511</v>
      </c>
      <c r="M328" s="499">
        <v>13870332539</v>
      </c>
      <c r="N328" s="499" t="s">
        <v>12881</v>
      </c>
      <c r="O328" s="499" t="s">
        <v>12589</v>
      </c>
      <c r="P328" s="499">
        <v>18979341086</v>
      </c>
      <c r="Q328" s="499" t="s">
        <v>3784</v>
      </c>
      <c r="R328" s="499" t="s">
        <v>12590</v>
      </c>
      <c r="S328" s="499" t="s">
        <v>12591</v>
      </c>
      <c r="T328" s="499">
        <v>13979367490</v>
      </c>
      <c r="U328" s="499" t="s">
        <v>936</v>
      </c>
      <c r="V328" s="499" t="s">
        <v>1329</v>
      </c>
      <c r="W328" s="499" t="s">
        <v>1511</v>
      </c>
      <c r="X328" s="499">
        <v>13870332539</v>
      </c>
      <c r="Y328" s="499" t="s">
        <v>1329</v>
      </c>
      <c r="Z328" s="499" t="s">
        <v>1511</v>
      </c>
      <c r="AA328" s="499">
        <v>13870332539</v>
      </c>
      <c r="AB328" s="499"/>
    </row>
    <row r="329" spans="1:28" s="541" customFormat="1" ht="27.95" customHeight="1">
      <c r="A329" s="499">
        <v>324</v>
      </c>
      <c r="B329" s="499" t="s">
        <v>1052</v>
      </c>
      <c r="C329" s="499" t="s">
        <v>1327</v>
      </c>
      <c r="D329" s="499" t="s">
        <v>1333</v>
      </c>
      <c r="E329" s="499" t="s">
        <v>1334</v>
      </c>
      <c r="F329" s="548">
        <v>31503</v>
      </c>
      <c r="G329" s="499" t="s">
        <v>86</v>
      </c>
      <c r="H329" s="499" t="s">
        <v>1335</v>
      </c>
      <c r="I329" s="499">
        <v>3</v>
      </c>
      <c r="J329" s="499" t="s">
        <v>1336</v>
      </c>
      <c r="K329" s="499" t="s">
        <v>1339</v>
      </c>
      <c r="L329" s="499" t="s">
        <v>1340</v>
      </c>
      <c r="M329" s="499">
        <v>13607039919</v>
      </c>
      <c r="N329" s="499" t="s">
        <v>1337</v>
      </c>
      <c r="O329" s="499" t="s">
        <v>12592</v>
      </c>
      <c r="P329" s="499">
        <v>13766464280</v>
      </c>
      <c r="Q329" s="499" t="s">
        <v>156</v>
      </c>
      <c r="R329" s="499" t="s">
        <v>12590</v>
      </c>
      <c r="S329" s="499" t="s">
        <v>12591</v>
      </c>
      <c r="T329" s="499">
        <v>13979367490</v>
      </c>
      <c r="U329" s="499" t="s">
        <v>936</v>
      </c>
      <c r="V329" s="499"/>
      <c r="W329" s="499"/>
      <c r="X329" s="499"/>
      <c r="Y329" s="499"/>
      <c r="Z329" s="499"/>
      <c r="AA329" s="499"/>
      <c r="AB329" s="499"/>
    </row>
    <row r="330" spans="1:28" s="541" customFormat="1" ht="27.95" customHeight="1">
      <c r="A330" s="499">
        <v>325</v>
      </c>
      <c r="B330" s="499" t="s">
        <v>1052</v>
      </c>
      <c r="C330" s="499" t="s">
        <v>1327</v>
      </c>
      <c r="D330" s="499" t="s">
        <v>1341</v>
      </c>
      <c r="E330" s="499" t="s">
        <v>1342</v>
      </c>
      <c r="F330" s="548">
        <v>38200</v>
      </c>
      <c r="G330" s="499" t="s">
        <v>6922</v>
      </c>
      <c r="H330" s="499" t="s">
        <v>1343</v>
      </c>
      <c r="I330" s="499">
        <v>28.35</v>
      </c>
      <c r="J330" s="499">
        <v>9.5</v>
      </c>
      <c r="K330" s="499" t="s">
        <v>1342</v>
      </c>
      <c r="L330" s="499" t="s">
        <v>1346</v>
      </c>
      <c r="M330" s="499">
        <v>13879369512</v>
      </c>
      <c r="N330" s="499" t="s">
        <v>1344</v>
      </c>
      <c r="O330" s="499" t="s">
        <v>12593</v>
      </c>
      <c r="P330" s="499">
        <v>13607033774</v>
      </c>
      <c r="Q330" s="499" t="s">
        <v>165</v>
      </c>
      <c r="R330" s="499" t="s">
        <v>12590</v>
      </c>
      <c r="S330" s="499" t="s">
        <v>12591</v>
      </c>
      <c r="T330" s="499">
        <v>13979367490</v>
      </c>
      <c r="U330" s="499" t="s">
        <v>936</v>
      </c>
      <c r="V330" s="499"/>
      <c r="W330" s="499"/>
      <c r="X330" s="499"/>
      <c r="Y330" s="499"/>
      <c r="Z330" s="499"/>
      <c r="AA330" s="499"/>
      <c r="AB330" s="499"/>
    </row>
    <row r="331" spans="1:28" s="541" customFormat="1" ht="27.95" customHeight="1">
      <c r="A331" s="499">
        <v>326</v>
      </c>
      <c r="B331" s="499" t="s">
        <v>1052</v>
      </c>
      <c r="C331" s="499" t="s">
        <v>1327</v>
      </c>
      <c r="D331" s="499" t="s">
        <v>1348</v>
      </c>
      <c r="E331" s="499" t="s">
        <v>1349</v>
      </c>
      <c r="F331" s="548">
        <v>34973</v>
      </c>
      <c r="G331" s="499" t="s">
        <v>62</v>
      </c>
      <c r="H331" s="499">
        <v>5000</v>
      </c>
      <c r="I331" s="499">
        <v>45</v>
      </c>
      <c r="J331" s="499">
        <v>1340</v>
      </c>
      <c r="K331" s="499" t="s">
        <v>1353</v>
      </c>
      <c r="L331" s="499" t="s">
        <v>12594</v>
      </c>
      <c r="M331" s="499">
        <v>13767385929</v>
      </c>
      <c r="N331" s="499" t="s">
        <v>1351</v>
      </c>
      <c r="O331" s="499" t="s">
        <v>1392</v>
      </c>
      <c r="P331" s="499">
        <v>15179018009</v>
      </c>
      <c r="Q331" s="499" t="s">
        <v>5208</v>
      </c>
      <c r="R331" s="499" t="s">
        <v>12590</v>
      </c>
      <c r="S331" s="499" t="s">
        <v>12591</v>
      </c>
      <c r="T331" s="499">
        <v>13979367490</v>
      </c>
      <c r="U331" s="499" t="s">
        <v>936</v>
      </c>
      <c r="V331" s="499" t="s">
        <v>1353</v>
      </c>
      <c r="W331" s="499" t="s">
        <v>12594</v>
      </c>
      <c r="X331" s="499">
        <v>13767385929</v>
      </c>
      <c r="Y331" s="499" t="s">
        <v>1353</v>
      </c>
      <c r="Z331" s="499" t="s">
        <v>12595</v>
      </c>
      <c r="AA331" s="499">
        <v>13970348890</v>
      </c>
      <c r="AB331" s="499"/>
    </row>
    <row r="332" spans="1:28" s="541" customFormat="1" ht="27.95" customHeight="1">
      <c r="A332" s="499">
        <v>327</v>
      </c>
      <c r="B332" s="499" t="s">
        <v>1052</v>
      </c>
      <c r="C332" s="499" t="s">
        <v>1327</v>
      </c>
      <c r="D332" s="499" t="s">
        <v>1333</v>
      </c>
      <c r="E332" s="499" t="s">
        <v>1364</v>
      </c>
      <c r="F332" s="548">
        <v>38443</v>
      </c>
      <c r="G332" s="499" t="s">
        <v>6922</v>
      </c>
      <c r="H332" s="499" t="s">
        <v>1365</v>
      </c>
      <c r="I332" s="499">
        <v>27</v>
      </c>
      <c r="J332" s="499">
        <v>30.5</v>
      </c>
      <c r="K332" s="499" t="s">
        <v>1366</v>
      </c>
      <c r="L332" s="499" t="s">
        <v>12596</v>
      </c>
      <c r="M332" s="499">
        <v>15879312869</v>
      </c>
      <c r="N332" s="499" t="s">
        <v>1337</v>
      </c>
      <c r="O332" s="499" t="s">
        <v>12592</v>
      </c>
      <c r="P332" s="499">
        <v>13766464280</v>
      </c>
      <c r="Q332" s="499" t="s">
        <v>156</v>
      </c>
      <c r="R332" s="499" t="s">
        <v>12590</v>
      </c>
      <c r="S332" s="499" t="s">
        <v>12591</v>
      </c>
      <c r="T332" s="499">
        <v>13979367490</v>
      </c>
      <c r="U332" s="499" t="s">
        <v>936</v>
      </c>
      <c r="V332" s="499" t="s">
        <v>1366</v>
      </c>
      <c r="W332" s="499" t="s">
        <v>12596</v>
      </c>
      <c r="X332" s="499">
        <v>15879312869</v>
      </c>
      <c r="Y332" s="499" t="s">
        <v>1366</v>
      </c>
      <c r="Z332" s="499" t="s">
        <v>1367</v>
      </c>
      <c r="AA332" s="499">
        <v>13905856080</v>
      </c>
      <c r="AB332" s="499"/>
    </row>
    <row r="333" spans="1:28" s="541" customFormat="1" ht="27.95" customHeight="1">
      <c r="A333" s="499">
        <v>328</v>
      </c>
      <c r="B333" s="499" t="s">
        <v>1052</v>
      </c>
      <c r="C333" s="499" t="s">
        <v>1327</v>
      </c>
      <c r="D333" s="499" t="s">
        <v>1369</v>
      </c>
      <c r="E333" s="499" t="s">
        <v>1370</v>
      </c>
      <c r="F333" s="548">
        <v>31898</v>
      </c>
      <c r="G333" s="499" t="s">
        <v>6922</v>
      </c>
      <c r="H333" s="499">
        <v>40</v>
      </c>
      <c r="I333" s="499">
        <v>3.5</v>
      </c>
      <c r="J333" s="499" t="s">
        <v>1336</v>
      </c>
      <c r="K333" s="499" t="s">
        <v>1370</v>
      </c>
      <c r="L333" s="499" t="s">
        <v>12597</v>
      </c>
      <c r="M333" s="499">
        <v>13907931349</v>
      </c>
      <c r="N333" s="499" t="s">
        <v>1372</v>
      </c>
      <c r="O333" s="499" t="s">
        <v>12598</v>
      </c>
      <c r="P333" s="499">
        <v>13697932450</v>
      </c>
      <c r="Q333" s="499" t="s">
        <v>156</v>
      </c>
      <c r="R333" s="499" t="s">
        <v>12590</v>
      </c>
      <c r="S333" s="499" t="s">
        <v>12591</v>
      </c>
      <c r="T333" s="499">
        <v>13979367490</v>
      </c>
      <c r="U333" s="499" t="s">
        <v>936</v>
      </c>
      <c r="V333" s="499"/>
      <c r="W333" s="499"/>
      <c r="X333" s="499"/>
      <c r="Y333" s="499"/>
      <c r="Z333" s="499"/>
      <c r="AA333" s="499"/>
      <c r="AB333" s="499"/>
    </row>
    <row r="334" spans="1:28" s="541" customFormat="1" ht="27.95" customHeight="1">
      <c r="A334" s="499">
        <v>329</v>
      </c>
      <c r="B334" s="499" t="s">
        <v>1052</v>
      </c>
      <c r="C334" s="499" t="s">
        <v>1327</v>
      </c>
      <c r="D334" s="499" t="s">
        <v>1341</v>
      </c>
      <c r="E334" s="499" t="s">
        <v>1376</v>
      </c>
      <c r="F334" s="548">
        <v>39052</v>
      </c>
      <c r="G334" s="499" t="s">
        <v>6922</v>
      </c>
      <c r="H334" s="499" t="s">
        <v>1378</v>
      </c>
      <c r="I334" s="499">
        <v>2.5</v>
      </c>
      <c r="J334" s="499" t="s">
        <v>1336</v>
      </c>
      <c r="K334" s="499" t="s">
        <v>1379</v>
      </c>
      <c r="L334" s="499" t="s">
        <v>1346</v>
      </c>
      <c r="M334" s="499">
        <v>13879369512</v>
      </c>
      <c r="N334" s="499" t="s">
        <v>1344</v>
      </c>
      <c r="O334" s="499" t="s">
        <v>12593</v>
      </c>
      <c r="P334" s="499">
        <v>13607033774</v>
      </c>
      <c r="Q334" s="499" t="s">
        <v>165</v>
      </c>
      <c r="R334" s="499" t="s">
        <v>12590</v>
      </c>
      <c r="S334" s="499" t="s">
        <v>12591</v>
      </c>
      <c r="T334" s="499">
        <v>13979367490</v>
      </c>
      <c r="U334" s="499" t="s">
        <v>936</v>
      </c>
      <c r="V334" s="499"/>
      <c r="W334" s="499"/>
      <c r="X334" s="499"/>
      <c r="Y334" s="499"/>
      <c r="Z334" s="499"/>
      <c r="AA334" s="499"/>
      <c r="AB334" s="499"/>
    </row>
    <row r="335" spans="1:28" s="541" customFormat="1" ht="27.95" customHeight="1">
      <c r="A335" s="499">
        <v>330</v>
      </c>
      <c r="B335" s="499" t="s">
        <v>1052</v>
      </c>
      <c r="C335" s="499" t="s">
        <v>1327</v>
      </c>
      <c r="D335" s="499" t="s">
        <v>1380</v>
      </c>
      <c r="E335" s="499" t="s">
        <v>1381</v>
      </c>
      <c r="F335" s="548">
        <v>38808</v>
      </c>
      <c r="G335" s="499" t="s">
        <v>6922</v>
      </c>
      <c r="H335" s="499">
        <v>75</v>
      </c>
      <c r="I335" s="499">
        <v>4</v>
      </c>
      <c r="J335" s="499" t="s">
        <v>1336</v>
      </c>
      <c r="K335" s="499" t="s">
        <v>1385</v>
      </c>
      <c r="L335" s="499" t="s">
        <v>12599</v>
      </c>
      <c r="M335" s="499">
        <v>13576338026</v>
      </c>
      <c r="N335" s="499" t="s">
        <v>1383</v>
      </c>
      <c r="O335" s="499" t="s">
        <v>12600</v>
      </c>
      <c r="P335" s="499">
        <v>13694850099</v>
      </c>
      <c r="Q335" s="499" t="s">
        <v>156</v>
      </c>
      <c r="R335" s="499" t="s">
        <v>12590</v>
      </c>
      <c r="S335" s="499" t="s">
        <v>12591</v>
      </c>
      <c r="T335" s="499">
        <v>13979367490</v>
      </c>
      <c r="U335" s="499" t="s">
        <v>936</v>
      </c>
      <c r="V335" s="499"/>
      <c r="W335" s="499"/>
      <c r="X335" s="499"/>
      <c r="Y335" s="499"/>
      <c r="Z335" s="499"/>
      <c r="AA335" s="499"/>
      <c r="AB335" s="499"/>
    </row>
    <row r="336" spans="1:28" s="541" customFormat="1" ht="27.95" customHeight="1">
      <c r="A336" s="499">
        <v>331</v>
      </c>
      <c r="B336" s="499" t="s">
        <v>1052</v>
      </c>
      <c r="C336" s="499" t="s">
        <v>1327</v>
      </c>
      <c r="D336" s="499" t="s">
        <v>1388</v>
      </c>
      <c r="E336" s="499" t="s">
        <v>1389</v>
      </c>
      <c r="F336" s="548">
        <v>38504</v>
      </c>
      <c r="G336" s="499" t="s">
        <v>6922</v>
      </c>
      <c r="H336" s="499" t="s">
        <v>1390</v>
      </c>
      <c r="I336" s="499">
        <v>3</v>
      </c>
      <c r="J336" s="499" t="s">
        <v>1336</v>
      </c>
      <c r="K336" s="499" t="s">
        <v>1393</v>
      </c>
      <c r="L336" s="499" t="s">
        <v>12601</v>
      </c>
      <c r="M336" s="499">
        <v>18907030021</v>
      </c>
      <c r="N336" s="499" t="s">
        <v>1391</v>
      </c>
      <c r="O336" s="499" t="s">
        <v>12602</v>
      </c>
      <c r="P336" s="499">
        <v>13767370608</v>
      </c>
      <c r="Q336" s="499" t="s">
        <v>156</v>
      </c>
      <c r="R336" s="499" t="s">
        <v>12590</v>
      </c>
      <c r="S336" s="499" t="s">
        <v>12591</v>
      </c>
      <c r="T336" s="499">
        <v>13979367490</v>
      </c>
      <c r="U336" s="499" t="s">
        <v>936</v>
      </c>
      <c r="V336" s="499"/>
      <c r="W336" s="499"/>
      <c r="X336" s="499"/>
      <c r="Y336" s="499"/>
      <c r="Z336" s="499"/>
      <c r="AA336" s="499"/>
      <c r="AB336" s="499"/>
    </row>
    <row r="337" spans="1:28" s="541" customFormat="1" ht="27.95" customHeight="1">
      <c r="A337" s="499">
        <v>332</v>
      </c>
      <c r="B337" s="499" t="s">
        <v>1052</v>
      </c>
      <c r="C337" s="499" t="s">
        <v>1327</v>
      </c>
      <c r="D337" s="499" t="s">
        <v>1341</v>
      </c>
      <c r="E337" s="499" t="s">
        <v>1396</v>
      </c>
      <c r="F337" s="548">
        <v>33025</v>
      </c>
      <c r="G337" s="499" t="s">
        <v>6922</v>
      </c>
      <c r="H337" s="499" t="s">
        <v>1397</v>
      </c>
      <c r="I337" s="499">
        <v>3</v>
      </c>
      <c r="J337" s="499" t="s">
        <v>1336</v>
      </c>
      <c r="K337" s="499" t="s">
        <v>1398</v>
      </c>
      <c r="L337" s="499" t="s">
        <v>1346</v>
      </c>
      <c r="M337" s="499">
        <v>13879369512</v>
      </c>
      <c r="N337" s="499" t="s">
        <v>1344</v>
      </c>
      <c r="O337" s="499" t="s">
        <v>12593</v>
      </c>
      <c r="P337" s="499">
        <v>13607033774</v>
      </c>
      <c r="Q337" s="499" t="s">
        <v>165</v>
      </c>
      <c r="R337" s="499" t="s">
        <v>12590</v>
      </c>
      <c r="S337" s="499" t="s">
        <v>12591</v>
      </c>
      <c r="T337" s="499">
        <v>13979367490</v>
      </c>
      <c r="U337" s="499" t="s">
        <v>936</v>
      </c>
      <c r="V337" s="499"/>
      <c r="W337" s="499"/>
      <c r="X337" s="499"/>
      <c r="Y337" s="499"/>
      <c r="Z337" s="499"/>
      <c r="AA337" s="499"/>
      <c r="AB337" s="499"/>
    </row>
    <row r="338" spans="1:28" s="541" customFormat="1" ht="27.95" customHeight="1">
      <c r="A338" s="499">
        <v>333</v>
      </c>
      <c r="B338" s="499" t="s">
        <v>1052</v>
      </c>
      <c r="C338" s="499" t="s">
        <v>1327</v>
      </c>
      <c r="D338" s="499" t="s">
        <v>1341</v>
      </c>
      <c r="E338" s="499" t="s">
        <v>1399</v>
      </c>
      <c r="F338" s="548">
        <v>26634</v>
      </c>
      <c r="G338" s="499" t="s">
        <v>6922</v>
      </c>
      <c r="H338" s="543" t="s">
        <v>12882</v>
      </c>
      <c r="I338" s="499">
        <v>3</v>
      </c>
      <c r="J338" s="499" t="s">
        <v>1336</v>
      </c>
      <c r="K338" s="499" t="s">
        <v>1398</v>
      </c>
      <c r="L338" s="499" t="s">
        <v>1346</v>
      </c>
      <c r="M338" s="499">
        <v>13879369512</v>
      </c>
      <c r="N338" s="499" t="s">
        <v>1344</v>
      </c>
      <c r="O338" s="499" t="s">
        <v>12593</v>
      </c>
      <c r="P338" s="499">
        <v>13607033774</v>
      </c>
      <c r="Q338" s="499" t="s">
        <v>165</v>
      </c>
      <c r="R338" s="499" t="s">
        <v>12590</v>
      </c>
      <c r="S338" s="499" t="s">
        <v>12591</v>
      </c>
      <c r="T338" s="499">
        <v>13979367490</v>
      </c>
      <c r="U338" s="499" t="s">
        <v>936</v>
      </c>
      <c r="V338" s="499"/>
      <c r="W338" s="499"/>
      <c r="X338" s="499"/>
      <c r="Y338" s="499"/>
      <c r="Z338" s="499"/>
      <c r="AA338" s="499"/>
      <c r="AB338" s="499"/>
    </row>
    <row r="339" spans="1:28" s="541" customFormat="1" ht="27.95" customHeight="1">
      <c r="A339" s="499">
        <v>334</v>
      </c>
      <c r="B339" s="499" t="s">
        <v>1052</v>
      </c>
      <c r="C339" s="499" t="s">
        <v>1327</v>
      </c>
      <c r="D339" s="499" t="s">
        <v>1328</v>
      </c>
      <c r="E339" s="499" t="s">
        <v>1401</v>
      </c>
      <c r="F339" s="548">
        <v>38108</v>
      </c>
      <c r="G339" s="499" t="s">
        <v>6922</v>
      </c>
      <c r="H339" s="499" t="s">
        <v>1402</v>
      </c>
      <c r="I339" s="499">
        <v>5</v>
      </c>
      <c r="J339" s="499" t="s">
        <v>1336</v>
      </c>
      <c r="K339" s="499" t="s">
        <v>1405</v>
      </c>
      <c r="L339" s="499" t="s">
        <v>12603</v>
      </c>
      <c r="M339" s="499">
        <v>13517030021</v>
      </c>
      <c r="N339" s="499" t="s">
        <v>1403</v>
      </c>
      <c r="O339" s="499" t="s">
        <v>12604</v>
      </c>
      <c r="P339" s="499">
        <v>14796899958</v>
      </c>
      <c r="Q339" s="499" t="s">
        <v>156</v>
      </c>
      <c r="R339" s="499" t="s">
        <v>12590</v>
      </c>
      <c r="S339" s="499" t="s">
        <v>12591</v>
      </c>
      <c r="T339" s="499">
        <v>13979367490</v>
      </c>
      <c r="U339" s="499" t="s">
        <v>936</v>
      </c>
      <c r="V339" s="499"/>
      <c r="W339" s="499"/>
      <c r="X339" s="499"/>
      <c r="Y339" s="499"/>
      <c r="Z339" s="499"/>
      <c r="AA339" s="499"/>
      <c r="AB339" s="499"/>
    </row>
    <row r="340" spans="1:28" s="541" customFormat="1" ht="27.95" customHeight="1">
      <c r="A340" s="499">
        <v>335</v>
      </c>
      <c r="B340" s="499" t="s">
        <v>1052</v>
      </c>
      <c r="C340" s="499" t="s">
        <v>1327</v>
      </c>
      <c r="D340" s="499" t="s">
        <v>1333</v>
      </c>
      <c r="E340" s="499" t="s">
        <v>1408</v>
      </c>
      <c r="F340" s="499" t="s">
        <v>12883</v>
      </c>
      <c r="G340" s="499" t="s">
        <v>6922</v>
      </c>
      <c r="H340" s="499" t="s">
        <v>1410</v>
      </c>
      <c r="I340" s="499">
        <v>18.3</v>
      </c>
      <c r="J340" s="499">
        <v>9.1</v>
      </c>
      <c r="K340" s="499" t="s">
        <v>1411</v>
      </c>
      <c r="L340" s="499" t="s">
        <v>12605</v>
      </c>
      <c r="M340" s="499">
        <v>15179379856</v>
      </c>
      <c r="N340" s="499" t="s">
        <v>1337</v>
      </c>
      <c r="O340" s="499" t="s">
        <v>12592</v>
      </c>
      <c r="P340" s="499">
        <v>13766464280</v>
      </c>
      <c r="Q340" s="499" t="s">
        <v>156</v>
      </c>
      <c r="R340" s="499" t="s">
        <v>12590</v>
      </c>
      <c r="S340" s="499" t="s">
        <v>12591</v>
      </c>
      <c r="T340" s="499">
        <v>13979367490</v>
      </c>
      <c r="U340" s="499" t="s">
        <v>936</v>
      </c>
      <c r="V340" s="499"/>
      <c r="W340" s="499"/>
      <c r="X340" s="499"/>
      <c r="Y340" s="499"/>
      <c r="Z340" s="499"/>
      <c r="AA340" s="499"/>
      <c r="AB340" s="499"/>
    </row>
    <row r="341" spans="1:28" s="541" customFormat="1" ht="27.95" customHeight="1">
      <c r="A341" s="499">
        <v>336</v>
      </c>
      <c r="B341" s="499" t="s">
        <v>1052</v>
      </c>
      <c r="C341" s="499" t="s">
        <v>1327</v>
      </c>
      <c r="D341" s="499" t="s">
        <v>1333</v>
      </c>
      <c r="E341" s="499" t="s">
        <v>12606</v>
      </c>
      <c r="F341" s="548">
        <v>27364</v>
      </c>
      <c r="G341" s="499" t="s">
        <v>6922</v>
      </c>
      <c r="H341" s="499">
        <v>775</v>
      </c>
      <c r="I341" s="499">
        <v>3.5</v>
      </c>
      <c r="J341" s="499" t="s">
        <v>1336</v>
      </c>
      <c r="K341" s="499" t="s">
        <v>1415</v>
      </c>
      <c r="L341" s="499" t="s">
        <v>1416</v>
      </c>
      <c r="M341" s="499">
        <v>13767325059</v>
      </c>
      <c r="N341" s="499" t="s">
        <v>1344</v>
      </c>
      <c r="O341" s="499" t="s">
        <v>12593</v>
      </c>
      <c r="P341" s="499">
        <v>13607033774</v>
      </c>
      <c r="Q341" s="499" t="s">
        <v>165</v>
      </c>
      <c r="R341" s="499" t="s">
        <v>12590</v>
      </c>
      <c r="S341" s="499" t="s">
        <v>12591</v>
      </c>
      <c r="T341" s="499">
        <v>13979367490</v>
      </c>
      <c r="U341" s="499" t="s">
        <v>936</v>
      </c>
      <c r="V341" s="499"/>
      <c r="W341" s="499"/>
      <c r="X341" s="499"/>
      <c r="Y341" s="499"/>
      <c r="Z341" s="499"/>
      <c r="AA341" s="499"/>
      <c r="AB341" s="499"/>
    </row>
    <row r="342" spans="1:28" s="541" customFormat="1" ht="27.95" customHeight="1">
      <c r="A342" s="499">
        <v>337</v>
      </c>
      <c r="B342" s="499" t="s">
        <v>1052</v>
      </c>
      <c r="C342" s="499" t="s">
        <v>1327</v>
      </c>
      <c r="D342" s="499" t="s">
        <v>1418</v>
      </c>
      <c r="E342" s="499" t="s">
        <v>1419</v>
      </c>
      <c r="F342" s="499">
        <v>25993</v>
      </c>
      <c r="G342" s="499" t="s">
        <v>6922</v>
      </c>
      <c r="H342" s="499" t="s">
        <v>1420</v>
      </c>
      <c r="I342" s="499">
        <v>5</v>
      </c>
      <c r="J342" s="499" t="s">
        <v>1336</v>
      </c>
      <c r="K342" s="499" t="s">
        <v>1419</v>
      </c>
      <c r="L342" s="499" t="s">
        <v>12607</v>
      </c>
      <c r="M342" s="499">
        <v>13262775849</v>
      </c>
      <c r="N342" s="499" t="s">
        <v>1421</v>
      </c>
      <c r="O342" s="499" t="s">
        <v>12608</v>
      </c>
      <c r="P342" s="499">
        <v>13755356229</v>
      </c>
      <c r="Q342" s="499" t="s">
        <v>156</v>
      </c>
      <c r="R342" s="499" t="s">
        <v>12590</v>
      </c>
      <c r="S342" s="499" t="s">
        <v>12591</v>
      </c>
      <c r="T342" s="499">
        <v>13979367490</v>
      </c>
      <c r="U342" s="499" t="s">
        <v>936</v>
      </c>
      <c r="V342" s="499"/>
      <c r="W342" s="499"/>
      <c r="X342" s="499"/>
      <c r="Y342" s="499"/>
      <c r="Z342" s="499"/>
      <c r="AA342" s="499"/>
      <c r="AB342" s="499"/>
    </row>
    <row r="343" spans="1:28" s="541" customFormat="1" ht="27.95" customHeight="1">
      <c r="A343" s="499">
        <v>338</v>
      </c>
      <c r="B343" s="499" t="s">
        <v>1052</v>
      </c>
      <c r="C343" s="499" t="s">
        <v>1327</v>
      </c>
      <c r="D343" s="499" t="s">
        <v>1328</v>
      </c>
      <c r="E343" s="499" t="s">
        <v>1425</v>
      </c>
      <c r="F343" s="548">
        <v>38443</v>
      </c>
      <c r="G343" s="499" t="s">
        <v>6922</v>
      </c>
      <c r="H343" s="499" t="s">
        <v>1426</v>
      </c>
      <c r="I343" s="499">
        <v>3.5</v>
      </c>
      <c r="J343" s="499" t="s">
        <v>1336</v>
      </c>
      <c r="K343" s="499" t="s">
        <v>1427</v>
      </c>
      <c r="L343" s="499" t="s">
        <v>12609</v>
      </c>
      <c r="M343" s="499">
        <v>15079396222</v>
      </c>
      <c r="N343" s="499" t="s">
        <v>1372</v>
      </c>
      <c r="O343" s="499" t="s">
        <v>12598</v>
      </c>
      <c r="P343" s="499">
        <v>13697932450</v>
      </c>
      <c r="Q343" s="499" t="s">
        <v>156</v>
      </c>
      <c r="R343" s="499" t="s">
        <v>12590</v>
      </c>
      <c r="S343" s="499" t="s">
        <v>12591</v>
      </c>
      <c r="T343" s="499">
        <v>13979367490</v>
      </c>
      <c r="U343" s="499" t="s">
        <v>936</v>
      </c>
      <c r="V343" s="499"/>
      <c r="W343" s="499"/>
      <c r="X343" s="499"/>
      <c r="Y343" s="499"/>
      <c r="Z343" s="499"/>
      <c r="AA343" s="499"/>
      <c r="AB343" s="499"/>
    </row>
    <row r="344" spans="1:28" s="541" customFormat="1" ht="27.95" customHeight="1">
      <c r="A344" s="499">
        <v>339</v>
      </c>
      <c r="B344" s="499" t="s">
        <v>1052</v>
      </c>
      <c r="C344" s="499" t="s">
        <v>1327</v>
      </c>
      <c r="D344" s="499" t="s">
        <v>1328</v>
      </c>
      <c r="E344" s="499" t="s">
        <v>1430</v>
      </c>
      <c r="F344" s="548">
        <v>27303</v>
      </c>
      <c r="G344" s="499" t="s">
        <v>6922</v>
      </c>
      <c r="H344" s="499" t="s">
        <v>1378</v>
      </c>
      <c r="I344" s="499">
        <v>3.5</v>
      </c>
      <c r="J344" s="499" t="s">
        <v>1336</v>
      </c>
      <c r="K344" s="499" t="s">
        <v>1431</v>
      </c>
      <c r="L344" s="499" t="s">
        <v>12110</v>
      </c>
      <c r="M344" s="499">
        <v>13970364597</v>
      </c>
      <c r="N344" s="499" t="s">
        <v>1372</v>
      </c>
      <c r="O344" s="499" t="s">
        <v>12598</v>
      </c>
      <c r="P344" s="499">
        <v>13697932450</v>
      </c>
      <c r="Q344" s="499" t="s">
        <v>156</v>
      </c>
      <c r="R344" s="499" t="s">
        <v>12590</v>
      </c>
      <c r="S344" s="499" t="s">
        <v>12591</v>
      </c>
      <c r="T344" s="499">
        <v>13979367490</v>
      </c>
      <c r="U344" s="499" t="s">
        <v>936</v>
      </c>
      <c r="V344" s="499"/>
      <c r="W344" s="499"/>
      <c r="X344" s="499"/>
      <c r="Y344" s="499"/>
      <c r="Z344" s="499"/>
      <c r="AA344" s="499"/>
      <c r="AB344" s="499"/>
    </row>
    <row r="345" spans="1:28" s="541" customFormat="1" ht="27.95" customHeight="1">
      <c r="A345" s="499">
        <v>340</v>
      </c>
      <c r="B345" s="499" t="s">
        <v>1052</v>
      </c>
      <c r="C345" s="499" t="s">
        <v>1327</v>
      </c>
      <c r="D345" s="499" t="s">
        <v>1348</v>
      </c>
      <c r="E345" s="499" t="s">
        <v>1437</v>
      </c>
      <c r="F345" s="548">
        <v>38534</v>
      </c>
      <c r="G345" s="499" t="s">
        <v>62</v>
      </c>
      <c r="H345" s="499" t="s">
        <v>1378</v>
      </c>
      <c r="I345" s="499">
        <v>3.5</v>
      </c>
      <c r="J345" s="499" t="s">
        <v>1336</v>
      </c>
      <c r="K345" s="499" t="s">
        <v>1440</v>
      </c>
      <c r="L345" s="499" t="s">
        <v>12610</v>
      </c>
      <c r="M345" s="499">
        <v>17770375579</v>
      </c>
      <c r="N345" s="499" t="s">
        <v>1438</v>
      </c>
      <c r="O345" s="499" t="s">
        <v>12611</v>
      </c>
      <c r="P345" s="499">
        <v>15807036355</v>
      </c>
      <c r="Q345" s="499" t="s">
        <v>165</v>
      </c>
      <c r="R345" s="499" t="s">
        <v>12590</v>
      </c>
      <c r="S345" s="499" t="s">
        <v>12591</v>
      </c>
      <c r="T345" s="499">
        <v>13979367490</v>
      </c>
      <c r="U345" s="499" t="s">
        <v>936</v>
      </c>
      <c r="V345" s="499"/>
      <c r="W345" s="499"/>
      <c r="X345" s="499"/>
      <c r="Y345" s="499"/>
      <c r="Z345" s="499"/>
      <c r="AA345" s="499"/>
      <c r="AB345" s="499"/>
    </row>
    <row r="346" spans="1:28" s="541" customFormat="1" ht="27.95" customHeight="1">
      <c r="A346" s="499">
        <v>341</v>
      </c>
      <c r="B346" s="499" t="s">
        <v>1052</v>
      </c>
      <c r="C346" s="499" t="s">
        <v>1327</v>
      </c>
      <c r="D346" s="499" t="s">
        <v>1328</v>
      </c>
      <c r="E346" s="499" t="s">
        <v>1442</v>
      </c>
      <c r="F346" s="548">
        <v>38838</v>
      </c>
      <c r="G346" s="499" t="s">
        <v>6922</v>
      </c>
      <c r="H346" s="499" t="s">
        <v>1443</v>
      </c>
      <c r="I346" s="499">
        <v>3.5</v>
      </c>
      <c r="J346" s="499" t="s">
        <v>1336</v>
      </c>
      <c r="K346" s="499" t="s">
        <v>1444</v>
      </c>
      <c r="L346" s="499" t="s">
        <v>12609</v>
      </c>
      <c r="M346" s="499">
        <v>15079396222</v>
      </c>
      <c r="N346" s="499" t="s">
        <v>1372</v>
      </c>
      <c r="O346" s="499" t="s">
        <v>12598</v>
      </c>
      <c r="P346" s="499">
        <v>13697932450</v>
      </c>
      <c r="Q346" s="499" t="s">
        <v>156</v>
      </c>
      <c r="R346" s="499" t="s">
        <v>12590</v>
      </c>
      <c r="S346" s="499" t="s">
        <v>12591</v>
      </c>
      <c r="T346" s="499">
        <v>13979367490</v>
      </c>
      <c r="U346" s="499" t="s">
        <v>936</v>
      </c>
      <c r="V346" s="499"/>
      <c r="W346" s="499"/>
      <c r="X346" s="499"/>
      <c r="Y346" s="499"/>
      <c r="Z346" s="499"/>
      <c r="AA346" s="499"/>
      <c r="AB346" s="499"/>
    </row>
    <row r="347" spans="1:28" s="541" customFormat="1" ht="27.95" customHeight="1">
      <c r="A347" s="499">
        <v>342</v>
      </c>
      <c r="B347" s="499" t="s">
        <v>1052</v>
      </c>
      <c r="C347" s="499" t="s">
        <v>1327</v>
      </c>
      <c r="D347" s="499" t="s">
        <v>1445</v>
      </c>
      <c r="E347" s="499" t="s">
        <v>1446</v>
      </c>
      <c r="F347" s="548">
        <v>39417</v>
      </c>
      <c r="G347" s="499" t="s">
        <v>6922</v>
      </c>
      <c r="H347" s="499" t="s">
        <v>1447</v>
      </c>
      <c r="I347" s="499">
        <v>3</v>
      </c>
      <c r="J347" s="499" t="s">
        <v>1336</v>
      </c>
      <c r="K347" s="499" t="s">
        <v>1448</v>
      </c>
      <c r="L347" s="499" t="s">
        <v>1449</v>
      </c>
      <c r="M347" s="499">
        <v>13576332659</v>
      </c>
      <c r="N347" s="499" t="s">
        <v>1383</v>
      </c>
      <c r="O347" s="499" t="s">
        <v>12600</v>
      </c>
      <c r="P347" s="499">
        <v>13694850099</v>
      </c>
      <c r="Q347" s="499" t="s">
        <v>156</v>
      </c>
      <c r="R347" s="499" t="s">
        <v>12590</v>
      </c>
      <c r="S347" s="499" t="s">
        <v>12591</v>
      </c>
      <c r="T347" s="499">
        <v>13979367490</v>
      </c>
      <c r="U347" s="499" t="s">
        <v>936</v>
      </c>
      <c r="V347" s="499"/>
      <c r="W347" s="499"/>
      <c r="X347" s="499"/>
      <c r="Y347" s="499"/>
      <c r="Z347" s="499"/>
      <c r="AA347" s="499"/>
      <c r="AB347" s="499"/>
    </row>
    <row r="348" spans="1:28" s="541" customFormat="1" ht="27.95" customHeight="1">
      <c r="A348" s="499">
        <v>343</v>
      </c>
      <c r="B348" s="499" t="s">
        <v>1052</v>
      </c>
      <c r="C348" s="499" t="s">
        <v>1327</v>
      </c>
      <c r="D348" s="499" t="s">
        <v>1328</v>
      </c>
      <c r="E348" s="499" t="s">
        <v>1451</v>
      </c>
      <c r="F348" s="548">
        <v>38139</v>
      </c>
      <c r="G348" s="499" t="s">
        <v>6922</v>
      </c>
      <c r="H348" s="499" t="s">
        <v>1410</v>
      </c>
      <c r="I348" s="499">
        <v>3</v>
      </c>
      <c r="J348" s="499" t="s">
        <v>1336</v>
      </c>
      <c r="K348" s="499" t="s">
        <v>1452</v>
      </c>
      <c r="L348" s="499" t="s">
        <v>1453</v>
      </c>
      <c r="M348" s="499">
        <v>13707937996</v>
      </c>
      <c r="N348" s="499" t="s">
        <v>1372</v>
      </c>
      <c r="O348" s="499" t="s">
        <v>12598</v>
      </c>
      <c r="P348" s="499">
        <v>13697932450</v>
      </c>
      <c r="Q348" s="499" t="s">
        <v>156</v>
      </c>
      <c r="R348" s="499" t="s">
        <v>12590</v>
      </c>
      <c r="S348" s="499" t="s">
        <v>12591</v>
      </c>
      <c r="T348" s="499">
        <v>13979367490</v>
      </c>
      <c r="U348" s="499" t="s">
        <v>936</v>
      </c>
      <c r="V348" s="499"/>
      <c r="W348" s="499"/>
      <c r="X348" s="499"/>
      <c r="Y348" s="499"/>
      <c r="Z348" s="499"/>
      <c r="AA348" s="499"/>
      <c r="AB348" s="499"/>
    </row>
    <row r="349" spans="1:28" s="541" customFormat="1" ht="27.95" customHeight="1">
      <c r="A349" s="499">
        <v>344</v>
      </c>
      <c r="B349" s="499" t="s">
        <v>1052</v>
      </c>
      <c r="C349" s="499" t="s">
        <v>1327</v>
      </c>
      <c r="D349" s="499" t="s">
        <v>1341</v>
      </c>
      <c r="E349" s="499" t="s">
        <v>1455</v>
      </c>
      <c r="F349" s="548">
        <v>38504</v>
      </c>
      <c r="G349" s="499" t="s">
        <v>6922</v>
      </c>
      <c r="H349" s="499" t="s">
        <v>1456</v>
      </c>
      <c r="I349" s="499">
        <v>2.5</v>
      </c>
      <c r="J349" s="499" t="s">
        <v>1336</v>
      </c>
      <c r="K349" s="499" t="s">
        <v>1457</v>
      </c>
      <c r="L349" s="499" t="s">
        <v>1458</v>
      </c>
      <c r="M349" s="499">
        <v>13507032786</v>
      </c>
      <c r="N349" s="499" t="s">
        <v>1344</v>
      </c>
      <c r="O349" s="499" t="s">
        <v>12593</v>
      </c>
      <c r="P349" s="499">
        <v>13607033774</v>
      </c>
      <c r="Q349" s="499" t="s">
        <v>165</v>
      </c>
      <c r="R349" s="499" t="s">
        <v>12590</v>
      </c>
      <c r="S349" s="499" t="s">
        <v>12591</v>
      </c>
      <c r="T349" s="499">
        <v>13979367490</v>
      </c>
      <c r="U349" s="499" t="s">
        <v>936</v>
      </c>
      <c r="V349" s="499"/>
      <c r="W349" s="499"/>
      <c r="X349" s="499"/>
      <c r="Y349" s="499"/>
      <c r="Z349" s="499"/>
      <c r="AA349" s="499"/>
      <c r="AB349" s="499"/>
    </row>
    <row r="350" spans="1:28" s="541" customFormat="1" ht="27.95" customHeight="1">
      <c r="A350" s="499">
        <v>345</v>
      </c>
      <c r="B350" s="499" t="s">
        <v>1052</v>
      </c>
      <c r="C350" s="499" t="s">
        <v>1327</v>
      </c>
      <c r="D350" s="499" t="s">
        <v>1333</v>
      </c>
      <c r="E350" s="499" t="s">
        <v>1460</v>
      </c>
      <c r="F350" s="548">
        <v>38322</v>
      </c>
      <c r="G350" s="499" t="s">
        <v>6922</v>
      </c>
      <c r="H350" s="499" t="s">
        <v>1447</v>
      </c>
      <c r="I350" s="499">
        <v>4</v>
      </c>
      <c r="J350" s="499" t="s">
        <v>1336</v>
      </c>
      <c r="K350" s="499" t="s">
        <v>1462</v>
      </c>
      <c r="L350" s="499" t="s">
        <v>1416</v>
      </c>
      <c r="M350" s="499">
        <v>13767325059</v>
      </c>
      <c r="N350" s="499" t="s">
        <v>1344</v>
      </c>
      <c r="O350" s="499" t="s">
        <v>12593</v>
      </c>
      <c r="P350" s="499">
        <v>13607033774</v>
      </c>
      <c r="Q350" s="499" t="s">
        <v>165</v>
      </c>
      <c r="R350" s="499" t="s">
        <v>12590</v>
      </c>
      <c r="S350" s="499" t="s">
        <v>12591</v>
      </c>
      <c r="T350" s="499">
        <v>13979367490</v>
      </c>
      <c r="U350" s="499" t="s">
        <v>936</v>
      </c>
      <c r="V350" s="499"/>
      <c r="W350" s="499"/>
      <c r="X350" s="499"/>
      <c r="Y350" s="499"/>
      <c r="Z350" s="499"/>
      <c r="AA350" s="499"/>
      <c r="AB350" s="499"/>
    </row>
    <row r="351" spans="1:28" s="541" customFormat="1" ht="27.95" customHeight="1">
      <c r="A351" s="499">
        <v>346</v>
      </c>
      <c r="B351" s="499" t="s">
        <v>1052</v>
      </c>
      <c r="C351" s="499" t="s">
        <v>1327</v>
      </c>
      <c r="D351" s="499" t="s">
        <v>1388</v>
      </c>
      <c r="E351" s="499" t="s">
        <v>1463</v>
      </c>
      <c r="F351" s="548">
        <v>28642</v>
      </c>
      <c r="G351" s="499" t="s">
        <v>6922</v>
      </c>
      <c r="H351" s="499" t="s">
        <v>12884</v>
      </c>
      <c r="I351" s="499">
        <v>38</v>
      </c>
      <c r="J351" s="499">
        <v>3460</v>
      </c>
      <c r="K351" s="499" t="s">
        <v>1467</v>
      </c>
      <c r="L351" s="499" t="s">
        <v>1468</v>
      </c>
      <c r="M351" s="499">
        <v>13755339313</v>
      </c>
      <c r="N351" s="499" t="s">
        <v>12885</v>
      </c>
      <c r="O351" s="499" t="s">
        <v>12612</v>
      </c>
      <c r="P351" s="499">
        <v>13766464766</v>
      </c>
      <c r="Q351" s="499" t="s">
        <v>3784</v>
      </c>
      <c r="R351" s="499" t="s">
        <v>12590</v>
      </c>
      <c r="S351" s="499" t="s">
        <v>12591</v>
      </c>
      <c r="T351" s="499">
        <v>13979367490</v>
      </c>
      <c r="U351" s="499" t="s">
        <v>936</v>
      </c>
      <c r="V351" s="499" t="s">
        <v>1467</v>
      </c>
      <c r="W351" s="499" t="s">
        <v>1468</v>
      </c>
      <c r="X351" s="499">
        <v>13755339313</v>
      </c>
      <c r="Y351" s="499" t="s">
        <v>1467</v>
      </c>
      <c r="Z351" s="499" t="s">
        <v>12613</v>
      </c>
      <c r="AA351" s="499">
        <v>15879379891</v>
      </c>
      <c r="AB351" s="499"/>
    </row>
    <row r="352" spans="1:28" s="541" customFormat="1" ht="27.95" customHeight="1">
      <c r="A352" s="499">
        <v>347</v>
      </c>
      <c r="B352" s="499" t="s">
        <v>1052</v>
      </c>
      <c r="C352" s="499" t="s">
        <v>1327</v>
      </c>
      <c r="D352" s="499" t="s">
        <v>1333</v>
      </c>
      <c r="E352" s="499" t="s">
        <v>1469</v>
      </c>
      <c r="F352" s="548">
        <v>31929</v>
      </c>
      <c r="G352" s="499" t="s">
        <v>6922</v>
      </c>
      <c r="H352" s="499" t="s">
        <v>1470</v>
      </c>
      <c r="I352" s="499">
        <v>3</v>
      </c>
      <c r="J352" s="499" t="s">
        <v>1336</v>
      </c>
      <c r="K352" s="499" t="s">
        <v>1469</v>
      </c>
      <c r="L352" s="499" t="s">
        <v>1416</v>
      </c>
      <c r="M352" s="499">
        <v>13767325059</v>
      </c>
      <c r="N352" s="499" t="s">
        <v>12614</v>
      </c>
      <c r="O352" s="499" t="s">
        <v>12886</v>
      </c>
      <c r="P352" s="499">
        <v>15870905502</v>
      </c>
      <c r="Q352" s="499" t="s">
        <v>3784</v>
      </c>
      <c r="R352" s="499" t="s">
        <v>12590</v>
      </c>
      <c r="S352" s="499" t="s">
        <v>12591</v>
      </c>
      <c r="T352" s="499">
        <v>13979367490</v>
      </c>
      <c r="U352" s="499" t="s">
        <v>936</v>
      </c>
      <c r="V352" s="499"/>
      <c r="W352" s="499"/>
      <c r="X352" s="499"/>
      <c r="Y352" s="499"/>
      <c r="Z352" s="499"/>
      <c r="AA352" s="499"/>
      <c r="AB352" s="499"/>
    </row>
    <row r="353" spans="1:28" s="541" customFormat="1" ht="27.95" customHeight="1">
      <c r="A353" s="499">
        <v>348</v>
      </c>
      <c r="B353" s="499" t="s">
        <v>1052</v>
      </c>
      <c r="C353" s="499" t="s">
        <v>1327</v>
      </c>
      <c r="D353" s="499" t="s">
        <v>1348</v>
      </c>
      <c r="E353" s="499" t="s">
        <v>1473</v>
      </c>
      <c r="F353" s="548">
        <v>31929</v>
      </c>
      <c r="G353" s="499" t="s">
        <v>6922</v>
      </c>
      <c r="H353" s="499" t="s">
        <v>1474</v>
      </c>
      <c r="I353" s="499">
        <v>3.5</v>
      </c>
      <c r="J353" s="499" t="s">
        <v>1336</v>
      </c>
      <c r="K353" s="499" t="s">
        <v>1475</v>
      </c>
      <c r="L353" s="499" t="s">
        <v>12615</v>
      </c>
      <c r="M353" s="499">
        <v>13576365018</v>
      </c>
      <c r="N353" s="499" t="s">
        <v>1351</v>
      </c>
      <c r="O353" s="499" t="s">
        <v>12887</v>
      </c>
      <c r="P353" s="499">
        <v>13970352477</v>
      </c>
      <c r="Q353" s="499" t="s">
        <v>726</v>
      </c>
      <c r="R353" s="499" t="s">
        <v>12590</v>
      </c>
      <c r="S353" s="499" t="s">
        <v>12591</v>
      </c>
      <c r="T353" s="499">
        <v>13979367490</v>
      </c>
      <c r="U353" s="499" t="s">
        <v>936</v>
      </c>
      <c r="V353" s="499"/>
      <c r="W353" s="499"/>
      <c r="X353" s="499"/>
      <c r="Y353" s="499"/>
      <c r="Z353" s="499"/>
      <c r="AA353" s="499"/>
      <c r="AB353" s="499"/>
    </row>
    <row r="354" spans="1:28" s="541" customFormat="1" ht="27.95" customHeight="1">
      <c r="A354" s="499">
        <v>349</v>
      </c>
      <c r="B354" s="499" t="s">
        <v>1052</v>
      </c>
      <c r="C354" s="499" t="s">
        <v>1327</v>
      </c>
      <c r="D354" s="499" t="s">
        <v>1333</v>
      </c>
      <c r="E354" s="499" t="s">
        <v>1478</v>
      </c>
      <c r="F354" s="548">
        <v>38322</v>
      </c>
      <c r="G354" s="499" t="s">
        <v>62</v>
      </c>
      <c r="H354" s="499" t="s">
        <v>1479</v>
      </c>
      <c r="I354" s="499">
        <v>5</v>
      </c>
      <c r="J354" s="499" t="s">
        <v>1336</v>
      </c>
      <c r="K354" s="499" t="s">
        <v>1480</v>
      </c>
      <c r="L354" s="499" t="s">
        <v>1481</v>
      </c>
      <c r="M354" s="499">
        <v>13803590422</v>
      </c>
      <c r="N354" s="499" t="s">
        <v>1337</v>
      </c>
      <c r="O354" s="499" t="s">
        <v>12592</v>
      </c>
      <c r="P354" s="499">
        <v>13766464280</v>
      </c>
      <c r="Q354" s="499" t="s">
        <v>156</v>
      </c>
      <c r="R354" s="499" t="s">
        <v>12590</v>
      </c>
      <c r="S354" s="499" t="s">
        <v>12591</v>
      </c>
      <c r="T354" s="499">
        <v>13979367490</v>
      </c>
      <c r="U354" s="499" t="s">
        <v>936</v>
      </c>
      <c r="V354" s="499"/>
      <c r="W354" s="499"/>
      <c r="X354" s="499"/>
      <c r="Y354" s="499"/>
      <c r="Z354" s="499"/>
      <c r="AA354" s="499"/>
      <c r="AB354" s="499"/>
    </row>
    <row r="355" spans="1:28" s="541" customFormat="1" ht="27.95" customHeight="1">
      <c r="A355" s="499">
        <v>350</v>
      </c>
      <c r="B355" s="499" t="s">
        <v>1052</v>
      </c>
      <c r="C355" s="499" t="s">
        <v>1327</v>
      </c>
      <c r="D355" s="499" t="s">
        <v>1482</v>
      </c>
      <c r="E355" s="499" t="s">
        <v>1483</v>
      </c>
      <c r="F355" s="499" t="s">
        <v>12888</v>
      </c>
      <c r="G355" s="499" t="s">
        <v>6922</v>
      </c>
      <c r="H355" s="499" t="s">
        <v>1402</v>
      </c>
      <c r="I355" s="499">
        <v>3</v>
      </c>
      <c r="J355" s="499" t="s">
        <v>1336</v>
      </c>
      <c r="K355" s="499" t="s">
        <v>1485</v>
      </c>
      <c r="L355" s="499" t="s">
        <v>1486</v>
      </c>
      <c r="M355" s="499">
        <v>13320035877</v>
      </c>
      <c r="N355" s="499" t="s">
        <v>1344</v>
      </c>
      <c r="O355" s="499" t="s">
        <v>12593</v>
      </c>
      <c r="P355" s="499">
        <v>13607033774</v>
      </c>
      <c r="Q355" s="499" t="s">
        <v>165</v>
      </c>
      <c r="R355" s="499" t="s">
        <v>12590</v>
      </c>
      <c r="S355" s="499" t="s">
        <v>12591</v>
      </c>
      <c r="T355" s="499">
        <v>13979367490</v>
      </c>
      <c r="U355" s="499" t="s">
        <v>936</v>
      </c>
      <c r="V355" s="499"/>
      <c r="W355" s="499"/>
      <c r="X355" s="499"/>
      <c r="Y355" s="499"/>
      <c r="Z355" s="499"/>
      <c r="AA355" s="499"/>
      <c r="AB355" s="499"/>
    </row>
    <row r="356" spans="1:28" s="541" customFormat="1" ht="27.95" customHeight="1">
      <c r="A356" s="531"/>
      <c r="B356" s="631" t="s">
        <v>1052</v>
      </c>
      <c r="C356" s="631" t="s">
        <v>1327</v>
      </c>
      <c r="D356" s="631" t="s">
        <v>1333</v>
      </c>
      <c r="E356" s="631" t="s">
        <v>1488</v>
      </c>
      <c r="F356" s="633">
        <v>39417</v>
      </c>
      <c r="G356" s="635" t="s">
        <v>6922</v>
      </c>
      <c r="H356" s="635" t="s">
        <v>1489</v>
      </c>
      <c r="I356" s="635">
        <v>15.2</v>
      </c>
      <c r="J356" s="635">
        <v>8.5</v>
      </c>
      <c r="K356" s="635" t="s">
        <v>1490</v>
      </c>
      <c r="L356" s="635" t="s">
        <v>1453</v>
      </c>
      <c r="M356" s="635">
        <v>13707937996</v>
      </c>
      <c r="N356" s="531" t="s">
        <v>12889</v>
      </c>
      <c r="O356" s="531" t="s">
        <v>12887</v>
      </c>
      <c r="P356" s="531">
        <v>13970352477</v>
      </c>
      <c r="Q356" s="531" t="s">
        <v>726</v>
      </c>
      <c r="R356" s="531" t="s">
        <v>12590</v>
      </c>
      <c r="S356" s="531" t="s">
        <v>12591</v>
      </c>
      <c r="T356" s="531">
        <v>13979367490</v>
      </c>
      <c r="U356" s="531" t="s">
        <v>936</v>
      </c>
      <c r="V356" s="531"/>
      <c r="W356" s="531"/>
      <c r="X356" s="531"/>
      <c r="Y356" s="531"/>
      <c r="Z356" s="531"/>
      <c r="AA356" s="531"/>
      <c r="AB356" s="531"/>
    </row>
    <row r="357" spans="1:28" s="541" customFormat="1" ht="27.95" customHeight="1">
      <c r="A357" s="499">
        <v>351</v>
      </c>
      <c r="B357" s="632"/>
      <c r="C357" s="632"/>
      <c r="D357" s="632"/>
      <c r="E357" s="632"/>
      <c r="F357" s="634"/>
      <c r="G357" s="632"/>
      <c r="H357" s="632"/>
      <c r="I357" s="632"/>
      <c r="J357" s="632"/>
      <c r="K357" s="632"/>
      <c r="L357" s="632"/>
      <c r="M357" s="632"/>
      <c r="N357" s="499" t="s">
        <v>12890</v>
      </c>
      <c r="O357" s="499" t="s">
        <v>12602</v>
      </c>
      <c r="P357" s="499">
        <v>13767370608</v>
      </c>
      <c r="Q357" s="499" t="s">
        <v>156</v>
      </c>
      <c r="R357" s="499" t="s">
        <v>12590</v>
      </c>
      <c r="S357" s="499" t="s">
        <v>12591</v>
      </c>
      <c r="T357" s="499">
        <v>13979367490</v>
      </c>
      <c r="U357" s="499" t="s">
        <v>936</v>
      </c>
      <c r="V357" s="499"/>
      <c r="W357" s="499"/>
      <c r="X357" s="499"/>
      <c r="Y357" s="499"/>
      <c r="Z357" s="499"/>
      <c r="AA357" s="499"/>
      <c r="AB357" s="499"/>
    </row>
    <row r="358" spans="1:28" s="541" customFormat="1" ht="27.95" customHeight="1">
      <c r="A358" s="499">
        <v>352</v>
      </c>
      <c r="B358" s="499" t="s">
        <v>1052</v>
      </c>
      <c r="C358" s="499" t="s">
        <v>1327</v>
      </c>
      <c r="D358" s="499" t="s">
        <v>1333</v>
      </c>
      <c r="E358" s="499" t="s">
        <v>1491</v>
      </c>
      <c r="F358" s="548">
        <v>24929</v>
      </c>
      <c r="G358" s="499" t="s">
        <v>86</v>
      </c>
      <c r="H358" s="499" t="s">
        <v>1492</v>
      </c>
      <c r="I358" s="499" t="s">
        <v>1336</v>
      </c>
      <c r="J358" s="499" t="s">
        <v>1336</v>
      </c>
      <c r="K358" s="499" t="s">
        <v>1493</v>
      </c>
      <c r="L358" s="499" t="s">
        <v>1340</v>
      </c>
      <c r="M358" s="499">
        <v>13607039919</v>
      </c>
      <c r="N358" s="499" t="s">
        <v>1337</v>
      </c>
      <c r="O358" s="499" t="s">
        <v>12592</v>
      </c>
      <c r="P358" s="499">
        <v>13766464280</v>
      </c>
      <c r="Q358" s="499" t="s">
        <v>156</v>
      </c>
      <c r="R358" s="499" t="s">
        <v>12590</v>
      </c>
      <c r="S358" s="499" t="s">
        <v>12591</v>
      </c>
      <c r="T358" s="499">
        <v>13979367490</v>
      </c>
      <c r="U358" s="499" t="s">
        <v>936</v>
      </c>
      <c r="V358" s="499"/>
      <c r="W358" s="499"/>
      <c r="X358" s="499"/>
      <c r="Y358" s="499"/>
      <c r="Z358" s="499"/>
      <c r="AA358" s="499"/>
      <c r="AB358" s="544"/>
    </row>
    <row r="359" spans="1:28" s="541" customFormat="1" ht="27.95" customHeight="1">
      <c r="A359" s="499">
        <v>353</v>
      </c>
      <c r="B359" s="499" t="s">
        <v>1052</v>
      </c>
      <c r="C359" s="499" t="s">
        <v>1327</v>
      </c>
      <c r="D359" s="499" t="s">
        <v>1333</v>
      </c>
      <c r="E359" s="499" t="s">
        <v>1500</v>
      </c>
      <c r="F359" s="548">
        <v>33725</v>
      </c>
      <c r="G359" s="499" t="s">
        <v>86</v>
      </c>
      <c r="H359" s="499" t="s">
        <v>1499</v>
      </c>
      <c r="I359" s="499" t="s">
        <v>1336</v>
      </c>
      <c r="J359" s="499" t="s">
        <v>1336</v>
      </c>
      <c r="K359" s="499" t="s">
        <v>1500</v>
      </c>
      <c r="L359" s="499" t="s">
        <v>1340</v>
      </c>
      <c r="M359" s="499">
        <v>13607039919</v>
      </c>
      <c r="N359" s="499" t="s">
        <v>1337</v>
      </c>
      <c r="O359" s="499" t="s">
        <v>12592</v>
      </c>
      <c r="P359" s="499">
        <v>13766464280</v>
      </c>
      <c r="Q359" s="499" t="s">
        <v>156</v>
      </c>
      <c r="R359" s="499" t="s">
        <v>12590</v>
      </c>
      <c r="S359" s="499" t="s">
        <v>12591</v>
      </c>
      <c r="T359" s="499">
        <v>13979367490</v>
      </c>
      <c r="U359" s="499" t="s">
        <v>936</v>
      </c>
      <c r="V359" s="499"/>
      <c r="W359" s="499"/>
      <c r="X359" s="499"/>
      <c r="Y359" s="499"/>
      <c r="Z359" s="499"/>
      <c r="AA359" s="499"/>
      <c r="AB359" s="544"/>
    </row>
    <row r="360" spans="1:28" s="541" customFormat="1" ht="27.95" customHeight="1">
      <c r="A360" s="499">
        <v>354</v>
      </c>
      <c r="B360" s="499" t="s">
        <v>1052</v>
      </c>
      <c r="C360" s="499" t="s">
        <v>1327</v>
      </c>
      <c r="D360" s="499" t="s">
        <v>1333</v>
      </c>
      <c r="E360" s="499" t="s">
        <v>1502</v>
      </c>
      <c r="F360" s="548">
        <v>32933</v>
      </c>
      <c r="G360" s="499" t="s">
        <v>86</v>
      </c>
      <c r="H360" s="499" t="s">
        <v>1492</v>
      </c>
      <c r="I360" s="499">
        <v>43.5</v>
      </c>
      <c r="J360" s="499">
        <v>354</v>
      </c>
      <c r="K360" s="499" t="s">
        <v>1502</v>
      </c>
      <c r="L360" s="499" t="s">
        <v>1340</v>
      </c>
      <c r="M360" s="499">
        <v>13607039919</v>
      </c>
      <c r="N360" s="499" t="s">
        <v>1337</v>
      </c>
      <c r="O360" s="499" t="s">
        <v>12592</v>
      </c>
      <c r="P360" s="499">
        <v>13766464280</v>
      </c>
      <c r="Q360" s="499" t="s">
        <v>156</v>
      </c>
      <c r="R360" s="499" t="s">
        <v>12590</v>
      </c>
      <c r="S360" s="499" t="s">
        <v>12591</v>
      </c>
      <c r="T360" s="499">
        <v>13979367490</v>
      </c>
      <c r="U360" s="499" t="s">
        <v>936</v>
      </c>
      <c r="V360" s="499" t="s">
        <v>1502</v>
      </c>
      <c r="W360" s="499" t="s">
        <v>1340</v>
      </c>
      <c r="X360" s="499">
        <v>13607039919</v>
      </c>
      <c r="Y360" s="499" t="s">
        <v>1502</v>
      </c>
      <c r="Z360" s="499" t="s">
        <v>12616</v>
      </c>
      <c r="AA360" s="499">
        <v>15807036473</v>
      </c>
      <c r="AB360" s="544"/>
    </row>
    <row r="361" spans="1:28" s="541" customFormat="1" ht="27.95" customHeight="1">
      <c r="A361" s="499">
        <v>355</v>
      </c>
      <c r="B361" s="499" t="s">
        <v>1052</v>
      </c>
      <c r="C361" s="499" t="s">
        <v>1327</v>
      </c>
      <c r="D361" s="499" t="s">
        <v>1333</v>
      </c>
      <c r="E361" s="499" t="s">
        <v>1503</v>
      </c>
      <c r="F361" s="548">
        <v>30103</v>
      </c>
      <c r="G361" s="499" t="s">
        <v>86</v>
      </c>
      <c r="H361" s="499" t="s">
        <v>1474</v>
      </c>
      <c r="I361" s="499">
        <v>3.5</v>
      </c>
      <c r="J361" s="499" t="s">
        <v>1336</v>
      </c>
      <c r="K361" s="499" t="s">
        <v>1503</v>
      </c>
      <c r="L361" s="499" t="s">
        <v>1340</v>
      </c>
      <c r="M361" s="499">
        <v>13607039919</v>
      </c>
      <c r="N361" s="499" t="s">
        <v>1337</v>
      </c>
      <c r="O361" s="499" t="s">
        <v>12592</v>
      </c>
      <c r="P361" s="499">
        <v>13766464280</v>
      </c>
      <c r="Q361" s="499" t="s">
        <v>156</v>
      </c>
      <c r="R361" s="499" t="s">
        <v>12590</v>
      </c>
      <c r="S361" s="499" t="s">
        <v>12591</v>
      </c>
      <c r="T361" s="499">
        <v>13979367490</v>
      </c>
      <c r="U361" s="499" t="s">
        <v>936</v>
      </c>
      <c r="V361" s="499"/>
      <c r="W361" s="499"/>
      <c r="X361" s="499"/>
      <c r="Y361" s="499"/>
      <c r="Z361" s="499"/>
      <c r="AA361" s="499"/>
      <c r="AB361" s="544"/>
    </row>
    <row r="362" spans="1:28" s="541" customFormat="1" ht="27.95" customHeight="1">
      <c r="A362" s="499">
        <v>356</v>
      </c>
      <c r="B362" s="499" t="s">
        <v>1052</v>
      </c>
      <c r="C362" s="499" t="s">
        <v>1327</v>
      </c>
      <c r="D362" s="499" t="s">
        <v>1333</v>
      </c>
      <c r="E362" s="499" t="s">
        <v>1504</v>
      </c>
      <c r="F362" s="548">
        <v>28764</v>
      </c>
      <c r="G362" s="499" t="s">
        <v>86</v>
      </c>
      <c r="H362" s="499">
        <v>360</v>
      </c>
      <c r="I362" s="499">
        <v>32</v>
      </c>
      <c r="J362" s="499">
        <v>361</v>
      </c>
      <c r="K362" s="499" t="s">
        <v>1505</v>
      </c>
      <c r="L362" s="499" t="s">
        <v>1340</v>
      </c>
      <c r="M362" s="499">
        <v>13607039919</v>
      </c>
      <c r="N362" s="499" t="s">
        <v>1337</v>
      </c>
      <c r="O362" s="499" t="s">
        <v>12592</v>
      </c>
      <c r="P362" s="499">
        <v>13766464280</v>
      </c>
      <c r="Q362" s="499" t="s">
        <v>156</v>
      </c>
      <c r="R362" s="499" t="s">
        <v>12590</v>
      </c>
      <c r="S362" s="499" t="s">
        <v>12591</v>
      </c>
      <c r="T362" s="499">
        <v>13979367490</v>
      </c>
      <c r="U362" s="499" t="s">
        <v>936</v>
      </c>
      <c r="V362" s="499" t="s">
        <v>1505</v>
      </c>
      <c r="W362" s="499" t="s">
        <v>1340</v>
      </c>
      <c r="X362" s="499">
        <v>13607039919</v>
      </c>
      <c r="Y362" s="499" t="s">
        <v>1505</v>
      </c>
      <c r="Z362" s="499" t="s">
        <v>12617</v>
      </c>
      <c r="AA362" s="499">
        <v>13576357631</v>
      </c>
      <c r="AB362" s="544"/>
    </row>
    <row r="363" spans="1:28" s="541" customFormat="1" ht="27.95" customHeight="1">
      <c r="A363" s="499">
        <v>357</v>
      </c>
      <c r="B363" s="499" t="s">
        <v>1052</v>
      </c>
      <c r="C363" s="499" t="s">
        <v>1327</v>
      </c>
      <c r="D363" s="499" t="s">
        <v>1328</v>
      </c>
      <c r="E363" s="499" t="s">
        <v>1506</v>
      </c>
      <c r="F363" s="548">
        <v>26724</v>
      </c>
      <c r="G363" s="499" t="s">
        <v>86</v>
      </c>
      <c r="H363" s="499">
        <v>820</v>
      </c>
      <c r="I363" s="499" t="s">
        <v>1336</v>
      </c>
      <c r="J363" s="499" t="s">
        <v>1336</v>
      </c>
      <c r="K363" s="499" t="s">
        <v>1507</v>
      </c>
      <c r="L363" s="499" t="s">
        <v>12618</v>
      </c>
      <c r="M363" s="499">
        <v>15979397971</v>
      </c>
      <c r="N363" s="499" t="s">
        <v>12881</v>
      </c>
      <c r="O363" s="499" t="s">
        <v>12589</v>
      </c>
      <c r="P363" s="499">
        <v>18979341086</v>
      </c>
      <c r="Q363" s="499" t="s">
        <v>3784</v>
      </c>
      <c r="R363" s="499" t="s">
        <v>12590</v>
      </c>
      <c r="S363" s="499" t="s">
        <v>12591</v>
      </c>
      <c r="T363" s="499">
        <v>13979367490</v>
      </c>
      <c r="U363" s="499" t="s">
        <v>936</v>
      </c>
      <c r="V363" s="499"/>
      <c r="W363" s="499"/>
      <c r="X363" s="499"/>
      <c r="Y363" s="499"/>
      <c r="Z363" s="499"/>
      <c r="AA363" s="499"/>
      <c r="AB363" s="544"/>
    </row>
    <row r="364" spans="1:28" s="541" customFormat="1" ht="27.95" customHeight="1">
      <c r="A364" s="499">
        <v>358</v>
      </c>
      <c r="B364" s="499" t="s">
        <v>1052</v>
      </c>
      <c r="C364" s="499" t="s">
        <v>1327</v>
      </c>
      <c r="D364" s="499" t="s">
        <v>1328</v>
      </c>
      <c r="E364" s="499" t="s">
        <v>1509</v>
      </c>
      <c r="F364" s="548">
        <v>31778</v>
      </c>
      <c r="G364" s="499" t="s">
        <v>86</v>
      </c>
      <c r="H364" s="499">
        <v>500</v>
      </c>
      <c r="I364" s="499" t="s">
        <v>1336</v>
      </c>
      <c r="J364" s="499" t="s">
        <v>1336</v>
      </c>
      <c r="K364" s="499" t="s">
        <v>1510</v>
      </c>
      <c r="L364" s="499" t="s">
        <v>12619</v>
      </c>
      <c r="M364" s="499">
        <v>13870375518</v>
      </c>
      <c r="N364" s="499" t="s">
        <v>12881</v>
      </c>
      <c r="O364" s="499" t="s">
        <v>12589</v>
      </c>
      <c r="P364" s="499">
        <v>18979341086</v>
      </c>
      <c r="Q364" s="499" t="s">
        <v>3784</v>
      </c>
      <c r="R364" s="499" t="s">
        <v>12590</v>
      </c>
      <c r="S364" s="499" t="s">
        <v>12591</v>
      </c>
      <c r="T364" s="499">
        <v>13979367490</v>
      </c>
      <c r="U364" s="499" t="s">
        <v>936</v>
      </c>
      <c r="V364" s="499"/>
      <c r="W364" s="499"/>
      <c r="X364" s="499"/>
      <c r="Y364" s="499"/>
      <c r="Z364" s="499"/>
      <c r="AA364" s="499"/>
      <c r="AB364" s="544"/>
    </row>
    <row r="365" spans="1:28" s="541" customFormat="1" ht="27.95" customHeight="1">
      <c r="A365" s="499">
        <v>359</v>
      </c>
      <c r="B365" s="499" t="s">
        <v>1052</v>
      </c>
      <c r="C365" s="499" t="s">
        <v>1327</v>
      </c>
      <c r="D365" s="499" t="s">
        <v>1333</v>
      </c>
      <c r="E365" s="499" t="s">
        <v>1512</v>
      </c>
      <c r="F365" s="548">
        <v>38200</v>
      </c>
      <c r="G365" s="499" t="s">
        <v>6922</v>
      </c>
      <c r="H365" s="499">
        <v>75</v>
      </c>
      <c r="I365" s="499">
        <v>10</v>
      </c>
      <c r="J365" s="499" t="s">
        <v>1336</v>
      </c>
      <c r="K365" s="499" t="s">
        <v>1513</v>
      </c>
      <c r="L365" s="499" t="s">
        <v>1416</v>
      </c>
      <c r="M365" s="499">
        <v>13767325059</v>
      </c>
      <c r="N365" s="499" t="s">
        <v>1344</v>
      </c>
      <c r="O365" s="499" t="s">
        <v>12593</v>
      </c>
      <c r="P365" s="499">
        <v>13607033774</v>
      </c>
      <c r="Q365" s="499" t="s">
        <v>165</v>
      </c>
      <c r="R365" s="499" t="s">
        <v>12590</v>
      </c>
      <c r="S365" s="499" t="s">
        <v>12591</v>
      </c>
      <c r="T365" s="499">
        <v>13979367490</v>
      </c>
      <c r="U365" s="499" t="s">
        <v>936</v>
      </c>
      <c r="V365" s="499"/>
      <c r="W365" s="499"/>
      <c r="X365" s="499"/>
      <c r="Y365" s="499"/>
      <c r="Z365" s="499"/>
      <c r="AA365" s="499"/>
      <c r="AB365" s="544"/>
    </row>
    <row r="366" spans="1:28" s="541" customFormat="1" ht="27.95" customHeight="1">
      <c r="A366" s="499">
        <v>360</v>
      </c>
      <c r="B366" s="499" t="s">
        <v>1052</v>
      </c>
      <c r="C366" s="499" t="s">
        <v>1327</v>
      </c>
      <c r="D366" s="499" t="s">
        <v>1333</v>
      </c>
      <c r="E366" s="499" t="s">
        <v>1514</v>
      </c>
      <c r="F366" s="548">
        <v>37956</v>
      </c>
      <c r="G366" s="499" t="s">
        <v>586</v>
      </c>
      <c r="H366" s="499" t="s">
        <v>1479</v>
      </c>
      <c r="I366" s="499">
        <v>26</v>
      </c>
      <c r="J366" s="499">
        <v>25.1</v>
      </c>
      <c r="K366" s="499" t="s">
        <v>1515</v>
      </c>
      <c r="L366" s="499" t="s">
        <v>1481</v>
      </c>
      <c r="M366" s="499">
        <v>13803590422</v>
      </c>
      <c r="N366" s="499" t="s">
        <v>1337</v>
      </c>
      <c r="O366" s="499" t="s">
        <v>12592</v>
      </c>
      <c r="P366" s="499">
        <v>13766464280</v>
      </c>
      <c r="Q366" s="499" t="s">
        <v>156</v>
      </c>
      <c r="R366" s="499" t="s">
        <v>12590</v>
      </c>
      <c r="S366" s="499" t="s">
        <v>12591</v>
      </c>
      <c r="T366" s="499">
        <v>13979367490</v>
      </c>
      <c r="U366" s="499" t="s">
        <v>936</v>
      </c>
      <c r="V366" s="499" t="s">
        <v>1515</v>
      </c>
      <c r="W366" s="499" t="s">
        <v>1481</v>
      </c>
      <c r="X366" s="499">
        <v>13803590422</v>
      </c>
      <c r="Y366" s="499" t="s">
        <v>1515</v>
      </c>
      <c r="Z366" s="499" t="s">
        <v>1569</v>
      </c>
      <c r="AA366" s="499">
        <v>15879312869</v>
      </c>
      <c r="AB366" s="544"/>
    </row>
    <row r="367" spans="1:28" s="541" customFormat="1" ht="27.95" customHeight="1">
      <c r="A367" s="499">
        <v>361</v>
      </c>
      <c r="B367" s="499" t="s">
        <v>1052</v>
      </c>
      <c r="C367" s="499" t="s">
        <v>1327</v>
      </c>
      <c r="D367" s="499" t="s">
        <v>1333</v>
      </c>
      <c r="E367" s="499" t="s">
        <v>1516</v>
      </c>
      <c r="F367" s="548">
        <v>34912</v>
      </c>
      <c r="G367" s="499" t="s">
        <v>6922</v>
      </c>
      <c r="H367" s="499" t="s">
        <v>12620</v>
      </c>
      <c r="I367" s="499">
        <v>4</v>
      </c>
      <c r="J367" s="499" t="s">
        <v>1336</v>
      </c>
      <c r="K367" s="499" t="s">
        <v>1518</v>
      </c>
      <c r="L367" s="499" t="s">
        <v>1519</v>
      </c>
      <c r="M367" s="499">
        <v>13607038131</v>
      </c>
      <c r="N367" s="499" t="s">
        <v>1337</v>
      </c>
      <c r="O367" s="499" t="s">
        <v>12592</v>
      </c>
      <c r="P367" s="499">
        <v>13766464280</v>
      </c>
      <c r="Q367" s="499" t="s">
        <v>156</v>
      </c>
      <c r="R367" s="499" t="s">
        <v>12590</v>
      </c>
      <c r="S367" s="499" t="s">
        <v>12591</v>
      </c>
      <c r="T367" s="499">
        <v>13979367490</v>
      </c>
      <c r="U367" s="499" t="s">
        <v>936</v>
      </c>
      <c r="V367" s="499"/>
      <c r="W367" s="499"/>
      <c r="X367" s="499"/>
      <c r="Y367" s="499"/>
      <c r="Z367" s="499"/>
      <c r="AA367" s="499"/>
      <c r="AB367" s="544"/>
    </row>
    <row r="368" spans="1:28" s="541" customFormat="1" ht="27.95" customHeight="1">
      <c r="A368" s="499">
        <v>362</v>
      </c>
      <c r="B368" s="499" t="s">
        <v>1052</v>
      </c>
      <c r="C368" s="499" t="s">
        <v>1327</v>
      </c>
      <c r="D368" s="499" t="s">
        <v>1348</v>
      </c>
      <c r="E368" s="499" t="s">
        <v>12621</v>
      </c>
      <c r="F368" s="548">
        <v>37712</v>
      </c>
      <c r="G368" s="499" t="s">
        <v>62</v>
      </c>
      <c r="H368" s="499" t="s">
        <v>1410</v>
      </c>
      <c r="I368" s="499">
        <v>45</v>
      </c>
      <c r="J368" s="499">
        <v>1340</v>
      </c>
      <c r="K368" s="499" t="s">
        <v>12621</v>
      </c>
      <c r="L368" s="499" t="s">
        <v>1354</v>
      </c>
      <c r="M368" s="499">
        <v>13907030288</v>
      </c>
      <c r="N368" s="499" t="s">
        <v>1351</v>
      </c>
      <c r="O368" s="499" t="s">
        <v>1392</v>
      </c>
      <c r="P368" s="499">
        <v>15179018009</v>
      </c>
      <c r="Q368" s="499" t="s">
        <v>5208</v>
      </c>
      <c r="R368" s="499" t="s">
        <v>12590</v>
      </c>
      <c r="S368" s="499" t="s">
        <v>12591</v>
      </c>
      <c r="T368" s="499">
        <v>13979367490</v>
      </c>
      <c r="U368" s="499" t="s">
        <v>936</v>
      </c>
      <c r="V368" s="499" t="s">
        <v>12621</v>
      </c>
      <c r="W368" s="499" t="s">
        <v>1354</v>
      </c>
      <c r="X368" s="499">
        <v>13907030288</v>
      </c>
      <c r="Y368" s="499" t="s">
        <v>12621</v>
      </c>
      <c r="Z368" s="499" t="s">
        <v>12595</v>
      </c>
      <c r="AA368" s="499">
        <v>13970348890</v>
      </c>
      <c r="AB368" s="544"/>
    </row>
    <row r="369" spans="1:28" s="541" customFormat="1" ht="27.95" customHeight="1">
      <c r="A369" s="499">
        <v>363</v>
      </c>
      <c r="B369" s="499" t="s">
        <v>1052</v>
      </c>
      <c r="C369" s="499" t="s">
        <v>1327</v>
      </c>
      <c r="D369" s="499" t="s">
        <v>1445</v>
      </c>
      <c r="E369" s="499" t="s">
        <v>1523</v>
      </c>
      <c r="F369" s="548">
        <v>39052</v>
      </c>
      <c r="G369" s="499" t="s">
        <v>6922</v>
      </c>
      <c r="H369" s="499">
        <v>75</v>
      </c>
      <c r="I369" s="499">
        <v>4</v>
      </c>
      <c r="J369" s="499" t="s">
        <v>1336</v>
      </c>
      <c r="K369" s="499" t="s">
        <v>1523</v>
      </c>
      <c r="L369" s="499" t="s">
        <v>12622</v>
      </c>
      <c r="M369" s="499">
        <v>18907030083</v>
      </c>
      <c r="N369" s="499" t="s">
        <v>1524</v>
      </c>
      <c r="O369" s="499" t="s">
        <v>12623</v>
      </c>
      <c r="P369" s="499">
        <v>15879342316</v>
      </c>
      <c r="Q369" s="499" t="s">
        <v>156</v>
      </c>
      <c r="R369" s="499" t="s">
        <v>12590</v>
      </c>
      <c r="S369" s="499" t="s">
        <v>12591</v>
      </c>
      <c r="T369" s="499">
        <v>13979367490</v>
      </c>
      <c r="U369" s="499" t="s">
        <v>936</v>
      </c>
      <c r="V369" s="499"/>
      <c r="W369" s="499"/>
      <c r="X369" s="499"/>
      <c r="Y369" s="499"/>
      <c r="Z369" s="499"/>
      <c r="AA369" s="499"/>
      <c r="AB369" s="544"/>
    </row>
    <row r="370" spans="1:28" s="541" customFormat="1" ht="27.95" customHeight="1">
      <c r="A370" s="499">
        <v>364</v>
      </c>
      <c r="B370" s="499" t="s">
        <v>1052</v>
      </c>
      <c r="C370" s="499" t="s">
        <v>1327</v>
      </c>
      <c r="D370" s="499" t="s">
        <v>1333</v>
      </c>
      <c r="E370" s="499" t="s">
        <v>1528</v>
      </c>
      <c r="F370" s="548">
        <v>40238</v>
      </c>
      <c r="G370" s="499" t="s">
        <v>6922</v>
      </c>
      <c r="H370" s="499" t="s">
        <v>1529</v>
      </c>
      <c r="I370" s="499">
        <v>4.5</v>
      </c>
      <c r="J370" s="499" t="s">
        <v>1336</v>
      </c>
      <c r="K370" s="499" t="s">
        <v>1528</v>
      </c>
      <c r="L370" s="499" t="s">
        <v>1530</v>
      </c>
      <c r="M370" s="499">
        <v>13907936353</v>
      </c>
      <c r="N370" s="499" t="s">
        <v>12614</v>
      </c>
      <c r="O370" s="499" t="s">
        <v>12886</v>
      </c>
      <c r="P370" s="499">
        <v>15870905502</v>
      </c>
      <c r="Q370" s="499" t="s">
        <v>3784</v>
      </c>
      <c r="R370" s="499" t="s">
        <v>12590</v>
      </c>
      <c r="S370" s="499" t="s">
        <v>12591</v>
      </c>
      <c r="T370" s="499">
        <v>13979367490</v>
      </c>
      <c r="U370" s="499" t="s">
        <v>936</v>
      </c>
      <c r="V370" s="499"/>
      <c r="W370" s="499"/>
      <c r="X370" s="499"/>
      <c r="Y370" s="499"/>
      <c r="Z370" s="499"/>
      <c r="AA370" s="499"/>
      <c r="AB370" s="544"/>
    </row>
    <row r="371" spans="1:28" s="541" customFormat="1" ht="27.95" customHeight="1">
      <c r="A371" s="499">
        <v>365</v>
      </c>
      <c r="B371" s="499" t="s">
        <v>12624</v>
      </c>
      <c r="C371" s="499" t="s">
        <v>12625</v>
      </c>
      <c r="D371" s="499" t="s">
        <v>1388</v>
      </c>
      <c r="E371" s="499" t="s">
        <v>12865</v>
      </c>
      <c r="F371" s="499">
        <v>2004</v>
      </c>
      <c r="G371" s="499" t="s">
        <v>6922</v>
      </c>
      <c r="H371" s="499">
        <v>125</v>
      </c>
      <c r="I371" s="499" t="s">
        <v>1336</v>
      </c>
      <c r="J371" s="499" t="s">
        <v>1336</v>
      </c>
      <c r="K371" s="499" t="s">
        <v>12865</v>
      </c>
      <c r="L371" s="499" t="s">
        <v>1435</v>
      </c>
      <c r="M371" s="499" t="s">
        <v>1436</v>
      </c>
      <c r="N371" s="499" t="s">
        <v>1391</v>
      </c>
      <c r="O371" s="499" t="s">
        <v>12602</v>
      </c>
      <c r="P371" s="499">
        <v>13767370608</v>
      </c>
      <c r="Q371" s="499" t="s">
        <v>156</v>
      </c>
      <c r="R371" s="499" t="s">
        <v>12590</v>
      </c>
      <c r="S371" s="499" t="s">
        <v>12591</v>
      </c>
      <c r="T371" s="499">
        <v>13979367490</v>
      </c>
      <c r="U371" s="499" t="s">
        <v>936</v>
      </c>
      <c r="V371" s="499"/>
      <c r="W371" s="499"/>
      <c r="X371" s="499"/>
      <c r="Y371" s="499"/>
      <c r="Z371" s="499"/>
      <c r="AA371" s="499"/>
      <c r="AB371" s="544"/>
    </row>
    <row r="372" spans="1:28" s="541" customFormat="1" ht="27.95" customHeight="1">
      <c r="A372" s="499">
        <v>366</v>
      </c>
      <c r="B372" s="499" t="s">
        <v>1052</v>
      </c>
      <c r="C372" s="499" t="s">
        <v>1868</v>
      </c>
      <c r="D372" s="499" t="s">
        <v>12626</v>
      </c>
      <c r="E372" s="499" t="s">
        <v>1870</v>
      </c>
      <c r="F372" s="499">
        <v>1905</v>
      </c>
      <c r="G372" s="499" t="s">
        <v>6908</v>
      </c>
      <c r="H372" s="499">
        <v>2500</v>
      </c>
      <c r="I372" s="499">
        <v>43</v>
      </c>
      <c r="J372" s="499">
        <v>3085</v>
      </c>
      <c r="K372" s="499" t="s">
        <v>12627</v>
      </c>
      <c r="L372" s="499" t="s">
        <v>1875</v>
      </c>
      <c r="M372" s="499">
        <v>15179016166</v>
      </c>
      <c r="N372" s="499" t="s">
        <v>123</v>
      </c>
      <c r="O372" s="499" t="s">
        <v>12628</v>
      </c>
      <c r="P372" s="499">
        <v>15079333877</v>
      </c>
      <c r="Q372" s="499" t="s">
        <v>137</v>
      </c>
      <c r="R372" s="499" t="s">
        <v>1872</v>
      </c>
      <c r="S372" s="499" t="s">
        <v>1963</v>
      </c>
      <c r="T372" s="499">
        <v>13970351429</v>
      </c>
      <c r="U372" s="499" t="s">
        <v>1079</v>
      </c>
      <c r="V372" s="499" t="s">
        <v>1872</v>
      </c>
      <c r="W372" s="499" t="s">
        <v>12629</v>
      </c>
      <c r="X372" s="499">
        <v>13576346647</v>
      </c>
      <c r="Y372" s="499" t="s">
        <v>12627</v>
      </c>
      <c r="Z372" s="499" t="s">
        <v>12630</v>
      </c>
      <c r="AA372" s="499">
        <v>15970385996</v>
      </c>
      <c r="AB372" s="544"/>
    </row>
    <row r="373" spans="1:28" s="541" customFormat="1" ht="27.95" customHeight="1">
      <c r="A373" s="499">
        <v>367</v>
      </c>
      <c r="B373" s="499" t="s">
        <v>1052</v>
      </c>
      <c r="C373" s="499" t="s">
        <v>1868</v>
      </c>
      <c r="D373" s="499" t="s">
        <v>12626</v>
      </c>
      <c r="E373" s="499" t="s">
        <v>1876</v>
      </c>
      <c r="F373" s="499">
        <v>1905</v>
      </c>
      <c r="G373" s="499" t="s">
        <v>6908</v>
      </c>
      <c r="H373" s="499">
        <v>2500</v>
      </c>
      <c r="I373" s="499">
        <v>44</v>
      </c>
      <c r="J373" s="499">
        <v>3085</v>
      </c>
      <c r="K373" s="499" t="s">
        <v>12627</v>
      </c>
      <c r="L373" s="499" t="s">
        <v>1875</v>
      </c>
      <c r="M373" s="499">
        <v>15179016166</v>
      </c>
      <c r="N373" s="499" t="s">
        <v>123</v>
      </c>
      <c r="O373" s="499" t="s">
        <v>12628</v>
      </c>
      <c r="P373" s="499">
        <v>15079333877</v>
      </c>
      <c r="Q373" s="499" t="s">
        <v>137</v>
      </c>
      <c r="R373" s="499" t="s">
        <v>1872</v>
      </c>
      <c r="S373" s="499" t="s">
        <v>1963</v>
      </c>
      <c r="T373" s="499">
        <v>13970351429</v>
      </c>
      <c r="U373" s="499" t="s">
        <v>1079</v>
      </c>
      <c r="V373" s="499" t="s">
        <v>1872</v>
      </c>
      <c r="W373" s="499" t="s">
        <v>12629</v>
      </c>
      <c r="X373" s="499">
        <v>13576346647</v>
      </c>
      <c r="Y373" s="499" t="s">
        <v>12627</v>
      </c>
      <c r="Z373" s="499" t="s">
        <v>12630</v>
      </c>
      <c r="AA373" s="499">
        <v>15970385996</v>
      </c>
      <c r="AB373" s="544"/>
    </row>
    <row r="374" spans="1:28" s="541" customFormat="1" ht="27.95" customHeight="1">
      <c r="A374" s="499">
        <v>368</v>
      </c>
      <c r="B374" s="499" t="s">
        <v>1052</v>
      </c>
      <c r="C374" s="499" t="s">
        <v>1868</v>
      </c>
      <c r="D374" s="499" t="s">
        <v>12626</v>
      </c>
      <c r="E374" s="499" t="s">
        <v>1879</v>
      </c>
      <c r="F374" s="499">
        <v>1984</v>
      </c>
      <c r="G374" s="499" t="s">
        <v>6908</v>
      </c>
      <c r="H374" s="499">
        <v>1260</v>
      </c>
      <c r="I374" s="499">
        <v>45</v>
      </c>
      <c r="J374" s="499">
        <v>3085</v>
      </c>
      <c r="K374" s="499" t="s">
        <v>12627</v>
      </c>
      <c r="L374" s="499" t="s">
        <v>1875</v>
      </c>
      <c r="M374" s="499">
        <v>15179016166</v>
      </c>
      <c r="N374" s="499" t="s">
        <v>123</v>
      </c>
      <c r="O374" s="499" t="s">
        <v>12628</v>
      </c>
      <c r="P374" s="499">
        <v>15079333877</v>
      </c>
      <c r="Q374" s="499" t="s">
        <v>137</v>
      </c>
      <c r="R374" s="499" t="s">
        <v>1872</v>
      </c>
      <c r="S374" s="499" t="s">
        <v>1963</v>
      </c>
      <c r="T374" s="499">
        <v>13970351429</v>
      </c>
      <c r="U374" s="499" t="s">
        <v>1079</v>
      </c>
      <c r="V374" s="499" t="s">
        <v>1872</v>
      </c>
      <c r="W374" s="499" t="s">
        <v>12629</v>
      </c>
      <c r="X374" s="499">
        <v>13576346647</v>
      </c>
      <c r="Y374" s="499" t="s">
        <v>12627</v>
      </c>
      <c r="Z374" s="499" t="s">
        <v>12630</v>
      </c>
      <c r="AA374" s="499">
        <v>15970385996</v>
      </c>
      <c r="AB374" s="544"/>
    </row>
    <row r="375" spans="1:28" s="541" customFormat="1" ht="27.95" customHeight="1">
      <c r="A375" s="499">
        <v>369</v>
      </c>
      <c r="B375" s="499" t="s">
        <v>1052</v>
      </c>
      <c r="C375" s="499" t="s">
        <v>1868</v>
      </c>
      <c r="D375" s="499" t="s">
        <v>12626</v>
      </c>
      <c r="E375" s="499" t="s">
        <v>1881</v>
      </c>
      <c r="F375" s="499">
        <v>1905</v>
      </c>
      <c r="G375" s="499" t="s">
        <v>6908</v>
      </c>
      <c r="H375" s="499">
        <v>640</v>
      </c>
      <c r="I375" s="499">
        <v>46</v>
      </c>
      <c r="J375" s="499">
        <v>3085</v>
      </c>
      <c r="K375" s="499" t="s">
        <v>12627</v>
      </c>
      <c r="L375" s="499" t="s">
        <v>1875</v>
      </c>
      <c r="M375" s="499">
        <v>15179016166</v>
      </c>
      <c r="N375" s="499" t="s">
        <v>123</v>
      </c>
      <c r="O375" s="499" t="s">
        <v>12628</v>
      </c>
      <c r="P375" s="499">
        <v>15079333877</v>
      </c>
      <c r="Q375" s="499" t="s">
        <v>137</v>
      </c>
      <c r="R375" s="499" t="s">
        <v>1872</v>
      </c>
      <c r="S375" s="499" t="s">
        <v>1963</v>
      </c>
      <c r="T375" s="499">
        <v>13970351429</v>
      </c>
      <c r="U375" s="499" t="s">
        <v>1079</v>
      </c>
      <c r="V375" s="499" t="s">
        <v>1872</v>
      </c>
      <c r="W375" s="499" t="s">
        <v>12629</v>
      </c>
      <c r="X375" s="499">
        <v>13576346647</v>
      </c>
      <c r="Y375" s="499" t="s">
        <v>12627</v>
      </c>
      <c r="Z375" s="499" t="s">
        <v>12630</v>
      </c>
      <c r="AA375" s="499">
        <v>15970385996</v>
      </c>
      <c r="AB375" s="544"/>
    </row>
    <row r="376" spans="1:28" s="541" customFormat="1" ht="27.95" customHeight="1">
      <c r="A376" s="499">
        <v>370</v>
      </c>
      <c r="B376" s="499" t="s">
        <v>1052</v>
      </c>
      <c r="C376" s="499" t="s">
        <v>1868</v>
      </c>
      <c r="D376" s="499" t="s">
        <v>12561</v>
      </c>
      <c r="E376" s="499" t="s">
        <v>12631</v>
      </c>
      <c r="F376" s="499">
        <v>1905</v>
      </c>
      <c r="G376" s="499" t="s">
        <v>6908</v>
      </c>
      <c r="H376" s="499">
        <v>2000</v>
      </c>
      <c r="I376" s="499">
        <v>5.6</v>
      </c>
      <c r="J376" s="499">
        <v>2400</v>
      </c>
      <c r="K376" s="499" t="s">
        <v>1885</v>
      </c>
      <c r="L376" s="499" t="s">
        <v>12632</v>
      </c>
      <c r="M376" s="499">
        <v>13870370707</v>
      </c>
      <c r="N376" s="499" t="s">
        <v>12627</v>
      </c>
      <c r="O376" s="499" t="s">
        <v>1875</v>
      </c>
      <c r="P376" s="499">
        <v>15179016166</v>
      </c>
      <c r="Q376" s="499" t="s">
        <v>3784</v>
      </c>
      <c r="R376" s="499" t="s">
        <v>1872</v>
      </c>
      <c r="S376" s="499" t="s">
        <v>1957</v>
      </c>
      <c r="T376" s="499">
        <v>13979336513</v>
      </c>
      <c r="U376" s="499" t="s">
        <v>1079</v>
      </c>
      <c r="V376" s="499"/>
      <c r="W376" s="499"/>
      <c r="X376" s="499"/>
      <c r="Y376" s="499"/>
      <c r="Z376" s="499"/>
      <c r="AA376" s="499"/>
      <c r="AB376" s="544"/>
    </row>
    <row r="377" spans="1:28" s="541" customFormat="1" ht="27.95" customHeight="1">
      <c r="A377" s="499">
        <v>371</v>
      </c>
      <c r="B377" s="499" t="s">
        <v>1052</v>
      </c>
      <c r="C377" s="499" t="s">
        <v>1868</v>
      </c>
      <c r="D377" s="499" t="s">
        <v>12633</v>
      </c>
      <c r="E377" s="499" t="s">
        <v>12634</v>
      </c>
      <c r="F377" s="499">
        <v>1980</v>
      </c>
      <c r="G377" s="499" t="s">
        <v>6922</v>
      </c>
      <c r="H377" s="499">
        <v>660</v>
      </c>
      <c r="I377" s="499">
        <v>30</v>
      </c>
      <c r="J377" s="499">
        <v>998</v>
      </c>
      <c r="K377" s="499" t="s">
        <v>1891</v>
      </c>
      <c r="L377" s="499" t="s">
        <v>1892</v>
      </c>
      <c r="M377" s="499">
        <v>13803592029</v>
      </c>
      <c r="N377" s="499" t="s">
        <v>123</v>
      </c>
      <c r="O377" s="499" t="s">
        <v>12635</v>
      </c>
      <c r="P377" s="499">
        <v>13155900520</v>
      </c>
      <c r="Q377" s="499" t="s">
        <v>137</v>
      </c>
      <c r="R377" s="499" t="s">
        <v>1872</v>
      </c>
      <c r="S377" s="499" t="s">
        <v>12636</v>
      </c>
      <c r="T377" s="499">
        <v>15970347576</v>
      </c>
      <c r="U377" s="499" t="s">
        <v>1834</v>
      </c>
      <c r="V377" s="499" t="s">
        <v>1872</v>
      </c>
      <c r="W377" s="499" t="s">
        <v>12637</v>
      </c>
      <c r="X377" s="499">
        <v>13576308634</v>
      </c>
      <c r="Y377" s="499" t="s">
        <v>12627</v>
      </c>
      <c r="Z377" s="499" t="s">
        <v>12638</v>
      </c>
      <c r="AA377" s="499">
        <v>13921041601</v>
      </c>
      <c r="AB377" s="544"/>
    </row>
    <row r="378" spans="1:28" s="541" customFormat="1" ht="27.95" customHeight="1">
      <c r="A378" s="499">
        <v>372</v>
      </c>
      <c r="B378" s="499" t="s">
        <v>1052</v>
      </c>
      <c r="C378" s="499" t="s">
        <v>1868</v>
      </c>
      <c r="D378" s="499" t="s">
        <v>12639</v>
      </c>
      <c r="E378" s="499" t="s">
        <v>1972</v>
      </c>
      <c r="F378" s="499">
        <v>1984</v>
      </c>
      <c r="G378" s="499" t="s">
        <v>6922</v>
      </c>
      <c r="H378" s="499">
        <v>175</v>
      </c>
      <c r="I378" s="499">
        <v>14.1</v>
      </c>
      <c r="J378" s="499">
        <v>1297</v>
      </c>
      <c r="K378" s="499" t="s">
        <v>12640</v>
      </c>
      <c r="L378" s="499" t="s">
        <v>1976</v>
      </c>
      <c r="M378" s="499">
        <v>13767398396</v>
      </c>
      <c r="N378" s="499" t="s">
        <v>123</v>
      </c>
      <c r="O378" s="499" t="s">
        <v>12635</v>
      </c>
      <c r="P378" s="499">
        <v>13155900520</v>
      </c>
      <c r="Q378" s="499" t="s">
        <v>137</v>
      </c>
      <c r="R378" s="499" t="s">
        <v>1872</v>
      </c>
      <c r="S378" s="499" t="s">
        <v>12641</v>
      </c>
      <c r="T378" s="499">
        <v>13979370609</v>
      </c>
      <c r="U378" s="499" t="s">
        <v>1079</v>
      </c>
      <c r="V378" s="499" t="s">
        <v>1872</v>
      </c>
      <c r="W378" s="499" t="s">
        <v>12642</v>
      </c>
      <c r="X378" s="499">
        <v>13870304395</v>
      </c>
      <c r="Y378" s="499" t="s">
        <v>12627</v>
      </c>
      <c r="Z378" s="499" t="s">
        <v>12643</v>
      </c>
      <c r="AA378" s="499">
        <v>15007938429</v>
      </c>
      <c r="AB378" s="544"/>
    </row>
    <row r="379" spans="1:28" s="541" customFormat="1" ht="27.95" customHeight="1">
      <c r="A379" s="499">
        <v>373</v>
      </c>
      <c r="B379" s="499" t="s">
        <v>1052</v>
      </c>
      <c r="C379" s="499" t="s">
        <v>1868</v>
      </c>
      <c r="D379" s="499" t="s">
        <v>12644</v>
      </c>
      <c r="E379" s="499" t="s">
        <v>1894</v>
      </c>
      <c r="F379" s="499">
        <v>2005</v>
      </c>
      <c r="G379" s="499" t="s">
        <v>6922</v>
      </c>
      <c r="H379" s="499">
        <v>560</v>
      </c>
      <c r="I379" s="499">
        <v>5</v>
      </c>
      <c r="J379" s="499">
        <v>5</v>
      </c>
      <c r="K379" s="499" t="s">
        <v>12645</v>
      </c>
      <c r="L379" s="499" t="s">
        <v>1898</v>
      </c>
      <c r="M379" s="499">
        <v>13907933489</v>
      </c>
      <c r="N379" s="499" t="s">
        <v>12646</v>
      </c>
      <c r="O379" s="499" t="s">
        <v>12647</v>
      </c>
      <c r="P379" s="499">
        <v>13970385677</v>
      </c>
      <c r="Q379" s="499" t="s">
        <v>2524</v>
      </c>
      <c r="R379" s="499" t="s">
        <v>1872</v>
      </c>
      <c r="S379" s="499" t="s">
        <v>12641</v>
      </c>
      <c r="T379" s="499">
        <v>13979370609</v>
      </c>
      <c r="U379" s="499" t="s">
        <v>1079</v>
      </c>
      <c r="V379" s="499"/>
      <c r="W379" s="499"/>
      <c r="X379" s="499"/>
      <c r="Y379" s="499"/>
      <c r="Z379" s="499"/>
      <c r="AA379" s="499"/>
      <c r="AB379" s="544"/>
    </row>
    <row r="380" spans="1:28" s="541" customFormat="1" ht="27.95" customHeight="1">
      <c r="A380" s="499">
        <v>374</v>
      </c>
      <c r="B380" s="499" t="s">
        <v>1052</v>
      </c>
      <c r="C380" s="499" t="s">
        <v>1868</v>
      </c>
      <c r="D380" s="499" t="s">
        <v>12633</v>
      </c>
      <c r="E380" s="499" t="s">
        <v>1900</v>
      </c>
      <c r="F380" s="499">
        <v>2009</v>
      </c>
      <c r="G380" s="499" t="s">
        <v>6922</v>
      </c>
      <c r="H380" s="499">
        <v>900</v>
      </c>
      <c r="I380" s="499">
        <v>9.5</v>
      </c>
      <c r="J380" s="499">
        <v>1.5</v>
      </c>
      <c r="K380" s="499" t="s">
        <v>12648</v>
      </c>
      <c r="L380" s="499" t="s">
        <v>1905</v>
      </c>
      <c r="M380" s="499">
        <v>13767321802</v>
      </c>
      <c r="N380" s="499" t="s">
        <v>12649</v>
      </c>
      <c r="O380" s="499" t="s">
        <v>12650</v>
      </c>
      <c r="P380" s="499">
        <v>15207938181</v>
      </c>
      <c r="Q380" s="499" t="s">
        <v>12011</v>
      </c>
      <c r="R380" s="499" t="s">
        <v>1872</v>
      </c>
      <c r="S380" s="499" t="s">
        <v>12636</v>
      </c>
      <c r="T380" s="499">
        <v>15970347576</v>
      </c>
      <c r="U380" s="499" t="s">
        <v>1834</v>
      </c>
      <c r="V380" s="499"/>
      <c r="W380" s="499"/>
      <c r="X380" s="499"/>
      <c r="Y380" s="499"/>
      <c r="Z380" s="499"/>
      <c r="AA380" s="499"/>
      <c r="AB380" s="544"/>
    </row>
    <row r="381" spans="1:28" s="541" customFormat="1" ht="27.95" customHeight="1">
      <c r="A381" s="499">
        <v>375</v>
      </c>
      <c r="B381" s="499" t="s">
        <v>1052</v>
      </c>
      <c r="C381" s="499" t="s">
        <v>1868</v>
      </c>
      <c r="D381" s="499" t="s">
        <v>12651</v>
      </c>
      <c r="E381" s="499" t="s">
        <v>1907</v>
      </c>
      <c r="F381" s="499">
        <v>2007</v>
      </c>
      <c r="G381" s="499" t="s">
        <v>6922</v>
      </c>
      <c r="H381" s="499">
        <v>200</v>
      </c>
      <c r="I381" s="499">
        <v>2.2999999999999998</v>
      </c>
      <c r="J381" s="499">
        <v>12</v>
      </c>
      <c r="K381" s="499" t="s">
        <v>12652</v>
      </c>
      <c r="L381" s="499" t="s">
        <v>12653</v>
      </c>
      <c r="M381" s="499">
        <v>18607036022</v>
      </c>
      <c r="N381" s="499" t="s">
        <v>12654</v>
      </c>
      <c r="O381" s="499" t="s">
        <v>12655</v>
      </c>
      <c r="P381" s="499">
        <v>13576377558</v>
      </c>
      <c r="Q381" s="499" t="s">
        <v>1079</v>
      </c>
      <c r="R381" s="499" t="s">
        <v>1872</v>
      </c>
      <c r="S381" s="499" t="s">
        <v>1957</v>
      </c>
      <c r="T381" s="499">
        <v>13979336513</v>
      </c>
      <c r="U381" s="499" t="s">
        <v>1079</v>
      </c>
      <c r="V381" s="499"/>
      <c r="W381" s="499"/>
      <c r="X381" s="499"/>
      <c r="Y381" s="499"/>
      <c r="Z381" s="499"/>
      <c r="AA381" s="499"/>
      <c r="AB381" s="544"/>
    </row>
    <row r="382" spans="1:28" s="541" customFormat="1" ht="27.95" customHeight="1">
      <c r="A382" s="499">
        <v>376</v>
      </c>
      <c r="B382" s="499" t="s">
        <v>1052</v>
      </c>
      <c r="C382" s="499" t="s">
        <v>1868</v>
      </c>
      <c r="D382" s="499" t="s">
        <v>12651</v>
      </c>
      <c r="E382" s="499" t="s">
        <v>1913</v>
      </c>
      <c r="F382" s="499">
        <v>2004</v>
      </c>
      <c r="G382" s="499" t="s">
        <v>6922</v>
      </c>
      <c r="H382" s="499">
        <v>55</v>
      </c>
      <c r="I382" s="499">
        <v>3</v>
      </c>
      <c r="J382" s="499">
        <v>12</v>
      </c>
      <c r="K382" s="499" t="s">
        <v>12652</v>
      </c>
      <c r="L382" s="499" t="s">
        <v>12653</v>
      </c>
      <c r="M382" s="499">
        <v>18607036022</v>
      </c>
      <c r="N382" s="499" t="s">
        <v>12654</v>
      </c>
      <c r="O382" s="499" t="s">
        <v>12656</v>
      </c>
      <c r="P382" s="499">
        <v>18770889615</v>
      </c>
      <c r="Q382" s="499" t="s">
        <v>113</v>
      </c>
      <c r="R382" s="499" t="s">
        <v>1872</v>
      </c>
      <c r="S382" s="499" t="s">
        <v>1957</v>
      </c>
      <c r="T382" s="499">
        <v>13979336513</v>
      </c>
      <c r="U382" s="499" t="s">
        <v>1079</v>
      </c>
      <c r="V382" s="499"/>
      <c r="W382" s="499"/>
      <c r="X382" s="499"/>
      <c r="Y382" s="499"/>
      <c r="Z382" s="499"/>
      <c r="AA382" s="499"/>
      <c r="AB382" s="544"/>
    </row>
    <row r="383" spans="1:28" s="541" customFormat="1" ht="27.95" customHeight="1">
      <c r="A383" s="499">
        <v>377</v>
      </c>
      <c r="B383" s="499" t="s">
        <v>1052</v>
      </c>
      <c r="C383" s="499" t="s">
        <v>1868</v>
      </c>
      <c r="D383" s="499" t="s">
        <v>2387</v>
      </c>
      <c r="E383" s="499" t="s">
        <v>1916</v>
      </c>
      <c r="F383" s="499">
        <v>1972</v>
      </c>
      <c r="G383" s="499" t="s">
        <v>6908</v>
      </c>
      <c r="H383" s="499">
        <v>125</v>
      </c>
      <c r="I383" s="499">
        <v>5.2</v>
      </c>
      <c r="J383" s="499">
        <v>110</v>
      </c>
      <c r="K383" s="499" t="s">
        <v>12657</v>
      </c>
      <c r="L383" s="499" t="s">
        <v>1920</v>
      </c>
      <c r="M383" s="499">
        <v>15180338278</v>
      </c>
      <c r="N383" s="499" t="s">
        <v>12658</v>
      </c>
      <c r="O383" s="499" t="s">
        <v>12659</v>
      </c>
      <c r="P383" s="499">
        <v>18270429551</v>
      </c>
      <c r="Q383" s="499" t="s">
        <v>96</v>
      </c>
      <c r="R383" s="499" t="s">
        <v>1872</v>
      </c>
      <c r="S383" s="499" t="s">
        <v>12660</v>
      </c>
      <c r="T383" s="499">
        <v>13767303363</v>
      </c>
      <c r="U383" s="499" t="s">
        <v>1834</v>
      </c>
      <c r="V383" s="499"/>
      <c r="W383" s="499"/>
      <c r="X383" s="499"/>
      <c r="Y383" s="499"/>
      <c r="Z383" s="499"/>
      <c r="AA383" s="499"/>
      <c r="AB383" s="544"/>
    </row>
    <row r="384" spans="1:28" s="541" customFormat="1" ht="27.95" customHeight="1">
      <c r="A384" s="499">
        <v>378</v>
      </c>
      <c r="B384" s="499" t="s">
        <v>1052</v>
      </c>
      <c r="C384" s="499" t="s">
        <v>1868</v>
      </c>
      <c r="D384" s="499" t="s">
        <v>12651</v>
      </c>
      <c r="E384" s="499" t="s">
        <v>12661</v>
      </c>
      <c r="F384" s="499">
        <v>2005</v>
      </c>
      <c r="G384" s="499" t="s">
        <v>6922</v>
      </c>
      <c r="H384" s="499">
        <v>400</v>
      </c>
      <c r="I384" s="499">
        <v>8.25</v>
      </c>
      <c r="J384" s="499">
        <v>3</v>
      </c>
      <c r="K384" s="499" t="s">
        <v>1924</v>
      </c>
      <c r="L384" s="499" t="s">
        <v>12662</v>
      </c>
      <c r="M384" s="499">
        <v>13507930761</v>
      </c>
      <c r="N384" s="499" t="s">
        <v>12663</v>
      </c>
      <c r="O384" s="499" t="s">
        <v>12664</v>
      </c>
      <c r="P384" s="499" t="s">
        <v>12665</v>
      </c>
      <c r="Q384" s="499" t="s">
        <v>72</v>
      </c>
      <c r="R384" s="499" t="s">
        <v>1872</v>
      </c>
      <c r="S384" s="499" t="s">
        <v>12666</v>
      </c>
      <c r="T384" s="499">
        <v>18679318833</v>
      </c>
      <c r="U384" s="499" t="s">
        <v>12667</v>
      </c>
      <c r="V384" s="499"/>
      <c r="W384" s="499"/>
      <c r="X384" s="499"/>
      <c r="Y384" s="499"/>
      <c r="Z384" s="499"/>
      <c r="AA384" s="499"/>
      <c r="AB384" s="544"/>
    </row>
    <row r="385" spans="1:28" s="541" customFormat="1" ht="27.95" customHeight="1">
      <c r="A385" s="499">
        <v>379</v>
      </c>
      <c r="B385" s="499" t="s">
        <v>1052</v>
      </c>
      <c r="C385" s="499" t="s">
        <v>1868</v>
      </c>
      <c r="D385" s="499" t="s">
        <v>12651</v>
      </c>
      <c r="E385" s="499" t="s">
        <v>1926</v>
      </c>
      <c r="F385" s="499">
        <v>2006</v>
      </c>
      <c r="G385" s="499" t="s">
        <v>6922</v>
      </c>
      <c r="H385" s="499">
        <v>400</v>
      </c>
      <c r="I385" s="499">
        <v>9.1999999999999993</v>
      </c>
      <c r="J385" s="499">
        <v>6</v>
      </c>
      <c r="K385" s="499" t="s">
        <v>1924</v>
      </c>
      <c r="L385" s="499" t="s">
        <v>12662</v>
      </c>
      <c r="M385" s="499">
        <v>13507930761</v>
      </c>
      <c r="N385" s="499" t="s">
        <v>12663</v>
      </c>
      <c r="O385" s="499" t="s">
        <v>12668</v>
      </c>
      <c r="P385" s="499">
        <v>15779927791</v>
      </c>
      <c r="Q385" s="499" t="s">
        <v>12669</v>
      </c>
      <c r="R385" s="499" t="s">
        <v>1872</v>
      </c>
      <c r="S385" s="499" t="s">
        <v>12666</v>
      </c>
      <c r="T385" s="499">
        <v>18679318833</v>
      </c>
      <c r="U385" s="499" t="s">
        <v>12667</v>
      </c>
      <c r="V385" s="499"/>
      <c r="W385" s="499"/>
      <c r="X385" s="499"/>
      <c r="Y385" s="499"/>
      <c r="Z385" s="499"/>
      <c r="AA385" s="499"/>
      <c r="AB385" s="544"/>
    </row>
    <row r="386" spans="1:28" s="541" customFormat="1" ht="27.95" customHeight="1">
      <c r="A386" s="499">
        <v>380</v>
      </c>
      <c r="B386" s="499" t="s">
        <v>1052</v>
      </c>
      <c r="C386" s="499" t="s">
        <v>1868</v>
      </c>
      <c r="D386" s="499" t="s">
        <v>2387</v>
      </c>
      <c r="E386" s="499" t="s">
        <v>1928</v>
      </c>
      <c r="F386" s="499">
        <v>2007</v>
      </c>
      <c r="G386" s="499" t="s">
        <v>6922</v>
      </c>
      <c r="H386" s="499">
        <v>260</v>
      </c>
      <c r="I386" s="499">
        <v>4.7</v>
      </c>
      <c r="J386" s="499">
        <v>8.6999999999999993</v>
      </c>
      <c r="K386" s="499" t="s">
        <v>12670</v>
      </c>
      <c r="L386" s="499" t="s">
        <v>2392</v>
      </c>
      <c r="M386" s="499">
        <v>13970327977</v>
      </c>
      <c r="N386" s="499" t="s">
        <v>12646</v>
      </c>
      <c r="O386" s="499" t="s">
        <v>12671</v>
      </c>
      <c r="P386" s="499">
        <v>13755385478</v>
      </c>
      <c r="Q386" s="499" t="s">
        <v>1079</v>
      </c>
      <c r="R386" s="499" t="s">
        <v>1872</v>
      </c>
      <c r="S386" s="499" t="s">
        <v>12641</v>
      </c>
      <c r="T386" s="499">
        <v>13979370609</v>
      </c>
      <c r="U386" s="499" t="s">
        <v>1079</v>
      </c>
      <c r="V386" s="499"/>
      <c r="W386" s="499"/>
      <c r="X386" s="499"/>
      <c r="Y386" s="499"/>
      <c r="Z386" s="499"/>
      <c r="AA386" s="499"/>
      <c r="AB386" s="544"/>
    </row>
    <row r="387" spans="1:28" s="541" customFormat="1" ht="27.95" customHeight="1">
      <c r="A387" s="499">
        <v>381</v>
      </c>
      <c r="B387" s="499" t="s">
        <v>1052</v>
      </c>
      <c r="C387" s="499" t="s">
        <v>1868</v>
      </c>
      <c r="D387" s="499" t="s">
        <v>12626</v>
      </c>
      <c r="E387" s="499" t="s">
        <v>1932</v>
      </c>
      <c r="F387" s="499">
        <v>2005</v>
      </c>
      <c r="G387" s="499" t="s">
        <v>6922</v>
      </c>
      <c r="H387" s="499">
        <v>55</v>
      </c>
      <c r="I387" s="499">
        <v>4.3</v>
      </c>
      <c r="J387" s="499">
        <v>8</v>
      </c>
      <c r="K387" s="499" t="s">
        <v>12672</v>
      </c>
      <c r="L387" s="499" t="s">
        <v>1936</v>
      </c>
      <c r="M387" s="499">
        <v>13576352506</v>
      </c>
      <c r="N387" s="499" t="s">
        <v>12673</v>
      </c>
      <c r="O387" s="499" t="s">
        <v>12674</v>
      </c>
      <c r="P387" s="499">
        <v>13879396633</v>
      </c>
      <c r="Q387" s="499" t="s">
        <v>113</v>
      </c>
      <c r="R387" s="499" t="s">
        <v>1872</v>
      </c>
      <c r="S387" s="499" t="s">
        <v>1963</v>
      </c>
      <c r="T387" s="499">
        <v>13970351429</v>
      </c>
      <c r="U387" s="499" t="s">
        <v>1079</v>
      </c>
      <c r="V387" s="499"/>
      <c r="W387" s="499"/>
      <c r="X387" s="499"/>
      <c r="Y387" s="499"/>
      <c r="Z387" s="499"/>
      <c r="AA387" s="499"/>
      <c r="AB387" s="544"/>
    </row>
    <row r="388" spans="1:28" s="541" customFormat="1" ht="27.95" customHeight="1">
      <c r="A388" s="499">
        <v>382</v>
      </c>
      <c r="B388" s="499" t="s">
        <v>1052</v>
      </c>
      <c r="C388" s="499" t="s">
        <v>1868</v>
      </c>
      <c r="D388" s="499" t="s">
        <v>12675</v>
      </c>
      <c r="E388" s="499" t="s">
        <v>1938</v>
      </c>
      <c r="F388" s="499">
        <v>2005</v>
      </c>
      <c r="G388" s="499" t="s">
        <v>6922</v>
      </c>
      <c r="H388" s="499">
        <v>200</v>
      </c>
      <c r="I388" s="499">
        <v>8.8000000000000007</v>
      </c>
      <c r="J388" s="499">
        <v>8.4</v>
      </c>
      <c r="K388" s="499" t="s">
        <v>12676</v>
      </c>
      <c r="L388" s="499" t="s">
        <v>12677</v>
      </c>
      <c r="M388" s="499">
        <v>13755395666</v>
      </c>
      <c r="N388" s="499" t="s">
        <v>12654</v>
      </c>
      <c r="O388" s="499" t="s">
        <v>12655</v>
      </c>
      <c r="P388" s="499">
        <v>13576377558</v>
      </c>
      <c r="Q388" s="499" t="s">
        <v>1079</v>
      </c>
      <c r="R388" s="499" t="s">
        <v>1872</v>
      </c>
      <c r="S388" s="499" t="s">
        <v>1957</v>
      </c>
      <c r="T388" s="499">
        <v>13979336513</v>
      </c>
      <c r="U388" s="499" t="s">
        <v>1079</v>
      </c>
      <c r="V388" s="499"/>
      <c r="W388" s="499"/>
      <c r="X388" s="499"/>
      <c r="Y388" s="499"/>
      <c r="Z388" s="499"/>
      <c r="AA388" s="499"/>
      <c r="AB388" s="544"/>
    </row>
    <row r="389" spans="1:28" s="541" customFormat="1" ht="27.95" customHeight="1">
      <c r="A389" s="499">
        <v>383</v>
      </c>
      <c r="B389" s="499" t="s">
        <v>1052</v>
      </c>
      <c r="C389" s="499" t="s">
        <v>1868</v>
      </c>
      <c r="D389" s="499" t="s">
        <v>12633</v>
      </c>
      <c r="E389" s="499" t="s">
        <v>1942</v>
      </c>
      <c r="F389" s="499">
        <v>2006</v>
      </c>
      <c r="G389" s="499" t="s">
        <v>6922</v>
      </c>
      <c r="H389" s="499">
        <v>200</v>
      </c>
      <c r="I389" s="499">
        <v>24.5</v>
      </c>
      <c r="J389" s="499">
        <v>385</v>
      </c>
      <c r="K389" s="499" t="s">
        <v>1943</v>
      </c>
      <c r="L389" s="499" t="s">
        <v>12678</v>
      </c>
      <c r="M389" s="499">
        <v>13373805323</v>
      </c>
      <c r="N389" s="499" t="s">
        <v>12649</v>
      </c>
      <c r="O389" s="499" t="s">
        <v>12679</v>
      </c>
      <c r="P389" s="499">
        <v>13970384148</v>
      </c>
      <c r="Q389" s="499" t="s">
        <v>726</v>
      </c>
      <c r="R389" s="499" t="s">
        <v>1872</v>
      </c>
      <c r="S389" s="499" t="s">
        <v>12636</v>
      </c>
      <c r="T389" s="499">
        <v>15970347576</v>
      </c>
      <c r="U389" s="499" t="s">
        <v>1834</v>
      </c>
      <c r="V389" s="499" t="s">
        <v>12680</v>
      </c>
      <c r="W389" s="499" t="s">
        <v>12681</v>
      </c>
      <c r="X389" s="499">
        <v>13576346862</v>
      </c>
      <c r="Y389" s="499" t="s">
        <v>12680</v>
      </c>
      <c r="Z389" s="499" t="s">
        <v>12682</v>
      </c>
      <c r="AA389" s="499">
        <v>15979314436</v>
      </c>
      <c r="AB389" s="544"/>
    </row>
    <row r="390" spans="1:28" s="541" customFormat="1" ht="27.95" customHeight="1">
      <c r="A390" s="499">
        <v>384</v>
      </c>
      <c r="B390" s="499" t="s">
        <v>1052</v>
      </c>
      <c r="C390" s="499" t="s">
        <v>1868</v>
      </c>
      <c r="D390" s="499" t="s">
        <v>12626</v>
      </c>
      <c r="E390" s="499" t="s">
        <v>1946</v>
      </c>
      <c r="F390" s="499">
        <v>1984</v>
      </c>
      <c r="G390" s="499" t="s">
        <v>6922</v>
      </c>
      <c r="H390" s="499">
        <v>285</v>
      </c>
      <c r="I390" s="499">
        <v>2</v>
      </c>
      <c r="J390" s="499">
        <v>4</v>
      </c>
      <c r="K390" s="499" t="s">
        <v>12683</v>
      </c>
      <c r="L390" s="499" t="s">
        <v>12684</v>
      </c>
      <c r="M390" s="499">
        <v>13979365657</v>
      </c>
      <c r="N390" s="499" t="s">
        <v>12685</v>
      </c>
      <c r="O390" s="499" t="s">
        <v>12686</v>
      </c>
      <c r="P390" s="499">
        <v>13694831419</v>
      </c>
      <c r="Q390" s="499" t="s">
        <v>156</v>
      </c>
      <c r="R390" s="499" t="s">
        <v>1872</v>
      </c>
      <c r="S390" s="499" t="s">
        <v>1963</v>
      </c>
      <c r="T390" s="499">
        <v>13970351429</v>
      </c>
      <c r="U390" s="499" t="s">
        <v>1079</v>
      </c>
      <c r="V390" s="499"/>
      <c r="W390" s="499"/>
      <c r="X390" s="499"/>
      <c r="Y390" s="499"/>
      <c r="Z390" s="499"/>
      <c r="AA390" s="499"/>
      <c r="AB390" s="544"/>
    </row>
    <row r="391" spans="1:28" s="541" customFormat="1" ht="27.95" customHeight="1">
      <c r="A391" s="499">
        <v>385</v>
      </c>
      <c r="B391" s="499" t="s">
        <v>1052</v>
      </c>
      <c r="C391" s="499" t="s">
        <v>1868</v>
      </c>
      <c r="D391" s="499" t="s">
        <v>12626</v>
      </c>
      <c r="E391" s="499" t="s">
        <v>1951</v>
      </c>
      <c r="F391" s="499">
        <v>2004</v>
      </c>
      <c r="G391" s="499" t="s">
        <v>6922</v>
      </c>
      <c r="H391" s="499">
        <v>100</v>
      </c>
      <c r="I391" s="499">
        <v>4.5</v>
      </c>
      <c r="J391" s="499">
        <v>21</v>
      </c>
      <c r="K391" s="499" t="s">
        <v>12687</v>
      </c>
      <c r="L391" s="499" t="s">
        <v>12688</v>
      </c>
      <c r="M391" s="499">
        <v>13767367712</v>
      </c>
      <c r="N391" s="499" t="s">
        <v>12673</v>
      </c>
      <c r="O391" s="499" t="s">
        <v>12674</v>
      </c>
      <c r="P391" s="499">
        <v>13879396633</v>
      </c>
      <c r="Q391" s="499" t="s">
        <v>113</v>
      </c>
      <c r="R391" s="499" t="s">
        <v>1872</v>
      </c>
      <c r="S391" s="499" t="s">
        <v>1963</v>
      </c>
      <c r="T391" s="499">
        <v>13970351429</v>
      </c>
      <c r="U391" s="499" t="s">
        <v>1079</v>
      </c>
      <c r="V391" s="499"/>
      <c r="W391" s="499"/>
      <c r="X391" s="499"/>
      <c r="Y391" s="499"/>
      <c r="Z391" s="499"/>
      <c r="AA391" s="499"/>
      <c r="AB391" s="544"/>
    </row>
    <row r="392" spans="1:28" s="541" customFormat="1" ht="27.95" customHeight="1">
      <c r="A392" s="499">
        <v>386</v>
      </c>
      <c r="B392" s="499" t="s">
        <v>1052</v>
      </c>
      <c r="C392" s="499" t="s">
        <v>1868</v>
      </c>
      <c r="D392" s="499" t="s">
        <v>12689</v>
      </c>
      <c r="E392" s="499" t="s">
        <v>1961</v>
      </c>
      <c r="F392" s="499">
        <v>1985</v>
      </c>
      <c r="G392" s="499" t="s">
        <v>6908</v>
      </c>
      <c r="H392" s="499">
        <v>320</v>
      </c>
      <c r="I392" s="499">
        <v>24.5</v>
      </c>
      <c r="J392" s="499">
        <v>2227</v>
      </c>
      <c r="K392" s="499" t="s">
        <v>12627</v>
      </c>
      <c r="L392" s="499" t="s">
        <v>1875</v>
      </c>
      <c r="M392" s="499">
        <v>15179016166</v>
      </c>
      <c r="N392" s="499" t="s">
        <v>3320</v>
      </c>
      <c r="O392" s="499" t="s">
        <v>12690</v>
      </c>
      <c r="P392" s="499">
        <v>13970379567</v>
      </c>
      <c r="Q392" s="499" t="s">
        <v>726</v>
      </c>
      <c r="R392" s="499" t="s">
        <v>1872</v>
      </c>
      <c r="S392" s="499" t="s">
        <v>12641</v>
      </c>
      <c r="T392" s="499">
        <v>13979370609</v>
      </c>
      <c r="U392" s="499" t="s">
        <v>1079</v>
      </c>
      <c r="V392" s="499" t="s">
        <v>1872</v>
      </c>
      <c r="W392" s="499" t="s">
        <v>12691</v>
      </c>
      <c r="X392" s="499">
        <v>13970321133</v>
      </c>
      <c r="Y392" s="499" t="s">
        <v>12627</v>
      </c>
      <c r="Z392" s="499" t="s">
        <v>12692</v>
      </c>
      <c r="AA392" s="499">
        <v>13576312654</v>
      </c>
      <c r="AB392" s="544"/>
    </row>
    <row r="393" spans="1:28" s="541" customFormat="1" ht="27.95" customHeight="1">
      <c r="A393" s="499">
        <v>387</v>
      </c>
      <c r="B393" s="499" t="s">
        <v>1052</v>
      </c>
      <c r="C393" s="499" t="s">
        <v>1868</v>
      </c>
      <c r="D393" s="499" t="s">
        <v>2387</v>
      </c>
      <c r="E393" s="499" t="s">
        <v>1967</v>
      </c>
      <c r="F393" s="499">
        <v>1974</v>
      </c>
      <c r="G393" s="499" t="s">
        <v>6922</v>
      </c>
      <c r="H393" s="499">
        <v>320</v>
      </c>
      <c r="I393" s="499">
        <v>3.1</v>
      </c>
      <c r="J393" s="499">
        <v>30</v>
      </c>
      <c r="K393" s="499" t="s">
        <v>12693</v>
      </c>
      <c r="L393" s="499" t="s">
        <v>12694</v>
      </c>
      <c r="M393" s="499">
        <v>13970354232</v>
      </c>
      <c r="N393" s="499" t="s">
        <v>12695</v>
      </c>
      <c r="O393" s="499" t="s">
        <v>12696</v>
      </c>
      <c r="P393" s="499">
        <v>18279307868</v>
      </c>
      <c r="Q393" s="499" t="s">
        <v>1228</v>
      </c>
      <c r="R393" s="499" t="s">
        <v>1872</v>
      </c>
      <c r="S393" s="499" t="s">
        <v>12641</v>
      </c>
      <c r="T393" s="499">
        <v>13979370609</v>
      </c>
      <c r="U393" s="499" t="s">
        <v>1079</v>
      </c>
      <c r="V393" s="499"/>
      <c r="W393" s="499"/>
      <c r="X393" s="499"/>
      <c r="Y393" s="499"/>
      <c r="Z393" s="499"/>
      <c r="AA393" s="499"/>
      <c r="AB393" s="544"/>
    </row>
    <row r="394" spans="1:28" s="541" customFormat="1" ht="27.95" customHeight="1">
      <c r="A394" s="499">
        <v>388</v>
      </c>
      <c r="B394" s="499" t="s">
        <v>1052</v>
      </c>
      <c r="C394" s="499" t="s">
        <v>1868</v>
      </c>
      <c r="D394" s="499" t="s">
        <v>12626</v>
      </c>
      <c r="E394" s="499" t="s">
        <v>12697</v>
      </c>
      <c r="F394" s="499">
        <v>2014</v>
      </c>
      <c r="G394" s="499" t="s">
        <v>6922</v>
      </c>
      <c r="H394" s="499">
        <v>100</v>
      </c>
      <c r="I394" s="499">
        <v>3</v>
      </c>
      <c r="J394" s="499">
        <v>8.4</v>
      </c>
      <c r="K394" s="499" t="s">
        <v>12698</v>
      </c>
      <c r="L394" s="499" t="s">
        <v>12699</v>
      </c>
      <c r="M394" s="499">
        <v>18270386339</v>
      </c>
      <c r="N394" s="499" t="s">
        <v>12685</v>
      </c>
      <c r="O394" s="499" t="s">
        <v>12686</v>
      </c>
      <c r="P394" s="499">
        <v>13694831419</v>
      </c>
      <c r="Q394" s="499" t="s">
        <v>156</v>
      </c>
      <c r="R394" s="499" t="s">
        <v>1872</v>
      </c>
      <c r="S394" s="499" t="s">
        <v>1963</v>
      </c>
      <c r="T394" s="499">
        <v>13970351429</v>
      </c>
      <c r="U394" s="499" t="s">
        <v>1079</v>
      </c>
      <c r="V394" s="499"/>
      <c r="W394" s="499"/>
      <c r="X394" s="499"/>
      <c r="Y394" s="499"/>
      <c r="Z394" s="499"/>
      <c r="AA394" s="499"/>
      <c r="AB394" s="544"/>
    </row>
    <row r="395" spans="1:28" s="541" customFormat="1" ht="27.95" customHeight="1">
      <c r="A395" s="499">
        <v>389</v>
      </c>
      <c r="B395" s="499" t="s">
        <v>1052</v>
      </c>
      <c r="C395" s="499" t="s">
        <v>1868</v>
      </c>
      <c r="D395" s="499" t="s">
        <v>12700</v>
      </c>
      <c r="E395" s="499" t="s">
        <v>12701</v>
      </c>
      <c r="F395" s="499">
        <v>2019</v>
      </c>
      <c r="G395" s="499" t="s">
        <v>6922</v>
      </c>
      <c r="H395" s="499">
        <v>160</v>
      </c>
      <c r="I395" s="499">
        <v>29.8</v>
      </c>
      <c r="J395" s="499">
        <v>402</v>
      </c>
      <c r="K395" s="499" t="s">
        <v>12702</v>
      </c>
      <c r="L395" s="499" t="s">
        <v>12678</v>
      </c>
      <c r="M395" s="499">
        <v>13373805323</v>
      </c>
      <c r="N395" s="499" t="s">
        <v>12646</v>
      </c>
      <c r="O395" s="499" t="s">
        <v>12703</v>
      </c>
      <c r="P395" s="499">
        <v>13576360874</v>
      </c>
      <c r="Q395" s="499" t="s">
        <v>1197</v>
      </c>
      <c r="R395" s="499" t="s">
        <v>1872</v>
      </c>
      <c r="S395" s="499" t="s">
        <v>12641</v>
      </c>
      <c r="T395" s="499">
        <v>13979370609</v>
      </c>
      <c r="U395" s="499" t="s">
        <v>1079</v>
      </c>
      <c r="V395" s="499" t="s">
        <v>12704</v>
      </c>
      <c r="W395" s="499" t="s">
        <v>12705</v>
      </c>
      <c r="X395" s="499">
        <v>18270196783</v>
      </c>
      <c r="Y395" s="499" t="s">
        <v>12704</v>
      </c>
      <c r="Z395" s="499" t="s">
        <v>12706</v>
      </c>
      <c r="AA395" s="499">
        <v>13970351475</v>
      </c>
      <c r="AB395" s="544"/>
    </row>
    <row r="396" spans="1:28" s="541" customFormat="1" ht="27.95" customHeight="1">
      <c r="A396" s="499">
        <v>390</v>
      </c>
      <c r="B396" s="499" t="s">
        <v>1052</v>
      </c>
      <c r="C396" s="499" t="s">
        <v>1570</v>
      </c>
      <c r="D396" s="499" t="s">
        <v>2418</v>
      </c>
      <c r="E396" s="499" t="s">
        <v>1604</v>
      </c>
      <c r="F396" s="499">
        <v>1968</v>
      </c>
      <c r="G396" s="499" t="s">
        <v>6908</v>
      </c>
      <c r="H396" s="499">
        <v>890</v>
      </c>
      <c r="I396" s="499">
        <v>7.5</v>
      </c>
      <c r="J396" s="499">
        <v>472.6</v>
      </c>
      <c r="K396" s="499" t="s">
        <v>12707</v>
      </c>
      <c r="L396" s="499" t="s">
        <v>12708</v>
      </c>
      <c r="M396" s="499">
        <v>18270344923</v>
      </c>
      <c r="N396" s="499" t="s">
        <v>1605</v>
      </c>
      <c r="O396" s="499" t="s">
        <v>12709</v>
      </c>
      <c r="P396" s="499">
        <v>15870931389</v>
      </c>
      <c r="Q396" s="499" t="s">
        <v>726</v>
      </c>
      <c r="R396" s="499" t="s">
        <v>12710</v>
      </c>
      <c r="S396" s="499" t="s">
        <v>12711</v>
      </c>
      <c r="T396" s="499">
        <v>13979353933</v>
      </c>
      <c r="U396" s="499" t="s">
        <v>12877</v>
      </c>
      <c r="V396" s="499" t="s">
        <v>1605</v>
      </c>
      <c r="W396" s="499" t="s">
        <v>12712</v>
      </c>
      <c r="X396" s="499">
        <v>13870330186</v>
      </c>
      <c r="Y396" s="499" t="s">
        <v>12707</v>
      </c>
      <c r="Z396" s="499" t="s">
        <v>12713</v>
      </c>
      <c r="AA396" s="499">
        <v>13879349320</v>
      </c>
      <c r="AB396" s="544"/>
    </row>
    <row r="397" spans="1:28" s="541" customFormat="1" ht="27.95" customHeight="1">
      <c r="A397" s="499">
        <v>391</v>
      </c>
      <c r="B397" s="499" t="s">
        <v>1052</v>
      </c>
      <c r="C397" s="499" t="s">
        <v>1570</v>
      </c>
      <c r="D397" s="499" t="s">
        <v>12857</v>
      </c>
      <c r="E397" s="499" t="s">
        <v>12714</v>
      </c>
      <c r="F397" s="499">
        <v>1988</v>
      </c>
      <c r="G397" s="499" t="s">
        <v>62</v>
      </c>
      <c r="H397" s="499">
        <v>630</v>
      </c>
      <c r="I397" s="499">
        <v>1.65</v>
      </c>
      <c r="J397" s="499">
        <v>0.1</v>
      </c>
      <c r="K397" s="499" t="s">
        <v>12715</v>
      </c>
      <c r="L397" s="499" t="s">
        <v>1634</v>
      </c>
      <c r="M397" s="499">
        <v>13767341911</v>
      </c>
      <c r="N397" s="499" t="s">
        <v>12716</v>
      </c>
      <c r="O397" s="499" t="s">
        <v>12717</v>
      </c>
      <c r="P397" s="499">
        <v>15970358885</v>
      </c>
      <c r="Q397" s="499" t="s">
        <v>573</v>
      </c>
      <c r="R397" s="499" t="s">
        <v>12710</v>
      </c>
      <c r="S397" s="499" t="s">
        <v>12718</v>
      </c>
      <c r="T397" s="499">
        <v>13879364459</v>
      </c>
      <c r="U397" s="499" t="s">
        <v>12719</v>
      </c>
      <c r="V397" s="499"/>
      <c r="W397" s="499"/>
      <c r="X397" s="499"/>
      <c r="Y397" s="499"/>
      <c r="Z397" s="499"/>
      <c r="AA397" s="499"/>
      <c r="AB397" s="544"/>
    </row>
    <row r="398" spans="1:28" s="541" customFormat="1" ht="39" customHeight="1">
      <c r="A398" s="499">
        <v>392</v>
      </c>
      <c r="B398" s="499" t="s">
        <v>1052</v>
      </c>
      <c r="C398" s="499" t="s">
        <v>1570</v>
      </c>
      <c r="D398" s="499" t="s">
        <v>12857</v>
      </c>
      <c r="E398" s="499" t="s">
        <v>12720</v>
      </c>
      <c r="F398" s="499">
        <v>1978</v>
      </c>
      <c r="G398" s="499" t="s">
        <v>62</v>
      </c>
      <c r="H398" s="499">
        <v>1150</v>
      </c>
      <c r="I398" s="499">
        <v>1.5</v>
      </c>
      <c r="J398" s="499" t="s">
        <v>1336</v>
      </c>
      <c r="K398" s="499" t="s">
        <v>12721</v>
      </c>
      <c r="L398" s="499" t="s">
        <v>1638</v>
      </c>
      <c r="M398" s="499">
        <v>13979315237</v>
      </c>
      <c r="N398" s="499" t="s">
        <v>12716</v>
      </c>
      <c r="O398" s="499" t="s">
        <v>12722</v>
      </c>
      <c r="P398" s="499">
        <v>13879372100</v>
      </c>
      <c r="Q398" s="499" t="s">
        <v>12723</v>
      </c>
      <c r="R398" s="499" t="s">
        <v>12710</v>
      </c>
      <c r="S398" s="499" t="s">
        <v>12718</v>
      </c>
      <c r="T398" s="499">
        <v>13879364459</v>
      </c>
      <c r="U398" s="499" t="s">
        <v>12719</v>
      </c>
      <c r="V398" s="499"/>
      <c r="W398" s="499"/>
      <c r="X398" s="499"/>
      <c r="Y398" s="499"/>
      <c r="Z398" s="499"/>
      <c r="AA398" s="499"/>
      <c r="AB398" s="544"/>
    </row>
    <row r="399" spans="1:28" s="541" customFormat="1" ht="27.95" customHeight="1">
      <c r="A399" s="499">
        <v>393</v>
      </c>
      <c r="B399" s="499" t="s">
        <v>1052</v>
      </c>
      <c r="C399" s="499" t="s">
        <v>1570</v>
      </c>
      <c r="D399" s="499" t="s">
        <v>12858</v>
      </c>
      <c r="E399" s="499" t="s">
        <v>12724</v>
      </c>
      <c r="F399" s="499">
        <v>2011</v>
      </c>
      <c r="G399" s="499" t="s">
        <v>62</v>
      </c>
      <c r="H399" s="499">
        <v>2400</v>
      </c>
      <c r="I399" s="499">
        <v>35.5</v>
      </c>
      <c r="J399" s="499">
        <v>584</v>
      </c>
      <c r="K399" s="499" t="s">
        <v>12725</v>
      </c>
      <c r="L399" s="499" t="s">
        <v>12726</v>
      </c>
      <c r="M399" s="499">
        <v>15979375566</v>
      </c>
      <c r="N399" s="499" t="s">
        <v>12727</v>
      </c>
      <c r="O399" s="499" t="s">
        <v>12728</v>
      </c>
      <c r="P399" s="499">
        <v>15070360806</v>
      </c>
      <c r="Q399" s="499" t="s">
        <v>113</v>
      </c>
      <c r="R399" s="499" t="s">
        <v>12710</v>
      </c>
      <c r="S399" s="499" t="s">
        <v>1622</v>
      </c>
      <c r="T399" s="499">
        <v>15870963111</v>
      </c>
      <c r="U399" s="499" t="s">
        <v>12729</v>
      </c>
      <c r="V399" s="499" t="s">
        <v>12727</v>
      </c>
      <c r="W399" s="499" t="s">
        <v>12730</v>
      </c>
      <c r="X399" s="499">
        <v>15079368688</v>
      </c>
      <c r="Y399" s="499" t="s">
        <v>12725</v>
      </c>
      <c r="Z399" s="499" t="s">
        <v>12731</v>
      </c>
      <c r="AA399" s="499">
        <v>15946833985</v>
      </c>
      <c r="AB399" s="544"/>
    </row>
    <row r="400" spans="1:28" s="541" customFormat="1" ht="27.95" customHeight="1">
      <c r="A400" s="499">
        <v>394</v>
      </c>
      <c r="B400" s="499" t="s">
        <v>1052</v>
      </c>
      <c r="C400" s="499" t="s">
        <v>1570</v>
      </c>
      <c r="D400" s="499" t="s">
        <v>12858</v>
      </c>
      <c r="E400" s="499" t="s">
        <v>1678</v>
      </c>
      <c r="F400" s="499">
        <v>1990</v>
      </c>
      <c r="G400" s="499" t="s">
        <v>62</v>
      </c>
      <c r="H400" s="499">
        <v>320</v>
      </c>
      <c r="I400" s="499">
        <v>7</v>
      </c>
      <c r="J400" s="499" t="s">
        <v>1336</v>
      </c>
      <c r="K400" s="499" t="s">
        <v>12732</v>
      </c>
      <c r="L400" s="499" t="s">
        <v>12733</v>
      </c>
      <c r="M400" s="499">
        <v>13507033136</v>
      </c>
      <c r="N400" s="499" t="s">
        <v>12727</v>
      </c>
      <c r="O400" s="499" t="s">
        <v>12728</v>
      </c>
      <c r="P400" s="499">
        <v>15070360806</v>
      </c>
      <c r="Q400" s="499" t="s">
        <v>113</v>
      </c>
      <c r="R400" s="499" t="s">
        <v>12710</v>
      </c>
      <c r="S400" s="499" t="s">
        <v>1622</v>
      </c>
      <c r="T400" s="499">
        <v>15870963111</v>
      </c>
      <c r="U400" s="499" t="s">
        <v>12729</v>
      </c>
      <c r="V400" s="499"/>
      <c r="W400" s="499"/>
      <c r="X400" s="499"/>
      <c r="Y400" s="499"/>
      <c r="Z400" s="499"/>
      <c r="AA400" s="499"/>
      <c r="AB400" s="544"/>
    </row>
    <row r="401" spans="1:28" s="541" customFormat="1" ht="27.95" customHeight="1">
      <c r="A401" s="499">
        <v>395</v>
      </c>
      <c r="B401" s="499" t="s">
        <v>1052</v>
      </c>
      <c r="C401" s="499" t="s">
        <v>1570</v>
      </c>
      <c r="D401" s="499" t="s">
        <v>12859</v>
      </c>
      <c r="E401" s="499" t="s">
        <v>12734</v>
      </c>
      <c r="F401" s="499">
        <v>1962</v>
      </c>
      <c r="G401" s="499" t="s">
        <v>6908</v>
      </c>
      <c r="H401" s="499">
        <v>125</v>
      </c>
      <c r="I401" s="499">
        <v>21.35</v>
      </c>
      <c r="J401" s="499">
        <v>1402</v>
      </c>
      <c r="K401" s="499" t="s">
        <v>12735</v>
      </c>
      <c r="L401" s="499" t="s">
        <v>12718</v>
      </c>
      <c r="M401" s="499">
        <v>13970313333</v>
      </c>
      <c r="N401" s="499" t="s">
        <v>12727</v>
      </c>
      <c r="O401" s="499" t="s">
        <v>12736</v>
      </c>
      <c r="P401" s="499">
        <v>15179006707</v>
      </c>
      <c r="Q401" s="499" t="s">
        <v>1848</v>
      </c>
      <c r="R401" s="499" t="s">
        <v>12710</v>
      </c>
      <c r="S401" s="499" t="s">
        <v>1622</v>
      </c>
      <c r="T401" s="499">
        <v>15870963111</v>
      </c>
      <c r="U401" s="499" t="s">
        <v>12729</v>
      </c>
      <c r="V401" s="499" t="s">
        <v>12737</v>
      </c>
      <c r="W401" s="499" t="s">
        <v>5710</v>
      </c>
      <c r="X401" s="499">
        <v>13907034822</v>
      </c>
      <c r="Y401" s="499" t="s">
        <v>12737</v>
      </c>
      <c r="Z401" s="499" t="s">
        <v>12738</v>
      </c>
      <c r="AA401" s="499">
        <v>13970313463</v>
      </c>
      <c r="AB401" s="544"/>
    </row>
    <row r="402" spans="1:28" s="541" customFormat="1" ht="27.95" customHeight="1">
      <c r="A402" s="499">
        <v>396</v>
      </c>
      <c r="B402" s="499" t="s">
        <v>1052</v>
      </c>
      <c r="C402" s="499" t="s">
        <v>1570</v>
      </c>
      <c r="D402" s="499" t="s">
        <v>2418</v>
      </c>
      <c r="E402" s="499" t="s">
        <v>1681</v>
      </c>
      <c r="F402" s="499">
        <v>2004</v>
      </c>
      <c r="G402" s="499" t="s">
        <v>62</v>
      </c>
      <c r="H402" s="499">
        <v>6400</v>
      </c>
      <c r="I402" s="499">
        <v>8.6</v>
      </c>
      <c r="J402" s="499">
        <v>1326</v>
      </c>
      <c r="K402" s="499" t="s">
        <v>12739</v>
      </c>
      <c r="L402" s="499" t="s">
        <v>1684</v>
      </c>
      <c r="M402" s="499">
        <v>13586123469</v>
      </c>
      <c r="N402" s="499" t="s">
        <v>12740</v>
      </c>
      <c r="O402" s="499" t="s">
        <v>12741</v>
      </c>
      <c r="P402" s="499">
        <v>13870397167</v>
      </c>
      <c r="Q402" s="499" t="s">
        <v>156</v>
      </c>
      <c r="R402" s="499" t="s">
        <v>12710</v>
      </c>
      <c r="S402" s="499" t="s">
        <v>12711</v>
      </c>
      <c r="T402" s="499">
        <v>13979353933</v>
      </c>
      <c r="U402" s="499" t="s">
        <v>12877</v>
      </c>
      <c r="V402" s="499" t="s">
        <v>12710</v>
      </c>
      <c r="W402" s="499" t="s">
        <v>12742</v>
      </c>
      <c r="X402" s="499">
        <v>15216000525</v>
      </c>
      <c r="Y402" s="499" t="s">
        <v>12739</v>
      </c>
      <c r="Z402" s="499" t="s">
        <v>12743</v>
      </c>
      <c r="AA402" s="499">
        <v>18720563323</v>
      </c>
      <c r="AB402" s="544"/>
    </row>
    <row r="403" spans="1:28" s="541" customFormat="1" ht="27.95" customHeight="1">
      <c r="A403" s="499">
        <v>397</v>
      </c>
      <c r="B403" s="499" t="s">
        <v>1052</v>
      </c>
      <c r="C403" s="499" t="s">
        <v>1570</v>
      </c>
      <c r="D403" s="499" t="s">
        <v>12859</v>
      </c>
      <c r="E403" s="499" t="s">
        <v>1660</v>
      </c>
      <c r="F403" s="499">
        <v>1970</v>
      </c>
      <c r="G403" s="499" t="s">
        <v>6922</v>
      </c>
      <c r="H403" s="499">
        <v>200</v>
      </c>
      <c r="I403" s="499">
        <v>6.8</v>
      </c>
      <c r="J403" s="499">
        <v>90</v>
      </c>
      <c r="K403" s="499" t="s">
        <v>12744</v>
      </c>
      <c r="L403" s="499" t="s">
        <v>12745</v>
      </c>
      <c r="M403" s="499">
        <v>13330049685</v>
      </c>
      <c r="N403" s="499" t="s">
        <v>12746</v>
      </c>
      <c r="O403" s="499" t="s">
        <v>12747</v>
      </c>
      <c r="P403" s="499">
        <v>13517938744</v>
      </c>
      <c r="Q403" s="499" t="s">
        <v>113</v>
      </c>
      <c r="R403" s="499" t="s">
        <v>12710</v>
      </c>
      <c r="S403" s="499" t="s">
        <v>5710</v>
      </c>
      <c r="T403" s="499">
        <v>15879341352</v>
      </c>
      <c r="U403" s="499" t="s">
        <v>12302</v>
      </c>
      <c r="V403" s="499" t="s">
        <v>12746</v>
      </c>
      <c r="W403" s="499" t="s">
        <v>12748</v>
      </c>
      <c r="X403" s="499">
        <v>18970347606</v>
      </c>
      <c r="Y403" s="499" t="s">
        <v>12744</v>
      </c>
      <c r="Z403" s="499" t="s">
        <v>12749</v>
      </c>
      <c r="AA403" s="499">
        <v>18870344112</v>
      </c>
      <c r="AB403" s="544"/>
    </row>
    <row r="404" spans="1:28" s="541" customFormat="1" ht="27.95" customHeight="1">
      <c r="A404" s="499">
        <v>398</v>
      </c>
      <c r="B404" s="499" t="s">
        <v>1052</v>
      </c>
      <c r="C404" s="499" t="s">
        <v>1570</v>
      </c>
      <c r="D404" s="499" t="s">
        <v>12859</v>
      </c>
      <c r="E404" s="499" t="s">
        <v>1665</v>
      </c>
      <c r="F404" s="499">
        <v>1979</v>
      </c>
      <c r="G404" s="499" t="s">
        <v>6922</v>
      </c>
      <c r="H404" s="499">
        <v>320</v>
      </c>
      <c r="I404" s="499">
        <v>6.1</v>
      </c>
      <c r="J404" s="499">
        <v>74.5</v>
      </c>
      <c r="K404" s="499" t="s">
        <v>12744</v>
      </c>
      <c r="L404" s="499" t="s">
        <v>12745</v>
      </c>
      <c r="M404" s="499">
        <v>13330049685</v>
      </c>
      <c r="N404" s="499" t="s">
        <v>12746</v>
      </c>
      <c r="O404" s="499" t="s">
        <v>1662</v>
      </c>
      <c r="P404" s="499">
        <v>13755306868</v>
      </c>
      <c r="Q404" s="499" t="s">
        <v>72</v>
      </c>
      <c r="R404" s="499" t="s">
        <v>12710</v>
      </c>
      <c r="S404" s="499" t="s">
        <v>5710</v>
      </c>
      <c r="T404" s="499">
        <v>15879341352</v>
      </c>
      <c r="U404" s="499" t="s">
        <v>12302</v>
      </c>
      <c r="V404" s="499" t="s">
        <v>12746</v>
      </c>
      <c r="W404" s="499" t="s">
        <v>12748</v>
      </c>
      <c r="X404" s="499">
        <v>18970347606</v>
      </c>
      <c r="Y404" s="499" t="s">
        <v>12750</v>
      </c>
      <c r="Z404" s="499" t="s">
        <v>12751</v>
      </c>
      <c r="AA404" s="499">
        <v>13576324297</v>
      </c>
      <c r="AB404" s="544"/>
    </row>
    <row r="405" spans="1:28" s="541" customFormat="1" ht="27.95" customHeight="1">
      <c r="A405" s="499">
        <v>399</v>
      </c>
      <c r="B405" s="499" t="s">
        <v>1052</v>
      </c>
      <c r="C405" s="499" t="s">
        <v>1570</v>
      </c>
      <c r="D405" s="499" t="s">
        <v>12859</v>
      </c>
      <c r="E405" s="499" t="s">
        <v>1667</v>
      </c>
      <c r="F405" s="499">
        <v>1987</v>
      </c>
      <c r="G405" s="499" t="s">
        <v>6922</v>
      </c>
      <c r="H405" s="499">
        <v>400</v>
      </c>
      <c r="I405" s="499">
        <v>9.1999999999999993</v>
      </c>
      <c r="J405" s="499">
        <v>567</v>
      </c>
      <c r="K405" s="499" t="s">
        <v>12752</v>
      </c>
      <c r="L405" s="499" t="s">
        <v>1680</v>
      </c>
      <c r="M405" s="499">
        <v>13576317528</v>
      </c>
      <c r="N405" s="499" t="s">
        <v>12746</v>
      </c>
      <c r="O405" s="499" t="s">
        <v>12753</v>
      </c>
      <c r="P405" s="499">
        <v>13870317719</v>
      </c>
      <c r="Q405" s="499" t="s">
        <v>12011</v>
      </c>
      <c r="R405" s="499" t="s">
        <v>12710</v>
      </c>
      <c r="S405" s="499" t="s">
        <v>5710</v>
      </c>
      <c r="T405" s="499">
        <v>15879341352</v>
      </c>
      <c r="U405" s="499" t="s">
        <v>12302</v>
      </c>
      <c r="V405" s="499" t="s">
        <v>12746</v>
      </c>
      <c r="W405" s="499" t="s">
        <v>12748</v>
      </c>
      <c r="X405" s="499">
        <v>18970347606</v>
      </c>
      <c r="Y405" s="499" t="s">
        <v>12752</v>
      </c>
      <c r="Z405" s="499" t="s">
        <v>1670</v>
      </c>
      <c r="AA405" s="499">
        <v>13879321273</v>
      </c>
      <c r="AB405" s="544"/>
    </row>
    <row r="406" spans="1:28" s="541" customFormat="1" ht="27.95" customHeight="1">
      <c r="A406" s="499">
        <v>400</v>
      </c>
      <c r="B406" s="499" t="s">
        <v>1052</v>
      </c>
      <c r="C406" s="499" t="s">
        <v>1570</v>
      </c>
      <c r="D406" s="499" t="s">
        <v>12859</v>
      </c>
      <c r="E406" s="499" t="s">
        <v>1696</v>
      </c>
      <c r="F406" s="499">
        <v>2011</v>
      </c>
      <c r="G406" s="499" t="s">
        <v>62</v>
      </c>
      <c r="H406" s="499">
        <v>1000</v>
      </c>
      <c r="I406" s="499">
        <v>8</v>
      </c>
      <c r="J406" s="499">
        <v>470.4</v>
      </c>
      <c r="K406" s="499" t="s">
        <v>12754</v>
      </c>
      <c r="L406" s="499" t="s">
        <v>12755</v>
      </c>
      <c r="M406" s="499">
        <v>15070329563</v>
      </c>
      <c r="N406" s="499" t="s">
        <v>12746</v>
      </c>
      <c r="O406" s="499" t="s">
        <v>12756</v>
      </c>
      <c r="P406" s="499">
        <v>13879323201</v>
      </c>
      <c r="Q406" s="499" t="s">
        <v>573</v>
      </c>
      <c r="R406" s="499" t="s">
        <v>12710</v>
      </c>
      <c r="S406" s="499" t="s">
        <v>5710</v>
      </c>
      <c r="T406" s="499">
        <v>15879341352</v>
      </c>
      <c r="U406" s="499" t="s">
        <v>12302</v>
      </c>
      <c r="V406" s="499" t="s">
        <v>12746</v>
      </c>
      <c r="W406" s="499" t="s">
        <v>12748</v>
      </c>
      <c r="X406" s="499">
        <v>18970347606</v>
      </c>
      <c r="Y406" s="499" t="s">
        <v>12754</v>
      </c>
      <c r="Z406" s="499" t="s">
        <v>12757</v>
      </c>
      <c r="AA406" s="499">
        <v>18720435912</v>
      </c>
      <c r="AB406" s="544"/>
    </row>
    <row r="407" spans="1:28" s="541" customFormat="1" ht="27.95" customHeight="1">
      <c r="A407" s="499">
        <v>401</v>
      </c>
      <c r="B407" s="499" t="s">
        <v>1052</v>
      </c>
      <c r="C407" s="499" t="s">
        <v>1570</v>
      </c>
      <c r="D407" s="499" t="s">
        <v>12857</v>
      </c>
      <c r="E407" s="499" t="s">
        <v>12758</v>
      </c>
      <c r="F407" s="499">
        <v>1973</v>
      </c>
      <c r="G407" s="499" t="s">
        <v>6922</v>
      </c>
      <c r="H407" s="499">
        <v>200</v>
      </c>
      <c r="I407" s="499">
        <v>3</v>
      </c>
      <c r="J407" s="499">
        <v>20</v>
      </c>
      <c r="K407" s="499" t="s">
        <v>12759</v>
      </c>
      <c r="L407" s="499" t="s">
        <v>12760</v>
      </c>
      <c r="M407" s="499">
        <v>13437034988</v>
      </c>
      <c r="N407" s="499" t="s">
        <v>12761</v>
      </c>
      <c r="O407" s="499" t="s">
        <v>12762</v>
      </c>
      <c r="P407" s="499">
        <v>13879393392</v>
      </c>
      <c r="Q407" s="499" t="s">
        <v>72</v>
      </c>
      <c r="R407" s="499" t="s">
        <v>12710</v>
      </c>
      <c r="S407" s="499" t="s">
        <v>1622</v>
      </c>
      <c r="T407" s="499">
        <v>15870963111</v>
      </c>
      <c r="U407" s="499" t="s">
        <v>12729</v>
      </c>
      <c r="V407" s="499" t="s">
        <v>12761</v>
      </c>
      <c r="W407" s="499" t="s">
        <v>12763</v>
      </c>
      <c r="X407" s="499">
        <v>18296381154</v>
      </c>
      <c r="Y407" s="499" t="s">
        <v>12759</v>
      </c>
      <c r="Z407" s="499" t="s">
        <v>12760</v>
      </c>
      <c r="AA407" s="499">
        <v>13437034988</v>
      </c>
      <c r="AB407" s="544"/>
    </row>
    <row r="408" spans="1:28" s="541" customFormat="1" ht="27.95" customHeight="1">
      <c r="A408" s="499">
        <v>402</v>
      </c>
      <c r="B408" s="499" t="s">
        <v>1052</v>
      </c>
      <c r="C408" s="499" t="s">
        <v>1570</v>
      </c>
      <c r="D408" s="499" t="s">
        <v>2418</v>
      </c>
      <c r="E408" s="499" t="s">
        <v>1601</v>
      </c>
      <c r="F408" s="499">
        <v>1976</v>
      </c>
      <c r="G408" s="499" t="s">
        <v>62</v>
      </c>
      <c r="H408" s="499">
        <v>1440</v>
      </c>
      <c r="I408" s="499">
        <v>8</v>
      </c>
      <c r="J408" s="499">
        <v>517</v>
      </c>
      <c r="K408" s="499" t="s">
        <v>12764</v>
      </c>
      <c r="L408" s="499" t="s">
        <v>1591</v>
      </c>
      <c r="M408" s="499">
        <v>13803592743</v>
      </c>
      <c r="N408" s="499" t="s">
        <v>12765</v>
      </c>
      <c r="O408" s="499" t="s">
        <v>12766</v>
      </c>
      <c r="P408" s="499">
        <v>15270332133</v>
      </c>
      <c r="Q408" s="499" t="s">
        <v>691</v>
      </c>
      <c r="R408" s="499" t="s">
        <v>12710</v>
      </c>
      <c r="S408" s="499" t="s">
        <v>12718</v>
      </c>
      <c r="T408" s="499">
        <v>13879364459</v>
      </c>
      <c r="U408" s="499" t="s">
        <v>12719</v>
      </c>
      <c r="V408" s="499" t="s">
        <v>12765</v>
      </c>
      <c r="W408" s="499" t="s">
        <v>12767</v>
      </c>
      <c r="X408" s="499" t="s">
        <v>12768</v>
      </c>
      <c r="Y408" s="499" t="s">
        <v>12764</v>
      </c>
      <c r="Z408" s="499" t="s">
        <v>1603</v>
      </c>
      <c r="AA408" s="499">
        <v>18970337750</v>
      </c>
      <c r="AB408" s="544"/>
    </row>
    <row r="409" spans="1:28" s="541" customFormat="1" ht="27.95" customHeight="1">
      <c r="A409" s="499">
        <v>403</v>
      </c>
      <c r="B409" s="499" t="s">
        <v>1052</v>
      </c>
      <c r="C409" s="499" t="s">
        <v>1570</v>
      </c>
      <c r="D409" s="499" t="s">
        <v>2418</v>
      </c>
      <c r="E409" s="499" t="s">
        <v>1597</v>
      </c>
      <c r="F409" s="499">
        <v>2003</v>
      </c>
      <c r="G409" s="499" t="s">
        <v>62</v>
      </c>
      <c r="H409" s="499">
        <v>2520</v>
      </c>
      <c r="I409" s="499">
        <v>7.5</v>
      </c>
      <c r="J409" s="499">
        <v>610.79999999999995</v>
      </c>
      <c r="K409" s="499" t="s">
        <v>12769</v>
      </c>
      <c r="L409" s="499" t="s">
        <v>12770</v>
      </c>
      <c r="M409" s="499">
        <v>13979339666</v>
      </c>
      <c r="N409" s="499" t="s">
        <v>12765</v>
      </c>
      <c r="O409" s="499" t="s">
        <v>12771</v>
      </c>
      <c r="P409" s="499">
        <v>13879393688</v>
      </c>
      <c r="Q409" s="499" t="s">
        <v>1248</v>
      </c>
      <c r="R409" s="499" t="s">
        <v>12710</v>
      </c>
      <c r="S409" s="499" t="s">
        <v>12718</v>
      </c>
      <c r="T409" s="499">
        <v>13879364459</v>
      </c>
      <c r="U409" s="499" t="s">
        <v>12719</v>
      </c>
      <c r="V409" s="499" t="s">
        <v>12765</v>
      </c>
      <c r="W409" s="499" t="s">
        <v>12772</v>
      </c>
      <c r="X409" s="499">
        <v>15216079813</v>
      </c>
      <c r="Y409" s="499" t="s">
        <v>12769</v>
      </c>
      <c r="Z409" s="499" t="s">
        <v>1600</v>
      </c>
      <c r="AA409" s="499">
        <v>13870354583</v>
      </c>
      <c r="AB409" s="544"/>
    </row>
    <row r="410" spans="1:28" s="541" customFormat="1" ht="27.95" customHeight="1">
      <c r="A410" s="499">
        <v>404</v>
      </c>
      <c r="B410" s="499" t="s">
        <v>1052</v>
      </c>
      <c r="C410" s="499" t="s">
        <v>1570</v>
      </c>
      <c r="D410" s="499" t="s">
        <v>12860</v>
      </c>
      <c r="E410" s="499" t="s">
        <v>1707</v>
      </c>
      <c r="F410" s="499">
        <v>2015</v>
      </c>
      <c r="G410" s="499" t="s">
        <v>6922</v>
      </c>
      <c r="H410" s="499">
        <v>1200</v>
      </c>
      <c r="I410" s="499">
        <v>11.4</v>
      </c>
      <c r="J410" s="499">
        <v>45</v>
      </c>
      <c r="K410" s="499" t="s">
        <v>12773</v>
      </c>
      <c r="L410" s="499" t="s">
        <v>12774</v>
      </c>
      <c r="M410" s="499">
        <v>13817777798</v>
      </c>
      <c r="N410" s="499" t="s">
        <v>12765</v>
      </c>
      <c r="O410" s="499" t="s">
        <v>12775</v>
      </c>
      <c r="P410" s="499">
        <v>15216000227</v>
      </c>
      <c r="Q410" s="499" t="s">
        <v>1197</v>
      </c>
      <c r="R410" s="499" t="s">
        <v>12710</v>
      </c>
      <c r="S410" s="499" t="s">
        <v>12776</v>
      </c>
      <c r="T410" s="499">
        <v>15879341351</v>
      </c>
      <c r="U410" s="499" t="s">
        <v>12302</v>
      </c>
      <c r="V410" s="499" t="s">
        <v>12765</v>
      </c>
      <c r="W410" s="499" t="s">
        <v>12772</v>
      </c>
      <c r="X410" s="499">
        <v>15216079813</v>
      </c>
      <c r="Y410" s="499" t="s">
        <v>12773</v>
      </c>
      <c r="Z410" s="499" t="s">
        <v>1710</v>
      </c>
      <c r="AA410" s="499">
        <v>15970305683</v>
      </c>
      <c r="AB410" s="544"/>
    </row>
    <row r="411" spans="1:28" s="541" customFormat="1" ht="27.95" customHeight="1">
      <c r="A411" s="499">
        <v>405</v>
      </c>
      <c r="B411" s="499" t="s">
        <v>1052</v>
      </c>
      <c r="C411" s="499" t="s">
        <v>1570</v>
      </c>
      <c r="D411" s="499" t="s">
        <v>2418</v>
      </c>
      <c r="E411" s="499" t="s">
        <v>1587</v>
      </c>
      <c r="F411" s="499">
        <v>1979</v>
      </c>
      <c r="G411" s="499" t="s">
        <v>62</v>
      </c>
      <c r="H411" s="499">
        <v>940</v>
      </c>
      <c r="I411" s="499">
        <v>7.3</v>
      </c>
      <c r="J411" s="499">
        <v>225.8</v>
      </c>
      <c r="K411" s="499" t="s">
        <v>12777</v>
      </c>
      <c r="L411" s="499" t="s">
        <v>1591</v>
      </c>
      <c r="M411" s="499">
        <v>13803592743</v>
      </c>
      <c r="N411" s="499" t="s">
        <v>12778</v>
      </c>
      <c r="O411" s="499" t="s">
        <v>10520</v>
      </c>
      <c r="P411" s="499">
        <v>15979391318</v>
      </c>
      <c r="Q411" s="499" t="s">
        <v>12779</v>
      </c>
      <c r="R411" s="499" t="s">
        <v>12710</v>
      </c>
      <c r="S411" s="499" t="s">
        <v>12776</v>
      </c>
      <c r="T411" s="499">
        <v>15879341351</v>
      </c>
      <c r="U411" s="499" t="s">
        <v>12302</v>
      </c>
      <c r="V411" s="499" t="s">
        <v>12778</v>
      </c>
      <c r="W411" s="499" t="s">
        <v>12780</v>
      </c>
      <c r="X411" s="499">
        <v>13970333948</v>
      </c>
      <c r="Y411" s="499" t="s">
        <v>12777</v>
      </c>
      <c r="Z411" s="499" t="s">
        <v>12781</v>
      </c>
      <c r="AA411" s="499">
        <v>13576305626</v>
      </c>
      <c r="AB411" s="544"/>
    </row>
    <row r="412" spans="1:28" s="541" customFormat="1" ht="27.95" customHeight="1">
      <c r="A412" s="499">
        <v>406</v>
      </c>
      <c r="B412" s="499" t="s">
        <v>1052</v>
      </c>
      <c r="C412" s="499" t="s">
        <v>1570</v>
      </c>
      <c r="D412" s="499" t="s">
        <v>2418</v>
      </c>
      <c r="E412" s="499" t="s">
        <v>1592</v>
      </c>
      <c r="F412" s="499">
        <v>1991</v>
      </c>
      <c r="G412" s="499" t="s">
        <v>62</v>
      </c>
      <c r="H412" s="499">
        <v>1890</v>
      </c>
      <c r="I412" s="499">
        <v>11.3</v>
      </c>
      <c r="J412" s="499">
        <v>426</v>
      </c>
      <c r="K412" s="499" t="s">
        <v>12782</v>
      </c>
      <c r="L412" s="499" t="s">
        <v>12783</v>
      </c>
      <c r="M412" s="499">
        <v>15070393879</v>
      </c>
      <c r="N412" s="499" t="s">
        <v>12778</v>
      </c>
      <c r="O412" s="499" t="s">
        <v>12784</v>
      </c>
      <c r="P412" s="499">
        <v>13870330380</v>
      </c>
      <c r="Q412" s="499" t="s">
        <v>12785</v>
      </c>
      <c r="R412" s="499" t="s">
        <v>12710</v>
      </c>
      <c r="S412" s="499" t="s">
        <v>12776</v>
      </c>
      <c r="T412" s="499">
        <v>15879341351</v>
      </c>
      <c r="U412" s="499" t="s">
        <v>12302</v>
      </c>
      <c r="V412" s="499" t="s">
        <v>12778</v>
      </c>
      <c r="W412" s="499" t="s">
        <v>12780</v>
      </c>
      <c r="X412" s="499">
        <v>13970333948</v>
      </c>
      <c r="Y412" s="499" t="s">
        <v>12782</v>
      </c>
      <c r="Z412" s="499" t="s">
        <v>12786</v>
      </c>
      <c r="AA412" s="499">
        <v>13517938931</v>
      </c>
      <c r="AB412" s="544"/>
    </row>
    <row r="413" spans="1:28" s="541" customFormat="1" ht="27.95" customHeight="1">
      <c r="A413" s="499">
        <v>407</v>
      </c>
      <c r="B413" s="499" t="s">
        <v>1052</v>
      </c>
      <c r="C413" s="499" t="s">
        <v>1570</v>
      </c>
      <c r="D413" s="499" t="s">
        <v>2418</v>
      </c>
      <c r="E413" s="499" t="s">
        <v>1595</v>
      </c>
      <c r="F413" s="499">
        <v>1975</v>
      </c>
      <c r="G413" s="499" t="s">
        <v>86</v>
      </c>
      <c r="H413" s="499">
        <v>200</v>
      </c>
      <c r="I413" s="499">
        <v>3.5</v>
      </c>
      <c r="J413" s="499">
        <v>76.25</v>
      </c>
      <c r="K413" s="499" t="s">
        <v>12787</v>
      </c>
      <c r="L413" s="499" t="s">
        <v>12788</v>
      </c>
      <c r="M413" s="499">
        <v>13970362798</v>
      </c>
      <c r="N413" s="499" t="s">
        <v>12778</v>
      </c>
      <c r="O413" s="499" t="s">
        <v>12784</v>
      </c>
      <c r="P413" s="499">
        <v>13870330380</v>
      </c>
      <c r="Q413" s="499" t="s">
        <v>12785</v>
      </c>
      <c r="R413" s="499" t="s">
        <v>12710</v>
      </c>
      <c r="S413" s="499" t="s">
        <v>12776</v>
      </c>
      <c r="T413" s="499">
        <v>15879341351</v>
      </c>
      <c r="U413" s="499" t="s">
        <v>12302</v>
      </c>
      <c r="V413" s="499" t="s">
        <v>12778</v>
      </c>
      <c r="W413" s="499" t="s">
        <v>12780</v>
      </c>
      <c r="X413" s="499">
        <v>13970333948</v>
      </c>
      <c r="Y413" s="499" t="s">
        <v>12789</v>
      </c>
      <c r="Z413" s="499" t="s">
        <v>1596</v>
      </c>
      <c r="AA413" s="499">
        <v>15879364158</v>
      </c>
      <c r="AB413" s="544"/>
    </row>
    <row r="414" spans="1:28" s="541" customFormat="1" ht="27.95" customHeight="1">
      <c r="A414" s="499">
        <v>408</v>
      </c>
      <c r="B414" s="499" t="s">
        <v>1052</v>
      </c>
      <c r="C414" s="499" t="s">
        <v>1570</v>
      </c>
      <c r="D414" s="499" t="s">
        <v>12861</v>
      </c>
      <c r="E414" s="499" t="s">
        <v>1608</v>
      </c>
      <c r="F414" s="499">
        <v>2004</v>
      </c>
      <c r="G414" s="499" t="s">
        <v>62</v>
      </c>
      <c r="H414" s="499">
        <v>1200</v>
      </c>
      <c r="I414" s="499">
        <v>11.5</v>
      </c>
      <c r="J414" s="499">
        <v>108</v>
      </c>
      <c r="K414" s="499" t="s">
        <v>12782</v>
      </c>
      <c r="L414" s="499" t="s">
        <v>12783</v>
      </c>
      <c r="M414" s="499">
        <v>15070393879</v>
      </c>
      <c r="N414" s="499" t="s">
        <v>12778</v>
      </c>
      <c r="O414" s="499" t="s">
        <v>12784</v>
      </c>
      <c r="P414" s="499">
        <v>13870330380</v>
      </c>
      <c r="Q414" s="499" t="s">
        <v>12785</v>
      </c>
      <c r="R414" s="499" t="s">
        <v>12710</v>
      </c>
      <c r="S414" s="499" t="s">
        <v>12790</v>
      </c>
      <c r="T414" s="499">
        <v>18370016662</v>
      </c>
      <c r="U414" s="499" t="s">
        <v>12729</v>
      </c>
      <c r="V414" s="499" t="s">
        <v>12778</v>
      </c>
      <c r="W414" s="499" t="s">
        <v>12780</v>
      </c>
      <c r="X414" s="499">
        <v>13970333948</v>
      </c>
      <c r="Y414" s="499" t="s">
        <v>12782</v>
      </c>
      <c r="Z414" s="499" t="s">
        <v>12791</v>
      </c>
      <c r="AA414" s="499">
        <v>13767323358</v>
      </c>
      <c r="AB414" s="544"/>
    </row>
    <row r="415" spans="1:28" s="541" customFormat="1" ht="27.95" customHeight="1">
      <c r="A415" s="499">
        <v>409</v>
      </c>
      <c r="B415" s="499" t="s">
        <v>1052</v>
      </c>
      <c r="C415" s="499" t="s">
        <v>1570</v>
      </c>
      <c r="D415" s="499" t="s">
        <v>12861</v>
      </c>
      <c r="E415" s="499" t="s">
        <v>1609</v>
      </c>
      <c r="F415" s="499">
        <v>1999</v>
      </c>
      <c r="G415" s="499" t="s">
        <v>6908</v>
      </c>
      <c r="H415" s="499">
        <v>6400</v>
      </c>
      <c r="I415" s="499">
        <v>51</v>
      </c>
      <c r="J415" s="499">
        <v>2155</v>
      </c>
      <c r="K415" s="499" t="s">
        <v>12792</v>
      </c>
      <c r="L415" s="499" t="s">
        <v>1706</v>
      </c>
      <c r="M415" s="499">
        <v>15979375566</v>
      </c>
      <c r="N415" s="499" t="s">
        <v>12778</v>
      </c>
      <c r="O415" s="499" t="s">
        <v>12793</v>
      </c>
      <c r="P415" s="499">
        <v>15970305154</v>
      </c>
      <c r="Q415" s="499" t="s">
        <v>96</v>
      </c>
      <c r="R415" s="499" t="s">
        <v>12710</v>
      </c>
      <c r="S415" s="499" t="s">
        <v>12790</v>
      </c>
      <c r="T415" s="499">
        <v>18370016662</v>
      </c>
      <c r="U415" s="499" t="s">
        <v>12729</v>
      </c>
      <c r="V415" s="499" t="s">
        <v>12778</v>
      </c>
      <c r="W415" s="499" t="s">
        <v>12780</v>
      </c>
      <c r="X415" s="499">
        <v>13970333948</v>
      </c>
      <c r="Y415" s="499" t="s">
        <v>12794</v>
      </c>
      <c r="Z415" s="499" t="s">
        <v>1612</v>
      </c>
      <c r="AA415" s="499">
        <v>13970313376</v>
      </c>
      <c r="AB415" s="544"/>
    </row>
    <row r="416" spans="1:28" s="541" customFormat="1" ht="27.95" customHeight="1">
      <c r="A416" s="499">
        <v>410</v>
      </c>
      <c r="B416" s="499" t="s">
        <v>1052</v>
      </c>
      <c r="C416" s="499" t="s">
        <v>1570</v>
      </c>
      <c r="D416" s="499" t="s">
        <v>12861</v>
      </c>
      <c r="E416" s="499" t="s">
        <v>1617</v>
      </c>
      <c r="F416" s="499">
        <v>1982</v>
      </c>
      <c r="G416" s="499" t="s">
        <v>62</v>
      </c>
      <c r="H416" s="499">
        <v>640</v>
      </c>
      <c r="I416" s="499">
        <v>1.2</v>
      </c>
      <c r="J416" s="499">
        <v>0.1</v>
      </c>
      <c r="K416" s="499" t="s">
        <v>12795</v>
      </c>
      <c r="L416" s="499" t="s">
        <v>12796</v>
      </c>
      <c r="M416" s="499">
        <v>13970324217</v>
      </c>
      <c r="N416" s="499" t="s">
        <v>12778</v>
      </c>
      <c r="O416" s="499" t="s">
        <v>12797</v>
      </c>
      <c r="P416" s="499">
        <v>13979360138</v>
      </c>
      <c r="Q416" s="499" t="s">
        <v>573</v>
      </c>
      <c r="R416" s="499" t="s">
        <v>12710</v>
      </c>
      <c r="S416" s="499" t="s">
        <v>12790</v>
      </c>
      <c r="T416" s="499">
        <v>18370016662</v>
      </c>
      <c r="U416" s="499" t="s">
        <v>12729</v>
      </c>
      <c r="V416" s="499"/>
      <c r="W416" s="499"/>
      <c r="X416" s="499"/>
      <c r="Y416" s="499"/>
      <c r="Z416" s="499"/>
      <c r="AA416" s="499"/>
      <c r="AB416" s="544"/>
    </row>
    <row r="417" spans="1:28" s="541" customFormat="1" ht="27.95" customHeight="1">
      <c r="A417" s="499">
        <v>411</v>
      </c>
      <c r="B417" s="499" t="s">
        <v>1052</v>
      </c>
      <c r="C417" s="499" t="s">
        <v>1570</v>
      </c>
      <c r="D417" s="499" t="s">
        <v>12861</v>
      </c>
      <c r="E417" s="499" t="s">
        <v>12798</v>
      </c>
      <c r="F417" s="499">
        <v>2005</v>
      </c>
      <c r="G417" s="499" t="s">
        <v>62</v>
      </c>
      <c r="H417" s="499">
        <v>1200</v>
      </c>
      <c r="I417" s="499">
        <v>11.3</v>
      </c>
      <c r="J417" s="499">
        <v>33.4</v>
      </c>
      <c r="K417" s="499" t="s">
        <v>12769</v>
      </c>
      <c r="L417" s="499" t="s">
        <v>1706</v>
      </c>
      <c r="M417" s="499">
        <v>15979375566</v>
      </c>
      <c r="N417" s="499" t="s">
        <v>12778</v>
      </c>
      <c r="O417" s="499" t="s">
        <v>12799</v>
      </c>
      <c r="P417" s="499">
        <v>13767378500</v>
      </c>
      <c r="Q417" s="499" t="s">
        <v>72</v>
      </c>
      <c r="R417" s="499" t="s">
        <v>12710</v>
      </c>
      <c r="S417" s="499" t="s">
        <v>12790</v>
      </c>
      <c r="T417" s="499">
        <v>18370016662</v>
      </c>
      <c r="U417" s="499" t="s">
        <v>12729</v>
      </c>
      <c r="V417" s="499" t="s">
        <v>12778</v>
      </c>
      <c r="W417" s="499" t="s">
        <v>12780</v>
      </c>
      <c r="X417" s="499">
        <v>13970333948</v>
      </c>
      <c r="Y417" s="499" t="s">
        <v>12769</v>
      </c>
      <c r="Z417" s="499" t="s">
        <v>12800</v>
      </c>
      <c r="AA417" s="499">
        <v>15779325758</v>
      </c>
      <c r="AB417" s="544"/>
    </row>
    <row r="418" spans="1:28" s="541" customFormat="1" ht="27.95" customHeight="1">
      <c r="A418" s="499">
        <v>412</v>
      </c>
      <c r="B418" s="499" t="s">
        <v>1052</v>
      </c>
      <c r="C418" s="499" t="s">
        <v>1570</v>
      </c>
      <c r="D418" s="499" t="s">
        <v>2418</v>
      </c>
      <c r="E418" s="499" t="s">
        <v>1699</v>
      </c>
      <c r="F418" s="499">
        <v>2007</v>
      </c>
      <c r="G418" s="499" t="s">
        <v>62</v>
      </c>
      <c r="H418" s="499">
        <v>570</v>
      </c>
      <c r="I418" s="499">
        <v>7.4</v>
      </c>
      <c r="J418" s="499">
        <v>210.9</v>
      </c>
      <c r="K418" s="499" t="s">
        <v>12801</v>
      </c>
      <c r="L418" s="499" t="s">
        <v>1701</v>
      </c>
      <c r="M418" s="499">
        <v>18879315000</v>
      </c>
      <c r="N418" s="499" t="s">
        <v>12778</v>
      </c>
      <c r="O418" s="499" t="s">
        <v>1618</v>
      </c>
      <c r="P418" s="499">
        <v>13576382313</v>
      </c>
      <c r="Q418" s="499" t="s">
        <v>113</v>
      </c>
      <c r="R418" s="499" t="s">
        <v>12710</v>
      </c>
      <c r="S418" s="499" t="s">
        <v>12776</v>
      </c>
      <c r="T418" s="499">
        <v>15879341351</v>
      </c>
      <c r="U418" s="499" t="s">
        <v>12302</v>
      </c>
      <c r="V418" s="499" t="s">
        <v>12778</v>
      </c>
      <c r="W418" s="499" t="s">
        <v>12780</v>
      </c>
      <c r="X418" s="499">
        <v>13970333948</v>
      </c>
      <c r="Y418" s="499" t="s">
        <v>12801</v>
      </c>
      <c r="Z418" s="499" t="s">
        <v>12802</v>
      </c>
      <c r="AA418" s="499">
        <v>13767378960</v>
      </c>
      <c r="AB418" s="544"/>
    </row>
    <row r="419" spans="1:28" s="541" customFormat="1" ht="27.95" customHeight="1">
      <c r="A419" s="499">
        <v>413</v>
      </c>
      <c r="B419" s="499" t="s">
        <v>1052</v>
      </c>
      <c r="C419" s="499" t="s">
        <v>1570</v>
      </c>
      <c r="D419" s="499" t="s">
        <v>12859</v>
      </c>
      <c r="E419" s="499" t="s">
        <v>1672</v>
      </c>
      <c r="F419" s="499">
        <v>1992</v>
      </c>
      <c r="G419" s="499" t="s">
        <v>6908</v>
      </c>
      <c r="H419" s="499">
        <v>400</v>
      </c>
      <c r="I419" s="499">
        <v>20.8</v>
      </c>
      <c r="J419" s="499">
        <v>65.5</v>
      </c>
      <c r="K419" s="499" t="s">
        <v>12803</v>
      </c>
      <c r="L419" s="499" t="s">
        <v>1676</v>
      </c>
      <c r="M419" s="499">
        <v>13970383978</v>
      </c>
      <c r="N419" s="499" t="s">
        <v>12804</v>
      </c>
      <c r="O419" s="499" t="s">
        <v>12805</v>
      </c>
      <c r="P419" s="499">
        <v>13767339333</v>
      </c>
      <c r="Q419" s="499" t="s">
        <v>89</v>
      </c>
      <c r="R419" s="499" t="s">
        <v>12710</v>
      </c>
      <c r="S419" s="499" t="s">
        <v>5710</v>
      </c>
      <c r="T419" s="499">
        <v>15879341352</v>
      </c>
      <c r="U419" s="499" t="s">
        <v>12302</v>
      </c>
      <c r="V419" s="499" t="s">
        <v>12804</v>
      </c>
      <c r="W419" s="499" t="s">
        <v>12806</v>
      </c>
      <c r="X419" s="499">
        <v>18370066181</v>
      </c>
      <c r="Y419" s="499" t="s">
        <v>12803</v>
      </c>
      <c r="Z419" s="499" t="s">
        <v>12807</v>
      </c>
      <c r="AA419" s="499">
        <v>15270535187</v>
      </c>
      <c r="AB419" s="544"/>
    </row>
    <row r="420" spans="1:28" s="541" customFormat="1" ht="27.95" customHeight="1">
      <c r="A420" s="499">
        <v>414</v>
      </c>
      <c r="B420" s="499" t="s">
        <v>1052</v>
      </c>
      <c r="C420" s="499" t="s">
        <v>1570</v>
      </c>
      <c r="D420" s="499" t="s">
        <v>12862</v>
      </c>
      <c r="E420" s="499" t="s">
        <v>12808</v>
      </c>
      <c r="F420" s="499">
        <v>1974</v>
      </c>
      <c r="G420" s="499" t="s">
        <v>62</v>
      </c>
      <c r="H420" s="499">
        <v>2000</v>
      </c>
      <c r="I420" s="499">
        <v>36.35</v>
      </c>
      <c r="J420" s="499">
        <v>5640</v>
      </c>
      <c r="K420" s="499" t="s">
        <v>12809</v>
      </c>
      <c r="L420" s="499" t="s">
        <v>1575</v>
      </c>
      <c r="M420" s="499">
        <v>13970322312</v>
      </c>
      <c r="N420" s="499" t="s">
        <v>12810</v>
      </c>
      <c r="O420" s="499" t="s">
        <v>12811</v>
      </c>
      <c r="P420" s="499">
        <v>15979365572</v>
      </c>
      <c r="Q420" s="499" t="s">
        <v>12812</v>
      </c>
      <c r="R420" s="499" t="s">
        <v>12710</v>
      </c>
      <c r="S420" s="499" t="s">
        <v>12813</v>
      </c>
      <c r="T420" s="499">
        <v>13576399689</v>
      </c>
      <c r="U420" s="499" t="s">
        <v>12729</v>
      </c>
      <c r="V420" s="499" t="s">
        <v>12814</v>
      </c>
      <c r="W420" s="499" t="s">
        <v>12815</v>
      </c>
      <c r="X420" s="499">
        <v>15079801560</v>
      </c>
      <c r="Y420" s="499" t="s">
        <v>12809</v>
      </c>
      <c r="Z420" s="499" t="s">
        <v>12816</v>
      </c>
      <c r="AA420" s="499">
        <v>13576329617</v>
      </c>
      <c r="AB420" s="544"/>
    </row>
    <row r="421" spans="1:28" s="541" customFormat="1" ht="27.95" customHeight="1">
      <c r="A421" s="499">
        <v>415</v>
      </c>
      <c r="B421" s="499" t="s">
        <v>1052</v>
      </c>
      <c r="C421" s="499" t="s">
        <v>1570</v>
      </c>
      <c r="D421" s="499" t="s">
        <v>12862</v>
      </c>
      <c r="E421" s="499" t="s">
        <v>12817</v>
      </c>
      <c r="F421" s="499">
        <v>1981</v>
      </c>
      <c r="G421" s="499" t="s">
        <v>62</v>
      </c>
      <c r="H421" s="499">
        <v>1260</v>
      </c>
      <c r="I421" s="499">
        <v>4.5</v>
      </c>
      <c r="J421" s="499" t="s">
        <v>1336</v>
      </c>
      <c r="K421" s="499" t="s">
        <v>12809</v>
      </c>
      <c r="L421" s="499" t="s">
        <v>1575</v>
      </c>
      <c r="M421" s="499">
        <v>13970322312</v>
      </c>
      <c r="N421" s="499" t="s">
        <v>12810</v>
      </c>
      <c r="O421" s="499" t="s">
        <v>12811</v>
      </c>
      <c r="P421" s="499">
        <v>15979365572</v>
      </c>
      <c r="Q421" s="499" t="s">
        <v>12812</v>
      </c>
      <c r="R421" s="499" t="s">
        <v>12710</v>
      </c>
      <c r="S421" s="499" t="s">
        <v>12813</v>
      </c>
      <c r="T421" s="499">
        <v>13576399689</v>
      </c>
      <c r="U421" s="499" t="s">
        <v>12729</v>
      </c>
      <c r="V421" s="499"/>
      <c r="W421" s="499"/>
      <c r="X421" s="499"/>
      <c r="Y421" s="499"/>
      <c r="Z421" s="499"/>
      <c r="AA421" s="499"/>
      <c r="AB421" s="544"/>
    </row>
    <row r="422" spans="1:28" s="541" customFormat="1" ht="27.95" customHeight="1">
      <c r="A422" s="499">
        <v>416</v>
      </c>
      <c r="B422" s="499" t="s">
        <v>1052</v>
      </c>
      <c r="C422" s="499" t="s">
        <v>1570</v>
      </c>
      <c r="D422" s="499" t="s">
        <v>12857</v>
      </c>
      <c r="E422" s="499" t="s">
        <v>12818</v>
      </c>
      <c r="F422" s="499">
        <v>1976</v>
      </c>
      <c r="G422" s="499" t="s">
        <v>86</v>
      </c>
      <c r="H422" s="499">
        <v>1140</v>
      </c>
      <c r="I422" s="499">
        <v>4.8</v>
      </c>
      <c r="J422" s="499">
        <v>0.8</v>
      </c>
      <c r="K422" s="499" t="s">
        <v>12819</v>
      </c>
      <c r="L422" s="499" t="s">
        <v>1623</v>
      </c>
      <c r="M422" s="499">
        <v>13479035223</v>
      </c>
      <c r="N422" s="499" t="s">
        <v>12820</v>
      </c>
      <c r="O422" s="499" t="s">
        <v>12821</v>
      </c>
      <c r="P422" s="499">
        <v>18879384908</v>
      </c>
      <c r="Q422" s="499" t="s">
        <v>12822</v>
      </c>
      <c r="R422" s="499" t="s">
        <v>12710</v>
      </c>
      <c r="S422" s="499" t="s">
        <v>12823</v>
      </c>
      <c r="T422" s="499">
        <v>15179398666</v>
      </c>
      <c r="U422" s="499" t="s">
        <v>12877</v>
      </c>
      <c r="V422" s="499"/>
      <c r="W422" s="499"/>
      <c r="X422" s="499"/>
      <c r="Y422" s="499"/>
      <c r="Z422" s="499"/>
      <c r="AA422" s="499"/>
      <c r="AB422" s="544"/>
    </row>
    <row r="423" spans="1:28" s="541" customFormat="1" ht="27.95" customHeight="1">
      <c r="A423" s="499">
        <v>417</v>
      </c>
      <c r="B423" s="499" t="s">
        <v>1052</v>
      </c>
      <c r="C423" s="499" t="s">
        <v>1570</v>
      </c>
      <c r="D423" s="499" t="s">
        <v>12857</v>
      </c>
      <c r="E423" s="499" t="s">
        <v>1624</v>
      </c>
      <c r="F423" s="499">
        <v>2003</v>
      </c>
      <c r="G423" s="499" t="s">
        <v>6922</v>
      </c>
      <c r="H423" s="499">
        <v>750</v>
      </c>
      <c r="I423" s="499">
        <v>6</v>
      </c>
      <c r="J423" s="499">
        <v>1</v>
      </c>
      <c r="K423" s="499" t="s">
        <v>12824</v>
      </c>
      <c r="L423" s="499" t="s">
        <v>1626</v>
      </c>
      <c r="M423" s="499">
        <v>13979323299</v>
      </c>
      <c r="N423" s="499" t="s">
        <v>12820</v>
      </c>
      <c r="O423" s="499" t="s">
        <v>12825</v>
      </c>
      <c r="P423" s="499">
        <v>18879395358</v>
      </c>
      <c r="Q423" s="499" t="s">
        <v>701</v>
      </c>
      <c r="R423" s="499" t="s">
        <v>12710</v>
      </c>
      <c r="S423" s="499" t="s">
        <v>12823</v>
      </c>
      <c r="T423" s="499">
        <v>15179398666</v>
      </c>
      <c r="U423" s="499" t="s">
        <v>12877</v>
      </c>
      <c r="V423" s="499"/>
      <c r="W423" s="499"/>
      <c r="X423" s="499"/>
      <c r="Y423" s="499"/>
      <c r="Z423" s="499"/>
      <c r="AA423" s="499"/>
      <c r="AB423" s="544"/>
    </row>
    <row r="424" spans="1:28" s="541" customFormat="1" ht="27.95" customHeight="1">
      <c r="A424" s="499">
        <v>418</v>
      </c>
      <c r="B424" s="499" t="s">
        <v>1052</v>
      </c>
      <c r="C424" s="499" t="s">
        <v>1570</v>
      </c>
      <c r="D424" s="499" t="s">
        <v>12857</v>
      </c>
      <c r="E424" s="499" t="s">
        <v>1690</v>
      </c>
      <c r="F424" s="499">
        <v>2006</v>
      </c>
      <c r="G424" s="499" t="s">
        <v>6922</v>
      </c>
      <c r="H424" s="499">
        <v>600</v>
      </c>
      <c r="I424" s="499">
        <v>2.5</v>
      </c>
      <c r="J424" s="499">
        <v>0.5</v>
      </c>
      <c r="K424" s="499" t="s">
        <v>12826</v>
      </c>
      <c r="L424" s="499" t="s">
        <v>12827</v>
      </c>
      <c r="M424" s="499">
        <v>18720542271</v>
      </c>
      <c r="N424" s="499" t="s">
        <v>12820</v>
      </c>
      <c r="O424" s="499" t="s">
        <v>12828</v>
      </c>
      <c r="P424" s="499">
        <v>13870328219</v>
      </c>
      <c r="Q424" s="499" t="s">
        <v>72</v>
      </c>
      <c r="R424" s="499" t="s">
        <v>12710</v>
      </c>
      <c r="S424" s="499" t="s">
        <v>12823</v>
      </c>
      <c r="T424" s="499">
        <v>15179398666</v>
      </c>
      <c r="U424" s="499" t="s">
        <v>12877</v>
      </c>
      <c r="V424" s="499"/>
      <c r="W424" s="499"/>
      <c r="X424" s="499"/>
      <c r="Y424" s="499"/>
      <c r="Z424" s="499"/>
      <c r="AA424" s="499"/>
      <c r="AB424" s="544"/>
    </row>
    <row r="425" spans="1:28" s="541" customFormat="1" ht="27.95" customHeight="1">
      <c r="A425" s="499">
        <v>419</v>
      </c>
      <c r="B425" s="499" t="s">
        <v>1052</v>
      </c>
      <c r="C425" s="499" t="s">
        <v>1570</v>
      </c>
      <c r="D425" s="499" t="s">
        <v>2418</v>
      </c>
      <c r="E425" s="499" t="s">
        <v>12829</v>
      </c>
      <c r="F425" s="499">
        <v>1979</v>
      </c>
      <c r="G425" s="499" t="s">
        <v>62</v>
      </c>
      <c r="H425" s="499">
        <v>8000</v>
      </c>
      <c r="I425" s="499" t="s">
        <v>1336</v>
      </c>
      <c r="J425" s="499" t="s">
        <v>1336</v>
      </c>
      <c r="K425" s="499" t="s">
        <v>12830</v>
      </c>
      <c r="L425" s="499" t="s">
        <v>1583</v>
      </c>
      <c r="M425" s="499">
        <v>13979353837</v>
      </c>
      <c r="N425" s="499" t="s">
        <v>12831</v>
      </c>
      <c r="O425" s="499" t="s">
        <v>12832</v>
      </c>
      <c r="P425" s="499">
        <v>18070333900</v>
      </c>
      <c r="Q425" s="499" t="s">
        <v>9674</v>
      </c>
      <c r="R425" s="499" t="s">
        <v>12710</v>
      </c>
      <c r="S425" s="499" t="s">
        <v>12813</v>
      </c>
      <c r="T425" s="499">
        <v>13576399689</v>
      </c>
      <c r="U425" s="499" t="s">
        <v>12729</v>
      </c>
      <c r="V425" s="499"/>
      <c r="W425" s="499"/>
      <c r="X425" s="499"/>
      <c r="Y425" s="499"/>
      <c r="Z425" s="499"/>
      <c r="AA425" s="499"/>
      <c r="AB425" s="544"/>
    </row>
    <row r="426" spans="1:28" s="541" customFormat="1" ht="27.95" customHeight="1">
      <c r="A426" s="499">
        <v>420</v>
      </c>
      <c r="B426" s="499" t="s">
        <v>1052</v>
      </c>
      <c r="C426" s="499" t="s">
        <v>1570</v>
      </c>
      <c r="D426" s="499" t="s">
        <v>12863</v>
      </c>
      <c r="E426" s="499" t="s">
        <v>12834</v>
      </c>
      <c r="F426" s="499">
        <v>1981</v>
      </c>
      <c r="G426" s="499" t="s">
        <v>62</v>
      </c>
      <c r="H426" s="499">
        <v>770</v>
      </c>
      <c r="I426" s="499">
        <v>1.3</v>
      </c>
      <c r="J426" s="499" t="s">
        <v>1336</v>
      </c>
      <c r="K426" s="499" t="s">
        <v>12725</v>
      </c>
      <c r="L426" s="499" t="s">
        <v>12770</v>
      </c>
      <c r="M426" s="499">
        <v>13979339666</v>
      </c>
      <c r="N426" s="499" t="s">
        <v>12831</v>
      </c>
      <c r="O426" s="499" t="s">
        <v>12835</v>
      </c>
      <c r="P426" s="499">
        <v>15070355395</v>
      </c>
      <c r="Q426" s="499" t="s">
        <v>1197</v>
      </c>
      <c r="R426" s="499" t="s">
        <v>12710</v>
      </c>
      <c r="S426" s="499" t="s">
        <v>12813</v>
      </c>
      <c r="T426" s="499">
        <v>13576399689</v>
      </c>
      <c r="U426" s="499" t="s">
        <v>12729</v>
      </c>
      <c r="V426" s="499"/>
      <c r="W426" s="499"/>
      <c r="X426" s="499"/>
      <c r="Y426" s="499"/>
      <c r="Z426" s="499"/>
      <c r="AA426" s="499"/>
      <c r="AB426" s="544"/>
    </row>
    <row r="427" spans="1:28" s="541" customFormat="1" ht="27.95" customHeight="1">
      <c r="A427" s="499">
        <v>421</v>
      </c>
      <c r="B427" s="499" t="s">
        <v>1052</v>
      </c>
      <c r="C427" s="499" t="s">
        <v>1570</v>
      </c>
      <c r="D427" s="499" t="s">
        <v>2418</v>
      </c>
      <c r="E427" s="499" t="s">
        <v>1584</v>
      </c>
      <c r="F427" s="499">
        <v>1998</v>
      </c>
      <c r="G427" s="499" t="s">
        <v>62</v>
      </c>
      <c r="H427" s="499">
        <v>640</v>
      </c>
      <c r="I427" s="499">
        <v>6</v>
      </c>
      <c r="J427" s="499">
        <v>18</v>
      </c>
      <c r="K427" s="499" t="s">
        <v>12836</v>
      </c>
      <c r="L427" s="499" t="s">
        <v>12837</v>
      </c>
      <c r="M427" s="499">
        <v>13967034988</v>
      </c>
      <c r="N427" s="499" t="s">
        <v>12831</v>
      </c>
      <c r="O427" s="499" t="s">
        <v>12838</v>
      </c>
      <c r="P427" s="499">
        <v>15216001931</v>
      </c>
      <c r="Q427" s="499" t="s">
        <v>599</v>
      </c>
      <c r="R427" s="499" t="s">
        <v>12710</v>
      </c>
      <c r="S427" s="499" t="s">
        <v>12813</v>
      </c>
      <c r="T427" s="499">
        <v>13576399689</v>
      </c>
      <c r="U427" s="499" t="s">
        <v>12729</v>
      </c>
      <c r="V427" s="499" t="s">
        <v>12831</v>
      </c>
      <c r="W427" s="499" t="s">
        <v>12833</v>
      </c>
      <c r="X427" s="499">
        <v>13517033770</v>
      </c>
      <c r="Y427" s="499" t="s">
        <v>12836</v>
      </c>
      <c r="Z427" s="499" t="s">
        <v>12839</v>
      </c>
      <c r="AA427" s="499">
        <v>18296300383</v>
      </c>
      <c r="AB427" s="544"/>
    </row>
    <row r="428" spans="1:28" s="541" customFormat="1" ht="27.95" customHeight="1">
      <c r="A428" s="499">
        <v>422</v>
      </c>
      <c r="B428" s="499" t="s">
        <v>1052</v>
      </c>
      <c r="C428" s="499" t="s">
        <v>1570</v>
      </c>
      <c r="D428" s="499" t="s">
        <v>12857</v>
      </c>
      <c r="E428" s="499" t="s">
        <v>1646</v>
      </c>
      <c r="F428" s="499">
        <v>1997</v>
      </c>
      <c r="G428" s="499" t="s">
        <v>62</v>
      </c>
      <c r="H428" s="499">
        <v>960</v>
      </c>
      <c r="I428" s="499">
        <v>6</v>
      </c>
      <c r="J428" s="499">
        <v>56</v>
      </c>
      <c r="K428" s="499" t="s">
        <v>12840</v>
      </c>
      <c r="L428" s="499" t="s">
        <v>1649</v>
      </c>
      <c r="M428" s="499">
        <v>13970342522</v>
      </c>
      <c r="N428" s="499" t="s">
        <v>12841</v>
      </c>
      <c r="O428" s="499" t="s">
        <v>12842</v>
      </c>
      <c r="P428" s="499">
        <v>15779922018</v>
      </c>
      <c r="Q428" s="499" t="s">
        <v>573</v>
      </c>
      <c r="R428" s="499" t="s">
        <v>12710</v>
      </c>
      <c r="S428" s="499" t="s">
        <v>12718</v>
      </c>
      <c r="T428" s="499">
        <v>13879364459</v>
      </c>
      <c r="U428" s="499" t="s">
        <v>12719</v>
      </c>
      <c r="V428" s="499" t="s">
        <v>12841</v>
      </c>
      <c r="W428" s="499" t="s">
        <v>12843</v>
      </c>
      <c r="X428" s="499">
        <v>1379392308</v>
      </c>
      <c r="Y428" s="499" t="s">
        <v>12840</v>
      </c>
      <c r="Z428" s="499" t="s">
        <v>12844</v>
      </c>
      <c r="AA428" s="499">
        <v>13576382876</v>
      </c>
      <c r="AB428" s="544"/>
    </row>
    <row r="429" spans="1:28" s="541" customFormat="1" ht="27.95" customHeight="1">
      <c r="A429" s="499">
        <v>423</v>
      </c>
      <c r="B429" s="499" t="s">
        <v>1052</v>
      </c>
      <c r="C429" s="499" t="s">
        <v>1570</v>
      </c>
      <c r="D429" s="499" t="s">
        <v>12857</v>
      </c>
      <c r="E429" s="499" t="s">
        <v>12845</v>
      </c>
      <c r="F429" s="499">
        <v>1977</v>
      </c>
      <c r="G429" s="499" t="s">
        <v>86</v>
      </c>
      <c r="H429" s="499">
        <v>800</v>
      </c>
      <c r="I429" s="499">
        <v>5</v>
      </c>
      <c r="J429" s="499">
        <v>65</v>
      </c>
      <c r="K429" s="499" t="s">
        <v>12846</v>
      </c>
      <c r="L429" s="499" t="s">
        <v>12774</v>
      </c>
      <c r="M429" s="499">
        <v>13817777798</v>
      </c>
      <c r="N429" s="499" t="s">
        <v>12841</v>
      </c>
      <c r="O429" s="499" t="s">
        <v>12847</v>
      </c>
      <c r="P429" s="499">
        <v>15070331910</v>
      </c>
      <c r="Q429" s="499" t="s">
        <v>726</v>
      </c>
      <c r="R429" s="499" t="s">
        <v>12710</v>
      </c>
      <c r="S429" s="499" t="s">
        <v>12711</v>
      </c>
      <c r="T429" s="499">
        <v>13979353933</v>
      </c>
      <c r="U429" s="499" t="s">
        <v>12877</v>
      </c>
      <c r="V429" s="499" t="s">
        <v>12841</v>
      </c>
      <c r="W429" s="499" t="s">
        <v>12843</v>
      </c>
      <c r="X429" s="499">
        <v>1379392308</v>
      </c>
      <c r="Y429" s="499" t="s">
        <v>12846</v>
      </c>
      <c r="Z429" s="499" t="s">
        <v>1652</v>
      </c>
      <c r="AA429" s="499">
        <v>15170355857</v>
      </c>
      <c r="AB429" s="544"/>
    </row>
    <row r="430" spans="1:28" s="541" customFormat="1" ht="27.95" customHeight="1">
      <c r="A430" s="545">
        <v>424</v>
      </c>
      <c r="B430" s="545" t="s">
        <v>12874</v>
      </c>
      <c r="C430" s="545" t="s">
        <v>1570</v>
      </c>
      <c r="D430" s="545" t="s">
        <v>12857</v>
      </c>
      <c r="E430" s="545" t="s">
        <v>1653</v>
      </c>
      <c r="F430" s="545">
        <v>1975</v>
      </c>
      <c r="G430" s="545" t="s">
        <v>62</v>
      </c>
      <c r="H430" s="545">
        <v>480</v>
      </c>
      <c r="I430" s="545">
        <v>4.5</v>
      </c>
      <c r="J430" s="545">
        <v>105</v>
      </c>
      <c r="K430" s="545" t="s">
        <v>12777</v>
      </c>
      <c r="L430" s="545" t="s">
        <v>12848</v>
      </c>
      <c r="M430" s="545">
        <v>13803592743</v>
      </c>
      <c r="N430" s="545" t="s">
        <v>12841</v>
      </c>
      <c r="O430" s="545" t="s">
        <v>1644</v>
      </c>
      <c r="P430" s="545">
        <v>13970333725</v>
      </c>
      <c r="Q430" s="545" t="s">
        <v>72</v>
      </c>
      <c r="R430" s="545" t="s">
        <v>12710</v>
      </c>
      <c r="S430" s="545" t="s">
        <v>12711</v>
      </c>
      <c r="T430" s="545">
        <v>13979353933</v>
      </c>
      <c r="U430" s="545" t="s">
        <v>12877</v>
      </c>
      <c r="V430" s="545" t="s">
        <v>12841</v>
      </c>
      <c r="W430" s="545" t="s">
        <v>12843</v>
      </c>
      <c r="X430" s="545">
        <v>1379392308</v>
      </c>
      <c r="Y430" s="545" t="s">
        <v>12777</v>
      </c>
      <c r="Z430" s="545" t="s">
        <v>1662</v>
      </c>
      <c r="AA430" s="545">
        <v>15070330693</v>
      </c>
      <c r="AB430" s="546"/>
    </row>
    <row r="431" spans="1:28" s="545" customFormat="1" ht="27.95" customHeight="1">
      <c r="A431" s="545">
        <v>425</v>
      </c>
      <c r="B431" s="545" t="s">
        <v>1052</v>
      </c>
      <c r="C431" s="545" t="s">
        <v>1570</v>
      </c>
      <c r="D431" s="545" t="s">
        <v>12857</v>
      </c>
      <c r="E431" s="545" t="s">
        <v>1642</v>
      </c>
      <c r="F431" s="545">
        <v>1961</v>
      </c>
      <c r="G431" s="545" t="s">
        <v>62</v>
      </c>
      <c r="H431" s="545">
        <v>2400</v>
      </c>
      <c r="I431" s="545">
        <v>21</v>
      </c>
      <c r="J431" s="545">
        <v>1484</v>
      </c>
      <c r="K431" s="545" t="s">
        <v>12849</v>
      </c>
      <c r="L431" s="545" t="s">
        <v>1645</v>
      </c>
      <c r="M431" s="545">
        <v>13870311993</v>
      </c>
      <c r="N431" s="545" t="s">
        <v>12850</v>
      </c>
      <c r="O431" s="545" t="s">
        <v>12851</v>
      </c>
      <c r="P431" s="545">
        <v>13970333668</v>
      </c>
      <c r="Q431" s="545" t="s">
        <v>12852</v>
      </c>
      <c r="R431" s="545" t="s">
        <v>12710</v>
      </c>
      <c r="S431" s="545" t="s">
        <v>12823</v>
      </c>
      <c r="T431" s="545" t="s">
        <v>12856</v>
      </c>
      <c r="U431" s="545" t="s">
        <v>12878</v>
      </c>
      <c r="V431" s="545" t="s">
        <v>12853</v>
      </c>
      <c r="W431" s="545" t="s">
        <v>12854</v>
      </c>
      <c r="X431" s="545">
        <v>18397931567</v>
      </c>
      <c r="Y431" s="545" t="s">
        <v>12849</v>
      </c>
      <c r="Z431" s="545" t="s">
        <v>12855</v>
      </c>
      <c r="AA431" s="545">
        <v>15946835056</v>
      </c>
    </row>
    <row r="432" spans="1:28" s="545" customFormat="1" ht="27.95" customHeight="1">
      <c r="A432" s="545">
        <v>426</v>
      </c>
      <c r="B432" s="545" t="s">
        <v>1052</v>
      </c>
      <c r="C432" s="545" t="s">
        <v>12866</v>
      </c>
      <c r="D432" s="545" t="s">
        <v>2444</v>
      </c>
      <c r="E432" s="545" t="s">
        <v>6843</v>
      </c>
      <c r="F432" s="545">
        <v>1981</v>
      </c>
      <c r="G432" s="545" t="s">
        <v>6922</v>
      </c>
      <c r="H432" s="545">
        <v>1000</v>
      </c>
      <c r="I432" s="545">
        <v>7.2</v>
      </c>
      <c r="J432" s="499" t="s">
        <v>1336</v>
      </c>
      <c r="K432" s="545" t="s">
        <v>1057</v>
      </c>
      <c r="L432" s="545" t="s">
        <v>1058</v>
      </c>
      <c r="M432" s="545">
        <v>13907935669</v>
      </c>
      <c r="N432" s="545" t="s">
        <v>12869</v>
      </c>
      <c r="O432" s="545" t="s">
        <v>12870</v>
      </c>
      <c r="P432" s="545">
        <v>18379907199</v>
      </c>
      <c r="Q432" s="545" t="s">
        <v>12871</v>
      </c>
      <c r="R432" s="545" t="s">
        <v>12867</v>
      </c>
      <c r="S432" s="545" t="s">
        <v>12872</v>
      </c>
      <c r="T432" s="545" t="s">
        <v>12873</v>
      </c>
      <c r="U432" s="545" t="s">
        <v>1834</v>
      </c>
    </row>
    <row r="433" spans="1:21" s="531" customFormat="1" ht="27.95" customHeight="1">
      <c r="A433" s="531">
        <v>427</v>
      </c>
      <c r="B433" s="531" t="s">
        <v>1052</v>
      </c>
      <c r="C433" s="531" t="s">
        <v>12866</v>
      </c>
      <c r="D433" s="531" t="s">
        <v>2444</v>
      </c>
      <c r="E433" s="531" t="s">
        <v>12868</v>
      </c>
      <c r="F433" s="531">
        <v>2004</v>
      </c>
      <c r="G433" s="531" t="s">
        <v>6922</v>
      </c>
      <c r="H433" s="531">
        <v>480</v>
      </c>
      <c r="I433" s="531">
        <v>7.2</v>
      </c>
      <c r="J433" s="499" t="s">
        <v>1336</v>
      </c>
      <c r="K433" s="531" t="s">
        <v>1057</v>
      </c>
      <c r="L433" s="531" t="s">
        <v>1058</v>
      </c>
      <c r="M433" s="531">
        <v>13907935669</v>
      </c>
      <c r="N433" s="531" t="s">
        <v>12869</v>
      </c>
      <c r="O433" s="531" t="s">
        <v>12870</v>
      </c>
      <c r="P433" s="531">
        <v>18379907199</v>
      </c>
      <c r="Q433" s="531" t="s">
        <v>12871</v>
      </c>
      <c r="R433" s="531" t="s">
        <v>12867</v>
      </c>
      <c r="S433" s="531" t="s">
        <v>12872</v>
      </c>
      <c r="T433" s="531" t="s">
        <v>12873</v>
      </c>
      <c r="U433" s="531" t="s">
        <v>1834</v>
      </c>
    </row>
  </sheetData>
  <autoFilter ref="G1:G433"/>
  <mergeCells count="47">
    <mergeCell ref="L356:L357"/>
    <mergeCell ref="M356:M357"/>
    <mergeCell ref="G356:G357"/>
    <mergeCell ref="H356:H357"/>
    <mergeCell ref="I356:I357"/>
    <mergeCell ref="J356:J357"/>
    <mergeCell ref="K356:K357"/>
    <mergeCell ref="B356:B357"/>
    <mergeCell ref="C356:C357"/>
    <mergeCell ref="D356:D357"/>
    <mergeCell ref="E356:E357"/>
    <mergeCell ref="F356:F357"/>
    <mergeCell ref="U4:U5"/>
    <mergeCell ref="L4:L5"/>
    <mergeCell ref="F2:F5"/>
    <mergeCell ref="G2:G5"/>
    <mergeCell ref="H2:H5"/>
    <mergeCell ref="I2:I5"/>
    <mergeCell ref="J2:J5"/>
    <mergeCell ref="M4:M5"/>
    <mergeCell ref="S4:S5"/>
    <mergeCell ref="T4:T5"/>
    <mergeCell ref="N4:N5"/>
    <mergeCell ref="O4:O5"/>
    <mergeCell ref="P4:P5"/>
    <mergeCell ref="R4:R5"/>
    <mergeCell ref="A2:A5"/>
    <mergeCell ref="B2:B5"/>
    <mergeCell ref="C2:C5"/>
    <mergeCell ref="D2:D5"/>
    <mergeCell ref="E2:E5"/>
    <mergeCell ref="A1:AB1"/>
    <mergeCell ref="N2:U2"/>
    <mergeCell ref="N3:Q3"/>
    <mergeCell ref="R3:U3"/>
    <mergeCell ref="AA4:AA5"/>
    <mergeCell ref="AB2:AB5"/>
    <mergeCell ref="K2:M3"/>
    <mergeCell ref="V2:X3"/>
    <mergeCell ref="Y2:AA3"/>
    <mergeCell ref="V4:V5"/>
    <mergeCell ref="W4:W5"/>
    <mergeCell ref="X4:X5"/>
    <mergeCell ref="K4:K5"/>
    <mergeCell ref="Y4:Y5"/>
    <mergeCell ref="Z4:Z5"/>
    <mergeCell ref="Q4:Q5"/>
  </mergeCells>
  <phoneticPr fontId="10" type="noConversion"/>
  <pageMargins left="0.35433070866141703" right="0.15748031496063" top="0.98425196850393704" bottom="0.98425196850393704" header="0.511811023622047" footer="0.511811023622047"/>
  <pageSetup paperSize="9" scale="4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G20"/>
  <sheetViews>
    <sheetView workbookViewId="0">
      <selection activeCell="G14" sqref="G14"/>
    </sheetView>
  </sheetViews>
  <sheetFormatPr defaultColWidth="9" defaultRowHeight="14.25"/>
  <sheetData>
    <row r="10" spans="6:7">
      <c r="F10" s="6"/>
      <c r="G10" s="6"/>
    </row>
    <row r="11" spans="6:7">
      <c r="F11" s="6"/>
      <c r="G11" s="6"/>
    </row>
    <row r="12" spans="6:7">
      <c r="F12" s="6"/>
      <c r="G12" s="6"/>
    </row>
    <row r="13" spans="6:7">
      <c r="F13" s="6"/>
      <c r="G13" s="6"/>
    </row>
    <row r="14" spans="6:7">
      <c r="F14" s="6"/>
      <c r="G14" s="6"/>
    </row>
    <row r="15" spans="6:7">
      <c r="F15" s="6"/>
      <c r="G15" s="6"/>
    </row>
    <row r="16" spans="6:7">
      <c r="F16" s="6"/>
      <c r="G16" s="6"/>
    </row>
    <row r="17" spans="6:7">
      <c r="F17" s="6"/>
      <c r="G17" s="6"/>
    </row>
    <row r="18" spans="6:7">
      <c r="F18" s="6"/>
      <c r="G18" s="6"/>
    </row>
    <row r="19" spans="6:7">
      <c r="F19" s="6"/>
      <c r="G19" s="6"/>
    </row>
    <row r="20" spans="6:7">
      <c r="F20" s="6"/>
      <c r="G20" s="6"/>
    </row>
  </sheetData>
  <phoneticPr fontId="10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85" zoomScaleNormal="85" workbookViewId="0">
      <selection activeCell="A5" sqref="A5:XFD23"/>
    </sheetView>
  </sheetViews>
  <sheetFormatPr defaultColWidth="9" defaultRowHeight="14.25"/>
  <cols>
    <col min="8" max="8" width="11.375" customWidth="1"/>
    <col min="16" max="16" width="11.125"/>
  </cols>
  <sheetData>
    <row r="1" spans="1:17" s="1" customFormat="1" ht="27.95" customHeight="1">
      <c r="A1" s="556" t="s">
        <v>11871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</row>
    <row r="2" spans="1:17">
      <c r="A2" s="636" t="s">
        <v>1</v>
      </c>
      <c r="B2" s="577" t="s">
        <v>2</v>
      </c>
      <c r="C2" s="577" t="s">
        <v>3</v>
      </c>
      <c r="D2" s="636" t="s">
        <v>11872</v>
      </c>
      <c r="E2" s="636" t="s">
        <v>5</v>
      </c>
      <c r="F2" s="636" t="s">
        <v>11873</v>
      </c>
      <c r="G2" s="636" t="s">
        <v>11874</v>
      </c>
      <c r="H2" s="636" t="s">
        <v>11875</v>
      </c>
      <c r="I2" s="636" t="s">
        <v>11876</v>
      </c>
      <c r="J2" s="2" t="s">
        <v>11877</v>
      </c>
      <c r="K2" s="636" t="s">
        <v>11</v>
      </c>
      <c r="L2" s="636"/>
      <c r="M2" s="636"/>
      <c r="N2" s="636" t="s">
        <v>12</v>
      </c>
      <c r="O2" s="636"/>
      <c r="P2" s="636"/>
      <c r="Q2" s="636" t="s">
        <v>13</v>
      </c>
    </row>
    <row r="3" spans="1:17">
      <c r="A3" s="636"/>
      <c r="B3" s="588"/>
      <c r="C3" s="588"/>
      <c r="D3" s="636"/>
      <c r="E3" s="636"/>
      <c r="F3" s="636"/>
      <c r="G3" s="636"/>
      <c r="H3" s="636"/>
      <c r="I3" s="636"/>
      <c r="J3" s="2" t="s">
        <v>11878</v>
      </c>
      <c r="K3" s="636"/>
      <c r="L3" s="636"/>
      <c r="M3" s="636"/>
      <c r="N3" s="636"/>
      <c r="O3" s="636"/>
      <c r="P3" s="636"/>
      <c r="Q3" s="636"/>
    </row>
    <row r="4" spans="1:17">
      <c r="A4" s="636"/>
      <c r="B4" s="589"/>
      <c r="C4" s="589"/>
      <c r="D4" s="636"/>
      <c r="E4" s="636"/>
      <c r="F4" s="636"/>
      <c r="G4" s="636"/>
      <c r="H4" s="2" t="s">
        <v>11879</v>
      </c>
      <c r="I4" s="2" t="s">
        <v>11880</v>
      </c>
      <c r="J4" s="2" t="s">
        <v>11881</v>
      </c>
      <c r="K4" s="2" t="s">
        <v>14</v>
      </c>
      <c r="L4" s="2" t="s">
        <v>15</v>
      </c>
      <c r="M4" s="2" t="s">
        <v>16</v>
      </c>
      <c r="N4" s="2" t="s">
        <v>14</v>
      </c>
      <c r="O4" s="2" t="s">
        <v>15</v>
      </c>
      <c r="P4" s="2" t="s">
        <v>17</v>
      </c>
      <c r="Q4" s="2"/>
    </row>
    <row r="5" spans="1:17" ht="24">
      <c r="A5" s="2">
        <v>1</v>
      </c>
      <c r="B5" s="2" t="s">
        <v>2453</v>
      </c>
      <c r="C5" s="2" t="s">
        <v>11882</v>
      </c>
      <c r="D5" s="2" t="s">
        <v>11883</v>
      </c>
      <c r="E5" s="2" t="s">
        <v>11884</v>
      </c>
      <c r="F5" s="2">
        <v>1974</v>
      </c>
      <c r="G5" s="2" t="s">
        <v>6643</v>
      </c>
      <c r="H5" s="2" t="s">
        <v>11885</v>
      </c>
      <c r="I5" s="2">
        <v>41.1</v>
      </c>
      <c r="J5" s="2">
        <v>580</v>
      </c>
      <c r="K5" s="2" t="s">
        <v>11886</v>
      </c>
      <c r="L5" s="636" t="s">
        <v>11887</v>
      </c>
      <c r="M5" s="636" t="s">
        <v>113</v>
      </c>
      <c r="N5" s="2" t="s">
        <v>11884</v>
      </c>
      <c r="O5" s="636" t="s">
        <v>11888</v>
      </c>
      <c r="P5" s="636">
        <v>13907041085</v>
      </c>
      <c r="Q5" s="2"/>
    </row>
    <row r="6" spans="1:17" ht="24">
      <c r="A6" s="2">
        <v>2</v>
      </c>
      <c r="B6" s="2" t="s">
        <v>2453</v>
      </c>
      <c r="C6" s="2" t="s">
        <v>11882</v>
      </c>
      <c r="D6" s="2" t="s">
        <v>11883</v>
      </c>
      <c r="E6" s="2" t="s">
        <v>11889</v>
      </c>
      <c r="F6" s="2">
        <v>1974</v>
      </c>
      <c r="G6" s="2" t="s">
        <v>6643</v>
      </c>
      <c r="H6" s="2" t="s">
        <v>11890</v>
      </c>
      <c r="I6" s="2">
        <v>41.1</v>
      </c>
      <c r="J6" s="2">
        <v>580</v>
      </c>
      <c r="K6" s="2" t="s">
        <v>11886</v>
      </c>
      <c r="L6" s="636"/>
      <c r="M6" s="636"/>
      <c r="N6" s="2" t="s">
        <v>11889</v>
      </c>
      <c r="O6" s="636"/>
      <c r="P6" s="636"/>
      <c r="Q6" s="2"/>
    </row>
    <row r="7" spans="1:17" ht="24">
      <c r="A7" s="2">
        <v>3</v>
      </c>
      <c r="B7" s="2" t="s">
        <v>2453</v>
      </c>
      <c r="C7" s="2" t="s">
        <v>11882</v>
      </c>
      <c r="D7" s="2" t="s">
        <v>11883</v>
      </c>
      <c r="E7" s="2" t="s">
        <v>11891</v>
      </c>
      <c r="F7" s="2">
        <v>1974</v>
      </c>
      <c r="G7" s="2" t="s">
        <v>6643</v>
      </c>
      <c r="H7" s="2" t="s">
        <v>11892</v>
      </c>
      <c r="I7" s="2">
        <v>41.1</v>
      </c>
      <c r="J7" s="2">
        <v>580</v>
      </c>
      <c r="K7" s="2" t="s">
        <v>11886</v>
      </c>
      <c r="L7" s="636"/>
      <c r="M7" s="636"/>
      <c r="N7" s="2" t="s">
        <v>11891</v>
      </c>
      <c r="O7" s="636"/>
      <c r="P7" s="636"/>
      <c r="Q7" s="2"/>
    </row>
    <row r="8" spans="1:17" ht="24">
      <c r="A8" s="2">
        <v>4</v>
      </c>
      <c r="B8" s="2" t="s">
        <v>2453</v>
      </c>
      <c r="C8" s="2" t="s">
        <v>11882</v>
      </c>
      <c r="D8" s="2" t="s">
        <v>11893</v>
      </c>
      <c r="E8" s="2" t="s">
        <v>11894</v>
      </c>
      <c r="F8" s="2">
        <v>2005</v>
      </c>
      <c r="G8" s="2" t="s">
        <v>48</v>
      </c>
      <c r="H8" s="2" t="s">
        <v>11895</v>
      </c>
      <c r="I8" s="2">
        <v>6.8</v>
      </c>
      <c r="J8" s="2">
        <v>3.4</v>
      </c>
      <c r="K8" s="2" t="s">
        <v>11886</v>
      </c>
      <c r="L8" s="2" t="s">
        <v>11896</v>
      </c>
      <c r="M8" s="2" t="s">
        <v>1197</v>
      </c>
      <c r="N8" s="2" t="s">
        <v>11897</v>
      </c>
      <c r="O8" s="2" t="s">
        <v>11898</v>
      </c>
      <c r="P8" s="2">
        <v>13970422470</v>
      </c>
      <c r="Q8" s="2"/>
    </row>
    <row r="9" spans="1:17" ht="36">
      <c r="A9" s="2">
        <v>5</v>
      </c>
      <c r="B9" s="2" t="s">
        <v>2453</v>
      </c>
      <c r="C9" s="2" t="s">
        <v>11882</v>
      </c>
      <c r="D9" s="2" t="s">
        <v>11893</v>
      </c>
      <c r="E9" s="2" t="s">
        <v>11899</v>
      </c>
      <c r="F9" s="2">
        <v>1980</v>
      </c>
      <c r="G9" s="2" t="s">
        <v>6643</v>
      </c>
      <c r="H9" s="2" t="s">
        <v>11885</v>
      </c>
      <c r="I9" s="2">
        <v>19.12</v>
      </c>
      <c r="J9" s="2">
        <v>57.2</v>
      </c>
      <c r="K9" s="2" t="s">
        <v>11886</v>
      </c>
      <c r="L9" s="2" t="s">
        <v>11900</v>
      </c>
      <c r="M9" s="4" t="s">
        <v>1819</v>
      </c>
      <c r="N9" s="2" t="s">
        <v>11901</v>
      </c>
      <c r="O9" s="2" t="s">
        <v>11902</v>
      </c>
      <c r="P9" s="2">
        <v>13879408726</v>
      </c>
      <c r="Q9" s="2"/>
    </row>
    <row r="10" spans="1:17" ht="24">
      <c r="A10" s="2">
        <v>6</v>
      </c>
      <c r="B10" s="2" t="s">
        <v>2453</v>
      </c>
      <c r="C10" s="2" t="s">
        <v>11882</v>
      </c>
      <c r="D10" s="2" t="s">
        <v>11883</v>
      </c>
      <c r="E10" s="2" t="s">
        <v>11903</v>
      </c>
      <c r="F10" s="2">
        <v>2008</v>
      </c>
      <c r="G10" s="2" t="s">
        <v>48</v>
      </c>
      <c r="H10" s="2" t="s">
        <v>11904</v>
      </c>
      <c r="I10" s="2">
        <v>3.2</v>
      </c>
      <c r="J10" s="2">
        <v>0.1</v>
      </c>
      <c r="K10" s="2" t="s">
        <v>11886</v>
      </c>
      <c r="L10" s="2" t="s">
        <v>11905</v>
      </c>
      <c r="M10" s="4" t="s">
        <v>1079</v>
      </c>
      <c r="N10" s="2" t="s">
        <v>11903</v>
      </c>
      <c r="O10" s="2" t="s">
        <v>11906</v>
      </c>
      <c r="P10" s="2">
        <v>13979461676</v>
      </c>
      <c r="Q10" s="2"/>
    </row>
    <row r="11" spans="1:17" ht="24">
      <c r="A11" s="2">
        <v>7</v>
      </c>
      <c r="B11" s="2" t="s">
        <v>2453</v>
      </c>
      <c r="C11" s="2" t="s">
        <v>11882</v>
      </c>
      <c r="D11" s="2" t="s">
        <v>11907</v>
      </c>
      <c r="E11" s="2" t="s">
        <v>11908</v>
      </c>
      <c r="F11" s="2">
        <v>2004</v>
      </c>
      <c r="G11" s="2" t="s">
        <v>48</v>
      </c>
      <c r="H11" s="2" t="s">
        <v>11909</v>
      </c>
      <c r="I11" s="2">
        <v>3</v>
      </c>
      <c r="J11" s="2">
        <v>3.5</v>
      </c>
      <c r="K11" s="2" t="s">
        <v>11910</v>
      </c>
      <c r="L11" s="4" t="s">
        <v>11911</v>
      </c>
      <c r="M11" s="4" t="s">
        <v>96</v>
      </c>
      <c r="N11" s="2" t="s">
        <v>11908</v>
      </c>
      <c r="O11" s="2" t="s">
        <v>11912</v>
      </c>
      <c r="P11" s="2">
        <v>13879403165</v>
      </c>
      <c r="Q11" s="2"/>
    </row>
    <row r="12" spans="1:17" ht="36">
      <c r="A12" s="2">
        <v>8</v>
      </c>
      <c r="B12" s="2" t="s">
        <v>2453</v>
      </c>
      <c r="C12" s="2" t="s">
        <v>11882</v>
      </c>
      <c r="D12" s="2" t="s">
        <v>11913</v>
      </c>
      <c r="E12" s="2" t="s">
        <v>11914</v>
      </c>
      <c r="F12" s="2">
        <v>1984</v>
      </c>
      <c r="G12" s="2" t="s">
        <v>48</v>
      </c>
      <c r="H12" s="2" t="s">
        <v>11915</v>
      </c>
      <c r="I12" s="2">
        <v>6.6</v>
      </c>
      <c r="J12" s="2">
        <v>4.4000000000000004</v>
      </c>
      <c r="K12" s="2" t="s">
        <v>11910</v>
      </c>
      <c r="L12" s="4" t="s">
        <v>11916</v>
      </c>
      <c r="M12" s="4" t="s">
        <v>1079</v>
      </c>
      <c r="N12" s="2" t="s">
        <v>11917</v>
      </c>
      <c r="O12" s="2" t="s">
        <v>11918</v>
      </c>
      <c r="P12" s="2">
        <v>13870464829</v>
      </c>
      <c r="Q12" s="2"/>
    </row>
    <row r="13" spans="1:17" ht="24">
      <c r="A13" s="2">
        <v>9</v>
      </c>
      <c r="B13" s="2" t="s">
        <v>2453</v>
      </c>
      <c r="C13" s="2" t="s">
        <v>11882</v>
      </c>
      <c r="D13" s="2" t="s">
        <v>11907</v>
      </c>
      <c r="E13" s="2" t="s">
        <v>11919</v>
      </c>
      <c r="F13" s="2">
        <v>2004</v>
      </c>
      <c r="G13" s="2" t="s">
        <v>48</v>
      </c>
      <c r="H13" s="2" t="s">
        <v>11920</v>
      </c>
      <c r="I13" s="2">
        <v>9.6999999999999993</v>
      </c>
      <c r="J13" s="2">
        <v>10</v>
      </c>
      <c r="K13" s="2" t="s">
        <v>11910</v>
      </c>
      <c r="L13" s="4" t="s">
        <v>11921</v>
      </c>
      <c r="M13" s="2" t="s">
        <v>573</v>
      </c>
      <c r="N13" s="2" t="s">
        <v>11922</v>
      </c>
      <c r="O13" s="2" t="s">
        <v>11923</v>
      </c>
      <c r="P13" s="2">
        <v>13507042869</v>
      </c>
      <c r="Q13" s="2"/>
    </row>
    <row r="14" spans="1:17" ht="25.5" customHeight="1">
      <c r="A14" s="2">
        <v>10</v>
      </c>
      <c r="B14" s="2" t="s">
        <v>2453</v>
      </c>
      <c r="C14" s="2" t="s">
        <v>11882</v>
      </c>
      <c r="D14" s="2" t="s">
        <v>11924</v>
      </c>
      <c r="E14" s="2" t="s">
        <v>1405</v>
      </c>
      <c r="F14" s="2">
        <v>1990</v>
      </c>
      <c r="G14" s="2" t="s">
        <v>6643</v>
      </c>
      <c r="H14" s="2" t="s">
        <v>11925</v>
      </c>
      <c r="I14" s="2">
        <v>6.8</v>
      </c>
      <c r="J14" s="2">
        <v>16</v>
      </c>
      <c r="K14" s="2" t="s">
        <v>11926</v>
      </c>
      <c r="L14" s="4" t="s">
        <v>11927</v>
      </c>
      <c r="M14" s="2" t="s">
        <v>2749</v>
      </c>
      <c r="N14" s="2" t="s">
        <v>1405</v>
      </c>
      <c r="O14" s="2" t="s">
        <v>11928</v>
      </c>
      <c r="P14" s="2">
        <v>13707045630</v>
      </c>
      <c r="Q14" s="2"/>
    </row>
    <row r="15" spans="1:17" ht="24">
      <c r="A15" s="2">
        <v>11</v>
      </c>
      <c r="B15" s="2" t="s">
        <v>2453</v>
      </c>
      <c r="C15" s="2" t="s">
        <v>11882</v>
      </c>
      <c r="D15" s="2" t="s">
        <v>11929</v>
      </c>
      <c r="E15" s="2" t="s">
        <v>11930</v>
      </c>
      <c r="F15" s="2">
        <v>1978</v>
      </c>
      <c r="G15" s="2" t="s">
        <v>6643</v>
      </c>
      <c r="H15" s="2" t="s">
        <v>11931</v>
      </c>
      <c r="I15" s="2">
        <v>4.2</v>
      </c>
      <c r="J15" s="2">
        <v>1.5</v>
      </c>
      <c r="K15" s="2" t="s">
        <v>11926</v>
      </c>
      <c r="L15" s="4" t="s">
        <v>11932</v>
      </c>
      <c r="M15" s="2" t="s">
        <v>11933</v>
      </c>
      <c r="N15" s="2" t="s">
        <v>11930</v>
      </c>
      <c r="O15" s="2" t="s">
        <v>11934</v>
      </c>
      <c r="P15" s="2">
        <v>13970422458</v>
      </c>
      <c r="Q15" s="2"/>
    </row>
    <row r="16" spans="1:17" ht="24">
      <c r="A16" s="2">
        <v>12</v>
      </c>
      <c r="B16" s="2" t="s">
        <v>2453</v>
      </c>
      <c r="C16" s="2" t="s">
        <v>11882</v>
      </c>
      <c r="D16" s="2" t="s">
        <v>11929</v>
      </c>
      <c r="E16" s="2" t="s">
        <v>11935</v>
      </c>
      <c r="F16" s="2">
        <v>2007</v>
      </c>
      <c r="G16" s="2" t="s">
        <v>48</v>
      </c>
      <c r="H16" s="2" t="s">
        <v>11936</v>
      </c>
      <c r="I16" s="2">
        <v>3.7</v>
      </c>
      <c r="J16" s="2">
        <v>0.25</v>
      </c>
      <c r="K16" s="2" t="s">
        <v>11926</v>
      </c>
      <c r="L16" s="4" t="s">
        <v>11937</v>
      </c>
      <c r="M16" s="2" t="s">
        <v>3235</v>
      </c>
      <c r="N16" s="2" t="s">
        <v>11935</v>
      </c>
      <c r="O16" s="2" t="s">
        <v>11938</v>
      </c>
      <c r="P16" s="2">
        <v>13970422008</v>
      </c>
      <c r="Q16" s="2"/>
    </row>
    <row r="17" spans="1:17" ht="24">
      <c r="A17" s="2">
        <v>13</v>
      </c>
      <c r="B17" s="2" t="s">
        <v>2453</v>
      </c>
      <c r="C17" s="2" t="s">
        <v>11882</v>
      </c>
      <c r="D17" s="2" t="s">
        <v>11939</v>
      </c>
      <c r="E17" s="2" t="s">
        <v>11940</v>
      </c>
      <c r="F17" s="2">
        <v>1974</v>
      </c>
      <c r="G17" s="2" t="s">
        <v>48</v>
      </c>
      <c r="H17" s="2" t="s">
        <v>11941</v>
      </c>
      <c r="I17" s="2">
        <v>25.27</v>
      </c>
      <c r="J17" s="2">
        <v>2450</v>
      </c>
      <c r="K17" s="2" t="s">
        <v>11926</v>
      </c>
      <c r="L17" s="4" t="s">
        <v>11942</v>
      </c>
      <c r="M17" s="2" t="s">
        <v>11943</v>
      </c>
      <c r="N17" s="2" t="s">
        <v>11940</v>
      </c>
      <c r="O17" s="2" t="s">
        <v>11944</v>
      </c>
      <c r="P17" s="2">
        <v>13979429037</v>
      </c>
      <c r="Q17" s="2"/>
    </row>
    <row r="18" spans="1:17" ht="24">
      <c r="A18" s="2">
        <v>14</v>
      </c>
      <c r="B18" s="2" t="s">
        <v>2453</v>
      </c>
      <c r="C18" s="2" t="s">
        <v>11882</v>
      </c>
      <c r="D18" s="2" t="s">
        <v>11945</v>
      </c>
      <c r="E18" s="2" t="s">
        <v>4109</v>
      </c>
      <c r="F18" s="2">
        <v>1980</v>
      </c>
      <c r="G18" s="2" t="s">
        <v>6643</v>
      </c>
      <c r="H18" s="2" t="s">
        <v>11946</v>
      </c>
      <c r="I18" s="2">
        <v>2.6</v>
      </c>
      <c r="J18" s="2">
        <v>3</v>
      </c>
      <c r="K18" s="2" t="s">
        <v>11947</v>
      </c>
      <c r="L18" s="2" t="s">
        <v>11948</v>
      </c>
      <c r="M18" s="2" t="s">
        <v>113</v>
      </c>
      <c r="N18" s="2" t="s">
        <v>11949</v>
      </c>
      <c r="O18" s="2" t="s">
        <v>11950</v>
      </c>
      <c r="P18" s="2">
        <v>13879409487</v>
      </c>
      <c r="Q18" s="2"/>
    </row>
    <row r="19" spans="1:17" ht="24">
      <c r="A19" s="2">
        <v>15</v>
      </c>
      <c r="B19" s="2" t="s">
        <v>2453</v>
      </c>
      <c r="C19" s="2" t="s">
        <v>11882</v>
      </c>
      <c r="D19" s="2" t="s">
        <v>11951</v>
      </c>
      <c r="E19" s="2" t="s">
        <v>11952</v>
      </c>
      <c r="F19" s="2">
        <v>2004</v>
      </c>
      <c r="G19" s="2" t="s">
        <v>48</v>
      </c>
      <c r="H19" s="2" t="s">
        <v>11909</v>
      </c>
      <c r="I19" s="2">
        <v>3.1</v>
      </c>
      <c r="J19" s="2">
        <v>2.8</v>
      </c>
      <c r="K19" s="2" t="s">
        <v>11947</v>
      </c>
      <c r="L19" s="2" t="s">
        <v>4332</v>
      </c>
      <c r="M19" s="2" t="s">
        <v>2961</v>
      </c>
      <c r="N19" s="2" t="s">
        <v>11953</v>
      </c>
      <c r="O19" s="2" t="s">
        <v>11954</v>
      </c>
      <c r="P19" s="2">
        <v>15979596999</v>
      </c>
      <c r="Q19" s="2"/>
    </row>
    <row r="20" spans="1:17" ht="24">
      <c r="A20" s="2">
        <v>16</v>
      </c>
      <c r="B20" s="2" t="s">
        <v>2453</v>
      </c>
      <c r="C20" s="2" t="s">
        <v>11882</v>
      </c>
      <c r="D20" s="2" t="s">
        <v>11955</v>
      </c>
      <c r="E20" s="2" t="s">
        <v>11956</v>
      </c>
      <c r="F20" s="2">
        <v>1986</v>
      </c>
      <c r="G20" s="2" t="s">
        <v>48</v>
      </c>
      <c r="H20" s="2" t="s">
        <v>11957</v>
      </c>
      <c r="I20" s="2">
        <v>37.200000000000003</v>
      </c>
      <c r="J20" s="2">
        <v>2487</v>
      </c>
      <c r="K20" s="2" t="s">
        <v>11958</v>
      </c>
      <c r="L20" s="2" t="s">
        <v>11959</v>
      </c>
      <c r="M20" s="2" t="s">
        <v>137</v>
      </c>
      <c r="N20" s="2" t="s">
        <v>11956</v>
      </c>
      <c r="O20" s="2" t="s">
        <v>11960</v>
      </c>
      <c r="P20" s="2">
        <v>13979422004</v>
      </c>
      <c r="Q20" s="2"/>
    </row>
    <row r="21" spans="1:17" ht="36">
      <c r="A21" s="2">
        <v>17</v>
      </c>
      <c r="B21" s="2" t="s">
        <v>2453</v>
      </c>
      <c r="C21" s="2" t="s">
        <v>11882</v>
      </c>
      <c r="D21" s="2" t="s">
        <v>11961</v>
      </c>
      <c r="E21" s="2" t="s">
        <v>4105</v>
      </c>
      <c r="F21" s="2">
        <v>1973</v>
      </c>
      <c r="G21" s="2" t="s">
        <v>48</v>
      </c>
      <c r="H21" s="2" t="s">
        <v>11962</v>
      </c>
      <c r="I21" s="2">
        <v>9</v>
      </c>
      <c r="J21" s="2">
        <v>1435</v>
      </c>
      <c r="K21" s="2" t="s">
        <v>11963</v>
      </c>
      <c r="L21" s="2" t="s">
        <v>11964</v>
      </c>
      <c r="M21" s="2" t="s">
        <v>89</v>
      </c>
      <c r="N21" s="2" t="s">
        <v>4105</v>
      </c>
      <c r="O21" s="2" t="s">
        <v>5642</v>
      </c>
      <c r="P21" s="2">
        <v>15207019806</v>
      </c>
      <c r="Q21" s="2"/>
    </row>
    <row r="22" spans="1:17" ht="24">
      <c r="A22" s="2">
        <v>18</v>
      </c>
      <c r="B22" s="2" t="s">
        <v>2453</v>
      </c>
      <c r="C22" s="2" t="s">
        <v>11882</v>
      </c>
      <c r="D22" s="2" t="s">
        <v>11965</v>
      </c>
      <c r="E22" s="2" t="s">
        <v>11966</v>
      </c>
      <c r="F22" s="2">
        <v>1978</v>
      </c>
      <c r="G22" s="2" t="s">
        <v>6643</v>
      </c>
      <c r="H22" s="2" t="s">
        <v>11967</v>
      </c>
      <c r="I22" s="2">
        <v>18.53</v>
      </c>
      <c r="J22" s="2">
        <v>46.3</v>
      </c>
      <c r="K22" s="2" t="s">
        <v>11968</v>
      </c>
      <c r="L22" s="2" t="s">
        <v>11969</v>
      </c>
      <c r="M22" s="4" t="s">
        <v>96</v>
      </c>
      <c r="N22" s="2" t="s">
        <v>11966</v>
      </c>
      <c r="O22" s="2" t="s">
        <v>11970</v>
      </c>
      <c r="P22" s="2">
        <v>13767686199</v>
      </c>
      <c r="Q22" s="2"/>
    </row>
    <row r="23" spans="1:17" ht="48">
      <c r="A23" s="2">
        <v>19</v>
      </c>
      <c r="B23" s="2" t="s">
        <v>2453</v>
      </c>
      <c r="C23" s="2" t="s">
        <v>11882</v>
      </c>
      <c r="D23" s="4" t="s">
        <v>11971</v>
      </c>
      <c r="E23" s="4" t="s">
        <v>11972</v>
      </c>
      <c r="F23" s="2">
        <v>1970</v>
      </c>
      <c r="G23" s="2" t="s">
        <v>5018</v>
      </c>
      <c r="H23" s="4">
        <v>42000</v>
      </c>
      <c r="I23" s="4">
        <v>38.700000000000003</v>
      </c>
      <c r="J23" s="4">
        <v>121400</v>
      </c>
      <c r="K23" s="2" t="s">
        <v>11973</v>
      </c>
      <c r="L23" s="2" t="s">
        <v>11974</v>
      </c>
      <c r="M23" s="2" t="s">
        <v>1160</v>
      </c>
      <c r="N23" s="2" t="s">
        <v>2456</v>
      </c>
      <c r="O23" s="2" t="s">
        <v>11975</v>
      </c>
      <c r="P23" s="2">
        <v>13970027988</v>
      </c>
      <c r="Q23" s="5"/>
    </row>
  </sheetData>
  <mergeCells count="17">
    <mergeCell ref="A1:Q1"/>
    <mergeCell ref="A2:A4"/>
    <mergeCell ref="B2:B4"/>
    <mergeCell ref="C2:C4"/>
    <mergeCell ref="D2:D4"/>
    <mergeCell ref="E2:E4"/>
    <mergeCell ref="F2:F4"/>
    <mergeCell ref="G2:G4"/>
    <mergeCell ref="H2:H3"/>
    <mergeCell ref="I2:I3"/>
    <mergeCell ref="L5:L7"/>
    <mergeCell ref="M5:M7"/>
    <mergeCell ref="O5:O7"/>
    <mergeCell ref="P5:P7"/>
    <mergeCell ref="Q2:Q3"/>
    <mergeCell ref="K2:M3"/>
    <mergeCell ref="N2:P3"/>
  </mergeCells>
  <phoneticPr fontId="10" type="noConversion"/>
  <pageMargins left="0.75" right="0.75" top="1" bottom="1" header="0.51" footer="0.51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4"/>
  <sheetViews>
    <sheetView topLeftCell="A352" workbookViewId="0">
      <selection activeCell="A5" sqref="A5:XFD364"/>
    </sheetView>
  </sheetViews>
  <sheetFormatPr defaultColWidth="9" defaultRowHeight="24" customHeight="1"/>
  <cols>
    <col min="1" max="1" width="6" style="16" customWidth="1"/>
    <col min="2" max="3" width="9" style="16"/>
    <col min="4" max="4" width="10.25" style="16" customWidth="1"/>
    <col min="5" max="10" width="9" style="16"/>
    <col min="11" max="11" width="10.75" style="16" customWidth="1"/>
    <col min="12" max="12" width="9" style="16" customWidth="1"/>
    <col min="13" max="13" width="9" style="16"/>
    <col min="14" max="14" width="12.25" style="16" customWidth="1"/>
    <col min="15" max="15" width="9" style="16"/>
    <col min="16" max="16" width="11.25" style="16"/>
    <col min="17" max="17" width="9" style="16"/>
    <col min="18" max="18" width="12.625" style="16"/>
    <col min="19" max="19" width="11.125" style="16"/>
    <col min="20" max="16384" width="9" style="16"/>
  </cols>
  <sheetData>
    <row r="1" spans="1:18" s="453" customFormat="1" ht="24" customHeight="1">
      <c r="A1" s="560" t="s">
        <v>81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</row>
    <row r="2" spans="1:18" ht="24" customHeight="1">
      <c r="A2" s="550" t="s">
        <v>1</v>
      </c>
      <c r="B2" s="550" t="s">
        <v>2</v>
      </c>
      <c r="C2" s="550" t="s">
        <v>3</v>
      </c>
      <c r="D2" s="550" t="s">
        <v>4</v>
      </c>
      <c r="E2" s="550" t="s">
        <v>5</v>
      </c>
      <c r="F2" s="550" t="s">
        <v>6</v>
      </c>
      <c r="G2" s="550" t="s">
        <v>7</v>
      </c>
      <c r="H2" s="550" t="s">
        <v>8</v>
      </c>
      <c r="I2" s="550" t="s">
        <v>9</v>
      </c>
      <c r="J2" s="550" t="s">
        <v>10</v>
      </c>
      <c r="K2" s="553" t="s">
        <v>11</v>
      </c>
      <c r="L2" s="553"/>
      <c r="M2" s="553"/>
      <c r="N2" s="557" t="s">
        <v>12</v>
      </c>
      <c r="O2" s="558"/>
      <c r="P2" s="559"/>
      <c r="Q2" s="550" t="s">
        <v>13</v>
      </c>
    </row>
    <row r="3" spans="1:18" ht="24" customHeigh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3" t="s">
        <v>14</v>
      </c>
      <c r="L3" s="553" t="s">
        <v>15</v>
      </c>
      <c r="M3" s="553" t="s">
        <v>16</v>
      </c>
      <c r="N3" s="550" t="s">
        <v>14</v>
      </c>
      <c r="O3" s="550" t="s">
        <v>15</v>
      </c>
      <c r="P3" s="550" t="s">
        <v>17</v>
      </c>
      <c r="Q3" s="551"/>
    </row>
    <row r="4" spans="1:18" ht="24" customHeight="1">
      <c r="A4" s="552"/>
      <c r="B4" s="552"/>
      <c r="C4" s="552"/>
      <c r="D4" s="552"/>
      <c r="E4" s="552"/>
      <c r="F4" s="552"/>
      <c r="G4" s="552"/>
      <c r="H4" s="552"/>
      <c r="I4" s="552"/>
      <c r="J4" s="552"/>
      <c r="K4" s="553"/>
      <c r="L4" s="554"/>
      <c r="M4" s="554"/>
      <c r="N4" s="555"/>
      <c r="O4" s="555"/>
      <c r="P4" s="555"/>
      <c r="Q4" s="552"/>
    </row>
    <row r="5" spans="1:18" s="454" customFormat="1" ht="24" customHeight="1">
      <c r="A5" s="13">
        <v>1</v>
      </c>
      <c r="B5" s="13" t="s">
        <v>82</v>
      </c>
      <c r="C5" s="13" t="s">
        <v>83</v>
      </c>
      <c r="D5" s="13" t="s">
        <v>84</v>
      </c>
      <c r="E5" s="13" t="s">
        <v>85</v>
      </c>
      <c r="F5" s="13">
        <v>1982</v>
      </c>
      <c r="G5" s="13" t="s">
        <v>86</v>
      </c>
      <c r="H5" s="13">
        <v>1350</v>
      </c>
      <c r="I5" s="13">
        <v>25</v>
      </c>
      <c r="J5" s="13">
        <v>7.5</v>
      </c>
      <c r="K5" s="13" t="s">
        <v>87</v>
      </c>
      <c r="L5" s="13" t="s">
        <v>88</v>
      </c>
      <c r="M5" s="58" t="s">
        <v>89</v>
      </c>
      <c r="N5" s="13" t="s">
        <v>85</v>
      </c>
      <c r="O5" s="13" t="s">
        <v>90</v>
      </c>
      <c r="P5" s="58">
        <v>13907028055</v>
      </c>
      <c r="Q5" s="13"/>
      <c r="R5" s="16"/>
    </row>
    <row r="6" spans="1:18" s="7" customFormat="1" ht="24" customHeight="1">
      <c r="A6" s="13">
        <v>2</v>
      </c>
      <c r="B6" s="13" t="s">
        <v>82</v>
      </c>
      <c r="C6" s="13" t="s">
        <v>91</v>
      </c>
      <c r="D6" s="13" t="s">
        <v>92</v>
      </c>
      <c r="E6" s="13" t="s">
        <v>93</v>
      </c>
      <c r="F6" s="13">
        <v>1995</v>
      </c>
      <c r="G6" s="13" t="s">
        <v>86</v>
      </c>
      <c r="H6" s="13">
        <v>225</v>
      </c>
      <c r="I6" s="13">
        <v>0.5</v>
      </c>
      <c r="J6" s="13">
        <v>0.05</v>
      </c>
      <c r="K6" s="13" t="s">
        <v>94</v>
      </c>
      <c r="L6" s="13" t="s">
        <v>95</v>
      </c>
      <c r="M6" s="58" t="s">
        <v>96</v>
      </c>
      <c r="N6" s="13" t="s">
        <v>97</v>
      </c>
      <c r="O6" s="13" t="s">
        <v>98</v>
      </c>
      <c r="P6" s="58">
        <v>13979229016</v>
      </c>
      <c r="Q6" s="13"/>
      <c r="R6" s="16"/>
    </row>
    <row r="7" spans="1:18" s="7" customFormat="1" ht="24" customHeight="1">
      <c r="A7" s="13">
        <v>3</v>
      </c>
      <c r="B7" s="13" t="s">
        <v>82</v>
      </c>
      <c r="C7" s="13" t="s">
        <v>91</v>
      </c>
      <c r="D7" s="13" t="s">
        <v>99</v>
      </c>
      <c r="E7" s="13" t="s">
        <v>100</v>
      </c>
      <c r="F7" s="13">
        <v>1975</v>
      </c>
      <c r="G7" s="13" t="s">
        <v>101</v>
      </c>
      <c r="H7" s="13">
        <v>960</v>
      </c>
      <c r="I7" s="13">
        <v>7</v>
      </c>
      <c r="J7" s="13">
        <v>6</v>
      </c>
      <c r="K7" s="13" t="s">
        <v>102</v>
      </c>
      <c r="L7" s="13" t="s">
        <v>103</v>
      </c>
      <c r="M7" s="13" t="s">
        <v>96</v>
      </c>
      <c r="N7" s="13" t="s">
        <v>104</v>
      </c>
      <c r="O7" s="13" t="s">
        <v>105</v>
      </c>
      <c r="P7" s="13">
        <v>13970263200</v>
      </c>
      <c r="Q7" s="13"/>
      <c r="R7" s="16"/>
    </row>
    <row r="8" spans="1:18" s="7" customFormat="1" ht="24" customHeight="1">
      <c r="A8" s="13">
        <v>4</v>
      </c>
      <c r="B8" s="13" t="s">
        <v>82</v>
      </c>
      <c r="C8" s="13" t="s">
        <v>91</v>
      </c>
      <c r="D8" s="13" t="s">
        <v>99</v>
      </c>
      <c r="E8" s="13" t="s">
        <v>106</v>
      </c>
      <c r="F8" s="13">
        <v>1975</v>
      </c>
      <c r="G8" s="13" t="s">
        <v>101</v>
      </c>
      <c r="H8" s="13">
        <v>500</v>
      </c>
      <c r="I8" s="13">
        <v>31</v>
      </c>
      <c r="J8" s="13">
        <v>199</v>
      </c>
      <c r="K8" s="13" t="s">
        <v>102</v>
      </c>
      <c r="L8" s="13" t="s">
        <v>103</v>
      </c>
      <c r="M8" s="13" t="s">
        <v>96</v>
      </c>
      <c r="N8" s="13" t="s">
        <v>104</v>
      </c>
      <c r="O8" s="13" t="s">
        <v>105</v>
      </c>
      <c r="P8" s="13">
        <v>13970263200</v>
      </c>
      <c r="Q8" s="13"/>
      <c r="R8" s="16"/>
    </row>
    <row r="9" spans="1:18" s="7" customFormat="1" ht="24" customHeight="1">
      <c r="A9" s="13">
        <v>5</v>
      </c>
      <c r="B9" s="13" t="s">
        <v>82</v>
      </c>
      <c r="C9" s="13" t="s">
        <v>91</v>
      </c>
      <c r="D9" s="13" t="s">
        <v>99</v>
      </c>
      <c r="E9" s="13" t="s">
        <v>107</v>
      </c>
      <c r="F9" s="13">
        <v>1975</v>
      </c>
      <c r="G9" s="13" t="s">
        <v>101</v>
      </c>
      <c r="H9" s="13">
        <v>320</v>
      </c>
      <c r="I9" s="13">
        <v>33</v>
      </c>
      <c r="J9" s="13">
        <v>146</v>
      </c>
      <c r="K9" s="13" t="s">
        <v>102</v>
      </c>
      <c r="L9" s="13" t="s">
        <v>103</v>
      </c>
      <c r="M9" s="13" t="s">
        <v>96</v>
      </c>
      <c r="N9" s="13" t="s">
        <v>104</v>
      </c>
      <c r="O9" s="13" t="s">
        <v>105</v>
      </c>
      <c r="P9" s="13">
        <v>13970263200</v>
      </c>
      <c r="Q9" s="13"/>
      <c r="R9" s="16"/>
    </row>
    <row r="10" spans="1:18" s="7" customFormat="1" ht="24" customHeight="1">
      <c r="A10" s="13">
        <v>6</v>
      </c>
      <c r="B10" s="13" t="s">
        <v>82</v>
      </c>
      <c r="C10" s="13" t="s">
        <v>91</v>
      </c>
      <c r="D10" s="13" t="s">
        <v>99</v>
      </c>
      <c r="E10" s="13" t="s">
        <v>108</v>
      </c>
      <c r="F10" s="13">
        <v>1975</v>
      </c>
      <c r="G10" s="13" t="s">
        <v>101</v>
      </c>
      <c r="H10" s="13">
        <v>350</v>
      </c>
      <c r="I10" s="13"/>
      <c r="J10" s="13"/>
      <c r="K10" s="13" t="s">
        <v>102</v>
      </c>
      <c r="L10" s="13" t="s">
        <v>103</v>
      </c>
      <c r="M10" s="13" t="s">
        <v>96</v>
      </c>
      <c r="N10" s="13" t="s">
        <v>104</v>
      </c>
      <c r="O10" s="13" t="s">
        <v>105</v>
      </c>
      <c r="P10" s="13">
        <v>13970263200</v>
      </c>
      <c r="Q10" s="13"/>
      <c r="R10" s="16"/>
    </row>
    <row r="11" spans="1:18" s="7" customFormat="1" ht="24" customHeight="1">
      <c r="A11" s="13">
        <v>7</v>
      </c>
      <c r="B11" s="13" t="s">
        <v>82</v>
      </c>
      <c r="C11" s="13" t="s">
        <v>91</v>
      </c>
      <c r="D11" s="13" t="s">
        <v>99</v>
      </c>
      <c r="E11" s="13" t="s">
        <v>109</v>
      </c>
      <c r="F11" s="13">
        <v>1975</v>
      </c>
      <c r="G11" s="13" t="s">
        <v>101</v>
      </c>
      <c r="H11" s="13">
        <v>260</v>
      </c>
      <c r="I11" s="13"/>
      <c r="J11" s="13"/>
      <c r="K11" s="13" t="s">
        <v>102</v>
      </c>
      <c r="L11" s="13" t="s">
        <v>103</v>
      </c>
      <c r="M11" s="13" t="s">
        <v>96</v>
      </c>
      <c r="N11" s="13" t="s">
        <v>104</v>
      </c>
      <c r="O11" s="13" t="s">
        <v>105</v>
      </c>
      <c r="P11" s="13">
        <v>13970263200</v>
      </c>
      <c r="Q11" s="13"/>
      <c r="R11" s="16"/>
    </row>
    <row r="12" spans="1:18" s="7" customFormat="1" ht="24" customHeight="1">
      <c r="A12" s="13">
        <v>8</v>
      </c>
      <c r="B12" s="13" t="s">
        <v>82</v>
      </c>
      <c r="C12" s="13" t="s">
        <v>91</v>
      </c>
      <c r="D12" s="13" t="s">
        <v>99</v>
      </c>
      <c r="E12" s="13" t="s">
        <v>110</v>
      </c>
      <c r="F12" s="13">
        <v>1978</v>
      </c>
      <c r="G12" s="13" t="s">
        <v>101</v>
      </c>
      <c r="H12" s="13">
        <v>84</v>
      </c>
      <c r="I12" s="13"/>
      <c r="J12" s="13"/>
      <c r="K12" s="13" t="s">
        <v>111</v>
      </c>
      <c r="L12" s="13" t="s">
        <v>112</v>
      </c>
      <c r="M12" s="13" t="s">
        <v>113</v>
      </c>
      <c r="N12" s="13" t="s">
        <v>110</v>
      </c>
      <c r="O12" s="13" t="s">
        <v>114</v>
      </c>
      <c r="P12" s="13">
        <v>13970201031</v>
      </c>
      <c r="Q12" s="13"/>
      <c r="R12" s="16"/>
    </row>
    <row r="13" spans="1:18" s="7" customFormat="1" ht="24" customHeight="1">
      <c r="A13" s="13">
        <v>9</v>
      </c>
      <c r="B13" s="13" t="s">
        <v>82</v>
      </c>
      <c r="C13" s="13" t="s">
        <v>91</v>
      </c>
      <c r="D13" s="13" t="s">
        <v>99</v>
      </c>
      <c r="E13" s="13" t="s">
        <v>115</v>
      </c>
      <c r="F13" s="13">
        <v>1978</v>
      </c>
      <c r="G13" s="13" t="s">
        <v>101</v>
      </c>
      <c r="H13" s="13">
        <v>75</v>
      </c>
      <c r="I13" s="13"/>
      <c r="J13" s="13"/>
      <c r="K13" s="13" t="s">
        <v>111</v>
      </c>
      <c r="L13" s="13" t="s">
        <v>112</v>
      </c>
      <c r="M13" s="13" t="s">
        <v>113</v>
      </c>
      <c r="N13" s="13" t="s">
        <v>115</v>
      </c>
      <c r="O13" s="13" t="s">
        <v>114</v>
      </c>
      <c r="P13" s="13">
        <v>13970201031</v>
      </c>
      <c r="Q13" s="13"/>
      <c r="R13" s="16"/>
    </row>
    <row r="14" spans="1:18" s="7" customFormat="1" ht="24" customHeight="1">
      <c r="A14" s="13">
        <v>10</v>
      </c>
      <c r="B14" s="13" t="s">
        <v>82</v>
      </c>
      <c r="C14" s="13" t="s">
        <v>91</v>
      </c>
      <c r="D14" s="13" t="s">
        <v>99</v>
      </c>
      <c r="E14" s="13" t="s">
        <v>116</v>
      </c>
      <c r="F14" s="13">
        <v>1980</v>
      </c>
      <c r="G14" s="13" t="s">
        <v>101</v>
      </c>
      <c r="H14" s="13">
        <v>320</v>
      </c>
      <c r="I14" s="13"/>
      <c r="J14" s="13"/>
      <c r="K14" s="13" t="s">
        <v>111</v>
      </c>
      <c r="L14" s="13" t="s">
        <v>117</v>
      </c>
      <c r="M14" s="13" t="s">
        <v>118</v>
      </c>
      <c r="N14" s="13" t="s">
        <v>116</v>
      </c>
      <c r="O14" s="13" t="s">
        <v>119</v>
      </c>
      <c r="P14" s="13">
        <v>15079257708</v>
      </c>
      <c r="Q14" s="13"/>
      <c r="R14" s="16"/>
    </row>
    <row r="15" spans="1:18" s="7" customFormat="1" ht="24" customHeight="1">
      <c r="A15" s="13">
        <v>11</v>
      </c>
      <c r="B15" s="13" t="s">
        <v>82</v>
      </c>
      <c r="C15" s="13" t="s">
        <v>120</v>
      </c>
      <c r="D15" s="58" t="s">
        <v>121</v>
      </c>
      <c r="E15" s="58" t="s">
        <v>122</v>
      </c>
      <c r="F15" s="58">
        <v>2005</v>
      </c>
      <c r="G15" s="58" t="s">
        <v>22</v>
      </c>
      <c r="H15" s="58">
        <v>40000</v>
      </c>
      <c r="I15" s="58">
        <v>21.5</v>
      </c>
      <c r="J15" s="58">
        <v>5300</v>
      </c>
      <c r="K15" s="456" t="s">
        <v>123</v>
      </c>
      <c r="L15" s="456" t="s">
        <v>124</v>
      </c>
      <c r="M15" s="456" t="s">
        <v>125</v>
      </c>
      <c r="N15" s="456" t="s">
        <v>122</v>
      </c>
      <c r="O15" s="456" t="s">
        <v>126</v>
      </c>
      <c r="P15" s="457">
        <v>13807920398</v>
      </c>
      <c r="Q15" s="13"/>
      <c r="R15" s="16"/>
    </row>
    <row r="16" spans="1:18" s="7" customFormat="1" ht="24" customHeight="1">
      <c r="A16" s="13">
        <v>12</v>
      </c>
      <c r="B16" s="13" t="s">
        <v>82</v>
      </c>
      <c r="C16" s="13" t="s">
        <v>120</v>
      </c>
      <c r="D16" s="58" t="s">
        <v>127</v>
      </c>
      <c r="E16" s="58" t="s">
        <v>128</v>
      </c>
      <c r="F16" s="58">
        <v>1979</v>
      </c>
      <c r="G16" s="58" t="s">
        <v>86</v>
      </c>
      <c r="H16" s="58">
        <v>200</v>
      </c>
      <c r="I16" s="58">
        <v>28</v>
      </c>
      <c r="J16" s="58">
        <v>1235</v>
      </c>
      <c r="K16" s="456" t="s">
        <v>123</v>
      </c>
      <c r="L16" s="456" t="s">
        <v>129</v>
      </c>
      <c r="M16" s="456" t="s">
        <v>125</v>
      </c>
      <c r="N16" s="456" t="s">
        <v>128</v>
      </c>
      <c r="O16" s="456" t="s">
        <v>130</v>
      </c>
      <c r="P16" s="458">
        <v>13970233366</v>
      </c>
      <c r="Q16" s="13"/>
      <c r="R16" s="16"/>
    </row>
    <row r="17" spans="1:18" s="7" customFormat="1" ht="24" customHeight="1">
      <c r="A17" s="13">
        <v>13</v>
      </c>
      <c r="B17" s="13" t="s">
        <v>82</v>
      </c>
      <c r="C17" s="13" t="s">
        <v>120</v>
      </c>
      <c r="D17" s="58" t="s">
        <v>131</v>
      </c>
      <c r="E17" s="58" t="s">
        <v>132</v>
      </c>
      <c r="F17" s="58">
        <v>2005</v>
      </c>
      <c r="G17" s="58" t="s">
        <v>48</v>
      </c>
      <c r="H17" s="58">
        <v>10000</v>
      </c>
      <c r="I17" s="58">
        <v>15.5</v>
      </c>
      <c r="J17" s="58">
        <v>2690</v>
      </c>
      <c r="K17" s="456" t="s">
        <v>123</v>
      </c>
      <c r="L17" s="456" t="s">
        <v>129</v>
      </c>
      <c r="M17" s="456" t="s">
        <v>125</v>
      </c>
      <c r="N17" s="456" t="s">
        <v>132</v>
      </c>
      <c r="O17" s="456" t="s">
        <v>133</v>
      </c>
      <c r="P17" s="457">
        <v>18170265000</v>
      </c>
      <c r="Q17" s="13"/>
      <c r="R17" s="16"/>
    </row>
    <row r="18" spans="1:18" s="7" customFormat="1" ht="24" customHeight="1">
      <c r="A18" s="13">
        <v>14</v>
      </c>
      <c r="B18" s="13" t="s">
        <v>82</v>
      </c>
      <c r="C18" s="13" t="s">
        <v>120</v>
      </c>
      <c r="D18" s="58" t="s">
        <v>131</v>
      </c>
      <c r="E18" s="58" t="s">
        <v>134</v>
      </c>
      <c r="F18" s="58" t="s">
        <v>135</v>
      </c>
      <c r="G18" s="58" t="s">
        <v>48</v>
      </c>
      <c r="H18" s="58">
        <v>16500</v>
      </c>
      <c r="I18" s="58">
        <v>18</v>
      </c>
      <c r="J18" s="58">
        <v>1950</v>
      </c>
      <c r="K18" s="456" t="s">
        <v>123</v>
      </c>
      <c r="L18" s="456" t="s">
        <v>136</v>
      </c>
      <c r="M18" s="456" t="s">
        <v>137</v>
      </c>
      <c r="N18" s="456" t="s">
        <v>134</v>
      </c>
      <c r="O18" s="456" t="s">
        <v>138</v>
      </c>
      <c r="P18" s="457">
        <v>15279286888</v>
      </c>
      <c r="Q18" s="13"/>
      <c r="R18" s="16"/>
    </row>
    <row r="19" spans="1:18" s="7" customFormat="1" ht="24" customHeight="1">
      <c r="A19" s="13">
        <v>15</v>
      </c>
      <c r="B19" s="13" t="s">
        <v>82</v>
      </c>
      <c r="C19" s="13" t="s">
        <v>120</v>
      </c>
      <c r="D19" s="58" t="s">
        <v>139</v>
      </c>
      <c r="E19" s="58" t="s">
        <v>140</v>
      </c>
      <c r="F19" s="58">
        <v>2008</v>
      </c>
      <c r="G19" s="58" t="s">
        <v>48</v>
      </c>
      <c r="H19" s="58">
        <v>4800</v>
      </c>
      <c r="I19" s="58">
        <v>13</v>
      </c>
      <c r="J19" s="58">
        <v>1995</v>
      </c>
      <c r="K19" s="456" t="s">
        <v>123</v>
      </c>
      <c r="L19" s="456" t="s">
        <v>136</v>
      </c>
      <c r="M19" s="456" t="s">
        <v>137</v>
      </c>
      <c r="N19" s="456" t="s">
        <v>140</v>
      </c>
      <c r="O19" s="456" t="s">
        <v>141</v>
      </c>
      <c r="P19" s="457">
        <v>18957016111</v>
      </c>
      <c r="Q19" s="13"/>
      <c r="R19" s="16"/>
    </row>
    <row r="20" spans="1:18" s="7" customFormat="1" ht="24" customHeight="1">
      <c r="A20" s="13">
        <v>16</v>
      </c>
      <c r="B20" s="13" t="s">
        <v>82</v>
      </c>
      <c r="C20" s="13" t="s">
        <v>120</v>
      </c>
      <c r="D20" s="58" t="s">
        <v>142</v>
      </c>
      <c r="E20" s="58" t="s">
        <v>143</v>
      </c>
      <c r="F20" s="58">
        <v>2007</v>
      </c>
      <c r="G20" s="58" t="s">
        <v>48</v>
      </c>
      <c r="H20" s="58">
        <v>4000</v>
      </c>
      <c r="I20" s="58">
        <v>47</v>
      </c>
      <c r="J20" s="58">
        <v>1250</v>
      </c>
      <c r="K20" s="456" t="s">
        <v>123</v>
      </c>
      <c r="L20" s="456" t="s">
        <v>136</v>
      </c>
      <c r="M20" s="456" t="s">
        <v>137</v>
      </c>
      <c r="N20" s="456" t="s">
        <v>143</v>
      </c>
      <c r="O20" s="456" t="s">
        <v>144</v>
      </c>
      <c r="P20" s="458" t="s">
        <v>145</v>
      </c>
      <c r="Q20" s="13"/>
      <c r="R20" s="16"/>
    </row>
    <row r="21" spans="1:18" s="7" customFormat="1" ht="24" customHeight="1">
      <c r="A21" s="13">
        <v>17</v>
      </c>
      <c r="B21" s="13" t="s">
        <v>82</v>
      </c>
      <c r="C21" s="13" t="s">
        <v>120</v>
      </c>
      <c r="D21" s="58" t="s">
        <v>146</v>
      </c>
      <c r="E21" s="58" t="s">
        <v>147</v>
      </c>
      <c r="F21" s="58">
        <v>2008</v>
      </c>
      <c r="G21" s="58" t="s">
        <v>48</v>
      </c>
      <c r="H21" s="58">
        <v>4000</v>
      </c>
      <c r="I21" s="58">
        <v>45</v>
      </c>
      <c r="J21" s="58">
        <v>1752</v>
      </c>
      <c r="K21" s="456" t="s">
        <v>123</v>
      </c>
      <c r="L21" s="456" t="s">
        <v>136</v>
      </c>
      <c r="M21" s="456" t="s">
        <v>137</v>
      </c>
      <c r="N21" s="456" t="s">
        <v>147</v>
      </c>
      <c r="O21" s="456" t="s">
        <v>148</v>
      </c>
      <c r="P21" s="458" t="s">
        <v>149</v>
      </c>
      <c r="Q21" s="13"/>
      <c r="R21" s="16"/>
    </row>
    <row r="22" spans="1:18" s="7" customFormat="1" ht="24" customHeight="1">
      <c r="A22" s="13">
        <v>18</v>
      </c>
      <c r="B22" s="13" t="s">
        <v>82</v>
      </c>
      <c r="C22" s="13" t="s">
        <v>120</v>
      </c>
      <c r="D22" s="58" t="s">
        <v>150</v>
      </c>
      <c r="E22" s="58" t="s">
        <v>151</v>
      </c>
      <c r="F22" s="58">
        <v>1981</v>
      </c>
      <c r="G22" s="58" t="s">
        <v>22</v>
      </c>
      <c r="H22" s="58">
        <v>320</v>
      </c>
      <c r="I22" s="58">
        <v>36</v>
      </c>
      <c r="J22" s="58">
        <v>1095</v>
      </c>
      <c r="K22" s="456" t="s">
        <v>123</v>
      </c>
      <c r="L22" s="456" t="s">
        <v>136</v>
      </c>
      <c r="M22" s="456" t="s">
        <v>137</v>
      </c>
      <c r="N22" s="456" t="s">
        <v>151</v>
      </c>
      <c r="O22" s="456" t="s">
        <v>152</v>
      </c>
      <c r="P22" s="458">
        <v>13979275305</v>
      </c>
      <c r="Q22" s="13"/>
      <c r="R22" s="16"/>
    </row>
    <row r="23" spans="1:18" s="7" customFormat="1" ht="24" customHeight="1">
      <c r="A23" s="13">
        <v>19</v>
      </c>
      <c r="B23" s="13" t="s">
        <v>82</v>
      </c>
      <c r="C23" s="13" t="s">
        <v>120</v>
      </c>
      <c r="D23" s="58" t="s">
        <v>146</v>
      </c>
      <c r="E23" s="58" t="s">
        <v>153</v>
      </c>
      <c r="F23" s="58">
        <v>1988</v>
      </c>
      <c r="G23" s="58" t="s">
        <v>48</v>
      </c>
      <c r="H23" s="58">
        <v>125</v>
      </c>
      <c r="I23" s="58">
        <v>7</v>
      </c>
      <c r="J23" s="58">
        <v>0.3</v>
      </c>
      <c r="K23" s="456" t="s">
        <v>154</v>
      </c>
      <c r="L23" s="456" t="s">
        <v>155</v>
      </c>
      <c r="M23" s="456" t="s">
        <v>156</v>
      </c>
      <c r="N23" s="456" t="s">
        <v>153</v>
      </c>
      <c r="O23" s="456" t="s">
        <v>157</v>
      </c>
      <c r="P23" s="457">
        <v>13767217666</v>
      </c>
      <c r="Q23" s="13"/>
      <c r="R23" s="16"/>
    </row>
    <row r="24" spans="1:18" s="7" customFormat="1" ht="24" customHeight="1">
      <c r="A24" s="13">
        <v>20</v>
      </c>
      <c r="B24" s="13" t="s">
        <v>82</v>
      </c>
      <c r="C24" s="13" t="s">
        <v>120</v>
      </c>
      <c r="D24" s="58" t="s">
        <v>146</v>
      </c>
      <c r="E24" s="58" t="s">
        <v>158</v>
      </c>
      <c r="F24" s="58">
        <v>1979</v>
      </c>
      <c r="G24" s="58" t="s">
        <v>48</v>
      </c>
      <c r="H24" s="58">
        <v>100</v>
      </c>
      <c r="I24" s="58">
        <v>12</v>
      </c>
      <c r="J24" s="58">
        <v>10</v>
      </c>
      <c r="K24" s="456" t="s">
        <v>154</v>
      </c>
      <c r="L24" s="456" t="s">
        <v>155</v>
      </c>
      <c r="M24" s="456" t="s">
        <v>156</v>
      </c>
      <c r="N24" s="456" t="s">
        <v>158</v>
      </c>
      <c r="O24" s="456" t="s">
        <v>157</v>
      </c>
      <c r="P24" s="457">
        <v>13767217666</v>
      </c>
      <c r="Q24" s="13"/>
      <c r="R24" s="16"/>
    </row>
    <row r="25" spans="1:18" s="7" customFormat="1" ht="24" customHeight="1">
      <c r="A25" s="13">
        <v>21</v>
      </c>
      <c r="B25" s="13" t="s">
        <v>82</v>
      </c>
      <c r="C25" s="13" t="s">
        <v>120</v>
      </c>
      <c r="D25" s="58" t="s">
        <v>146</v>
      </c>
      <c r="E25" s="58" t="s">
        <v>159</v>
      </c>
      <c r="F25" s="58">
        <v>1980</v>
      </c>
      <c r="G25" s="58" t="s">
        <v>48</v>
      </c>
      <c r="H25" s="58">
        <v>75</v>
      </c>
      <c r="I25" s="58">
        <v>5</v>
      </c>
      <c r="J25" s="58">
        <v>0.1</v>
      </c>
      <c r="K25" s="456" t="s">
        <v>154</v>
      </c>
      <c r="L25" s="456" t="s">
        <v>155</v>
      </c>
      <c r="M25" s="456" t="s">
        <v>156</v>
      </c>
      <c r="N25" s="456" t="s">
        <v>159</v>
      </c>
      <c r="O25" s="456" t="s">
        <v>157</v>
      </c>
      <c r="P25" s="457">
        <v>13767217666</v>
      </c>
      <c r="Q25" s="13"/>
      <c r="R25" s="16"/>
    </row>
    <row r="26" spans="1:18" s="7" customFormat="1" ht="24" customHeight="1">
      <c r="A26" s="13">
        <v>22</v>
      </c>
      <c r="B26" s="13" t="s">
        <v>82</v>
      </c>
      <c r="C26" s="13" t="s">
        <v>120</v>
      </c>
      <c r="D26" s="58" t="s">
        <v>146</v>
      </c>
      <c r="E26" s="58" t="s">
        <v>160</v>
      </c>
      <c r="F26" s="58">
        <v>1988</v>
      </c>
      <c r="G26" s="58" t="s">
        <v>48</v>
      </c>
      <c r="H26" s="58">
        <v>75</v>
      </c>
      <c r="I26" s="58">
        <v>20</v>
      </c>
      <c r="J26" s="58">
        <v>20.8</v>
      </c>
      <c r="K26" s="456" t="s">
        <v>154</v>
      </c>
      <c r="L26" s="456" t="s">
        <v>155</v>
      </c>
      <c r="M26" s="456" t="s">
        <v>156</v>
      </c>
      <c r="N26" s="456" t="s">
        <v>160</v>
      </c>
      <c r="O26" s="456" t="s">
        <v>157</v>
      </c>
      <c r="P26" s="457">
        <v>13767217666</v>
      </c>
      <c r="Q26" s="13"/>
      <c r="R26" s="16"/>
    </row>
    <row r="27" spans="1:18" s="7" customFormat="1" ht="24" customHeight="1">
      <c r="A27" s="13">
        <v>23</v>
      </c>
      <c r="B27" s="13" t="s">
        <v>82</v>
      </c>
      <c r="C27" s="13" t="s">
        <v>120</v>
      </c>
      <c r="D27" s="58" t="s">
        <v>161</v>
      </c>
      <c r="E27" s="58" t="s">
        <v>162</v>
      </c>
      <c r="F27" s="58">
        <v>2007</v>
      </c>
      <c r="G27" s="58" t="s">
        <v>48</v>
      </c>
      <c r="H27" s="58">
        <v>1500</v>
      </c>
      <c r="I27" s="58">
        <v>8</v>
      </c>
      <c r="J27" s="58">
        <v>30</v>
      </c>
      <c r="K27" s="456" t="s">
        <v>163</v>
      </c>
      <c r="L27" s="456" t="s">
        <v>164</v>
      </c>
      <c r="M27" s="456" t="s">
        <v>165</v>
      </c>
      <c r="N27" s="456" t="s">
        <v>162</v>
      </c>
      <c r="O27" s="456" t="s">
        <v>166</v>
      </c>
      <c r="P27" s="457">
        <v>13707928353</v>
      </c>
      <c r="Q27" s="13"/>
      <c r="R27" s="16"/>
    </row>
    <row r="28" spans="1:18" s="7" customFormat="1" ht="24" customHeight="1">
      <c r="A28" s="13">
        <v>24</v>
      </c>
      <c r="B28" s="13" t="s">
        <v>82</v>
      </c>
      <c r="C28" s="13" t="s">
        <v>120</v>
      </c>
      <c r="D28" s="58" t="s">
        <v>161</v>
      </c>
      <c r="E28" s="58" t="s">
        <v>167</v>
      </c>
      <c r="F28" s="58">
        <v>2004</v>
      </c>
      <c r="G28" s="58" t="s">
        <v>48</v>
      </c>
      <c r="H28" s="58">
        <v>1130</v>
      </c>
      <c r="I28" s="58">
        <v>8</v>
      </c>
      <c r="J28" s="58">
        <v>1</v>
      </c>
      <c r="K28" s="456" t="s">
        <v>163</v>
      </c>
      <c r="L28" s="456" t="s">
        <v>164</v>
      </c>
      <c r="M28" s="456" t="s">
        <v>165</v>
      </c>
      <c r="N28" s="456" t="s">
        <v>167</v>
      </c>
      <c r="O28" s="456" t="s">
        <v>168</v>
      </c>
      <c r="P28" s="457">
        <v>13970213607</v>
      </c>
      <c r="Q28" s="13"/>
      <c r="R28" s="16"/>
    </row>
    <row r="29" spans="1:18" s="7" customFormat="1" ht="24" customHeight="1">
      <c r="A29" s="13">
        <v>25</v>
      </c>
      <c r="B29" s="13" t="s">
        <v>82</v>
      </c>
      <c r="C29" s="13" t="s">
        <v>120</v>
      </c>
      <c r="D29" s="58" t="s">
        <v>161</v>
      </c>
      <c r="E29" s="58" t="s">
        <v>169</v>
      </c>
      <c r="F29" s="58">
        <v>2005</v>
      </c>
      <c r="G29" s="58" t="s">
        <v>48</v>
      </c>
      <c r="H29" s="58">
        <v>630</v>
      </c>
      <c r="I29" s="58">
        <v>19</v>
      </c>
      <c r="J29" s="58">
        <v>2</v>
      </c>
      <c r="K29" s="456" t="s">
        <v>163</v>
      </c>
      <c r="L29" s="456" t="s">
        <v>164</v>
      </c>
      <c r="M29" s="456" t="s">
        <v>165</v>
      </c>
      <c r="N29" s="456" t="s">
        <v>169</v>
      </c>
      <c r="O29" s="456" t="s">
        <v>168</v>
      </c>
      <c r="P29" s="457">
        <v>13970213607</v>
      </c>
      <c r="Q29" s="13"/>
      <c r="R29" s="16"/>
    </row>
    <row r="30" spans="1:18" s="7" customFormat="1" ht="24" customHeight="1">
      <c r="A30" s="13">
        <v>26</v>
      </c>
      <c r="B30" s="13" t="s">
        <v>82</v>
      </c>
      <c r="C30" s="13" t="s">
        <v>120</v>
      </c>
      <c r="D30" s="58" t="s">
        <v>161</v>
      </c>
      <c r="E30" s="58" t="s">
        <v>170</v>
      </c>
      <c r="F30" s="58">
        <v>2006</v>
      </c>
      <c r="G30" s="58" t="s">
        <v>48</v>
      </c>
      <c r="H30" s="58">
        <v>400</v>
      </c>
      <c r="I30" s="58">
        <v>7</v>
      </c>
      <c r="J30" s="58">
        <v>20</v>
      </c>
      <c r="K30" s="456" t="s">
        <v>163</v>
      </c>
      <c r="L30" s="456" t="s">
        <v>164</v>
      </c>
      <c r="M30" s="456" t="s">
        <v>165</v>
      </c>
      <c r="N30" s="456" t="s">
        <v>170</v>
      </c>
      <c r="O30" s="456" t="s">
        <v>171</v>
      </c>
      <c r="P30" s="457">
        <v>13979247971</v>
      </c>
      <c r="Q30" s="13"/>
      <c r="R30" s="16"/>
    </row>
    <row r="31" spans="1:18" s="7" customFormat="1" ht="24" customHeight="1">
      <c r="A31" s="13">
        <v>27</v>
      </c>
      <c r="B31" s="13" t="s">
        <v>82</v>
      </c>
      <c r="C31" s="13" t="s">
        <v>120</v>
      </c>
      <c r="D31" s="58" t="s">
        <v>161</v>
      </c>
      <c r="E31" s="58" t="s">
        <v>172</v>
      </c>
      <c r="F31" s="58">
        <v>2004</v>
      </c>
      <c r="G31" s="58" t="s">
        <v>48</v>
      </c>
      <c r="H31" s="58">
        <v>160</v>
      </c>
      <c r="I31" s="58">
        <v>5</v>
      </c>
      <c r="J31" s="58">
        <v>0.1</v>
      </c>
      <c r="K31" s="456" t="s">
        <v>163</v>
      </c>
      <c r="L31" s="456" t="s">
        <v>164</v>
      </c>
      <c r="M31" s="456" t="s">
        <v>165</v>
      </c>
      <c r="N31" s="456" t="s">
        <v>173</v>
      </c>
      <c r="O31" s="456" t="s">
        <v>174</v>
      </c>
      <c r="P31" s="457">
        <v>18370124590</v>
      </c>
      <c r="Q31" s="13"/>
      <c r="R31" s="16"/>
    </row>
    <row r="32" spans="1:18" s="7" customFormat="1" ht="24" customHeight="1">
      <c r="A32" s="13">
        <v>28</v>
      </c>
      <c r="B32" s="13" t="s">
        <v>82</v>
      </c>
      <c r="C32" s="13" t="s">
        <v>120</v>
      </c>
      <c r="D32" s="58" t="s">
        <v>175</v>
      </c>
      <c r="E32" s="58" t="s">
        <v>176</v>
      </c>
      <c r="F32" s="58">
        <v>2007</v>
      </c>
      <c r="G32" s="58" t="s">
        <v>48</v>
      </c>
      <c r="H32" s="58">
        <v>800</v>
      </c>
      <c r="I32" s="58">
        <v>12</v>
      </c>
      <c r="J32" s="58">
        <v>242</v>
      </c>
      <c r="K32" s="456" t="s">
        <v>177</v>
      </c>
      <c r="L32" s="456" t="s">
        <v>178</v>
      </c>
      <c r="M32" s="456" t="s">
        <v>165</v>
      </c>
      <c r="N32" s="456" t="s">
        <v>176</v>
      </c>
      <c r="O32" s="456" t="s">
        <v>179</v>
      </c>
      <c r="P32" s="458">
        <v>13807021672</v>
      </c>
      <c r="Q32" s="13"/>
      <c r="R32" s="16"/>
    </row>
    <row r="33" spans="1:18" s="7" customFormat="1" ht="24" customHeight="1">
      <c r="A33" s="13">
        <v>29</v>
      </c>
      <c r="B33" s="13" t="s">
        <v>82</v>
      </c>
      <c r="C33" s="13" t="s">
        <v>120</v>
      </c>
      <c r="D33" s="58" t="s">
        <v>175</v>
      </c>
      <c r="E33" s="58" t="s">
        <v>180</v>
      </c>
      <c r="F33" s="58">
        <v>2008</v>
      </c>
      <c r="G33" s="58" t="s">
        <v>48</v>
      </c>
      <c r="H33" s="58">
        <v>750</v>
      </c>
      <c r="I33" s="58">
        <v>3</v>
      </c>
      <c r="J33" s="58">
        <v>0.3</v>
      </c>
      <c r="K33" s="456" t="s">
        <v>177</v>
      </c>
      <c r="L33" s="456" t="s">
        <v>178</v>
      </c>
      <c r="M33" s="456" t="s">
        <v>165</v>
      </c>
      <c r="N33" s="456" t="s">
        <v>180</v>
      </c>
      <c r="O33" s="456" t="s">
        <v>181</v>
      </c>
      <c r="P33" s="457">
        <v>13707053215</v>
      </c>
      <c r="Q33" s="13"/>
      <c r="R33" s="16"/>
    </row>
    <row r="34" spans="1:18" s="7" customFormat="1" ht="24" customHeight="1">
      <c r="A34" s="13">
        <v>30</v>
      </c>
      <c r="B34" s="13" t="s">
        <v>82</v>
      </c>
      <c r="C34" s="13" t="s">
        <v>120</v>
      </c>
      <c r="D34" s="58" t="s">
        <v>175</v>
      </c>
      <c r="E34" s="58" t="s">
        <v>182</v>
      </c>
      <c r="F34" s="58">
        <v>2007</v>
      </c>
      <c r="G34" s="58" t="s">
        <v>48</v>
      </c>
      <c r="H34" s="58">
        <v>400</v>
      </c>
      <c r="I34" s="58">
        <v>10</v>
      </c>
      <c r="J34" s="58">
        <v>0.6</v>
      </c>
      <c r="K34" s="456" t="s">
        <v>177</v>
      </c>
      <c r="L34" s="456" t="s">
        <v>178</v>
      </c>
      <c r="M34" s="456" t="s">
        <v>165</v>
      </c>
      <c r="N34" s="456" t="s">
        <v>183</v>
      </c>
      <c r="O34" s="456" t="s">
        <v>184</v>
      </c>
      <c r="P34" s="457">
        <v>13755255302</v>
      </c>
      <c r="Q34" s="13"/>
      <c r="R34" s="16"/>
    </row>
    <row r="35" spans="1:18" s="7" customFormat="1" ht="24" customHeight="1">
      <c r="A35" s="13">
        <v>31</v>
      </c>
      <c r="B35" s="13" t="s">
        <v>82</v>
      </c>
      <c r="C35" s="13" t="s">
        <v>120</v>
      </c>
      <c r="D35" s="58" t="s">
        <v>175</v>
      </c>
      <c r="E35" s="58" t="s">
        <v>185</v>
      </c>
      <c r="F35" s="58">
        <v>2011</v>
      </c>
      <c r="G35" s="58" t="s">
        <v>48</v>
      </c>
      <c r="H35" s="58">
        <v>400</v>
      </c>
      <c r="I35" s="58">
        <v>12</v>
      </c>
      <c r="J35" s="58">
        <v>39</v>
      </c>
      <c r="K35" s="456" t="s">
        <v>177</v>
      </c>
      <c r="L35" s="456" t="s">
        <v>178</v>
      </c>
      <c r="M35" s="456" t="s">
        <v>165</v>
      </c>
      <c r="N35" s="456" t="s">
        <v>185</v>
      </c>
      <c r="O35" s="456" t="s">
        <v>184</v>
      </c>
      <c r="P35" s="457">
        <v>13755255302</v>
      </c>
      <c r="Q35" s="13"/>
      <c r="R35" s="16"/>
    </row>
    <row r="36" spans="1:18" s="7" customFormat="1" ht="24" customHeight="1">
      <c r="A36" s="13">
        <v>32</v>
      </c>
      <c r="B36" s="13" t="s">
        <v>82</v>
      </c>
      <c r="C36" s="13" t="s">
        <v>120</v>
      </c>
      <c r="D36" s="58" t="s">
        <v>175</v>
      </c>
      <c r="E36" s="58" t="s">
        <v>186</v>
      </c>
      <c r="F36" s="58">
        <v>1988</v>
      </c>
      <c r="G36" s="58" t="s">
        <v>48</v>
      </c>
      <c r="H36" s="58">
        <v>320</v>
      </c>
      <c r="I36" s="58">
        <v>12</v>
      </c>
      <c r="J36" s="58">
        <v>35</v>
      </c>
      <c r="K36" s="456" t="s">
        <v>177</v>
      </c>
      <c r="L36" s="456" t="s">
        <v>178</v>
      </c>
      <c r="M36" s="456" t="s">
        <v>165</v>
      </c>
      <c r="N36" s="456" t="s">
        <v>186</v>
      </c>
      <c r="O36" s="456" t="s">
        <v>187</v>
      </c>
      <c r="P36" s="457">
        <v>13870285965</v>
      </c>
      <c r="Q36" s="13"/>
      <c r="R36" s="16"/>
    </row>
    <row r="37" spans="1:18" s="7" customFormat="1" ht="24" customHeight="1">
      <c r="A37" s="13">
        <v>33</v>
      </c>
      <c r="B37" s="13" t="s">
        <v>82</v>
      </c>
      <c r="C37" s="13" t="s">
        <v>120</v>
      </c>
      <c r="D37" s="58" t="s">
        <v>175</v>
      </c>
      <c r="E37" s="58" t="s">
        <v>188</v>
      </c>
      <c r="F37" s="58">
        <v>1982</v>
      </c>
      <c r="G37" s="58" t="s">
        <v>48</v>
      </c>
      <c r="H37" s="58">
        <v>75</v>
      </c>
      <c r="I37" s="58">
        <v>8</v>
      </c>
      <c r="J37" s="58">
        <v>1</v>
      </c>
      <c r="K37" s="456" t="s">
        <v>177</v>
      </c>
      <c r="L37" s="456" t="s">
        <v>178</v>
      </c>
      <c r="M37" s="456" t="s">
        <v>165</v>
      </c>
      <c r="N37" s="456" t="s">
        <v>188</v>
      </c>
      <c r="O37" s="456" t="s">
        <v>189</v>
      </c>
      <c r="P37" s="458">
        <v>13517927451</v>
      </c>
      <c r="Q37" s="13"/>
      <c r="R37" s="16"/>
    </row>
    <row r="38" spans="1:18" s="7" customFormat="1" ht="24" customHeight="1">
      <c r="A38" s="13">
        <v>34</v>
      </c>
      <c r="B38" s="13" t="s">
        <v>82</v>
      </c>
      <c r="C38" s="13" t="s">
        <v>120</v>
      </c>
      <c r="D38" s="58" t="s">
        <v>175</v>
      </c>
      <c r="E38" s="58" t="s">
        <v>190</v>
      </c>
      <c r="F38" s="58">
        <v>2015</v>
      </c>
      <c r="G38" s="58" t="s">
        <v>48</v>
      </c>
      <c r="H38" s="58">
        <v>820</v>
      </c>
      <c r="I38" s="58">
        <v>16</v>
      </c>
      <c r="J38" s="58">
        <v>158</v>
      </c>
      <c r="K38" s="456" t="s">
        <v>177</v>
      </c>
      <c r="L38" s="456" t="s">
        <v>178</v>
      </c>
      <c r="M38" s="456" t="s">
        <v>165</v>
      </c>
      <c r="N38" s="456" t="s">
        <v>190</v>
      </c>
      <c r="O38" s="456" t="s">
        <v>191</v>
      </c>
      <c r="P38" s="457">
        <v>13979525698</v>
      </c>
      <c r="Q38" s="13"/>
      <c r="R38" s="16"/>
    </row>
    <row r="39" spans="1:18" s="7" customFormat="1" ht="24" customHeight="1">
      <c r="A39" s="13">
        <v>35</v>
      </c>
      <c r="B39" s="13" t="s">
        <v>82</v>
      </c>
      <c r="C39" s="13" t="s">
        <v>120</v>
      </c>
      <c r="D39" s="58" t="s">
        <v>175</v>
      </c>
      <c r="E39" s="58" t="s">
        <v>192</v>
      </c>
      <c r="F39" s="58">
        <v>1980</v>
      </c>
      <c r="G39" s="58" t="s">
        <v>48</v>
      </c>
      <c r="H39" s="58">
        <v>40</v>
      </c>
      <c r="I39" s="58">
        <v>6</v>
      </c>
      <c r="J39" s="58">
        <v>1</v>
      </c>
      <c r="K39" s="456" t="s">
        <v>177</v>
      </c>
      <c r="L39" s="456" t="s">
        <v>178</v>
      </c>
      <c r="M39" s="456" t="s">
        <v>165</v>
      </c>
      <c r="N39" s="456" t="s">
        <v>192</v>
      </c>
      <c r="O39" s="456" t="s">
        <v>193</v>
      </c>
      <c r="P39" s="457">
        <v>13970271203</v>
      </c>
      <c r="Q39" s="13"/>
      <c r="R39" s="16"/>
    </row>
    <row r="40" spans="1:18" s="7" customFormat="1" ht="24" customHeight="1">
      <c r="A40" s="13">
        <v>36</v>
      </c>
      <c r="B40" s="13" t="s">
        <v>82</v>
      </c>
      <c r="C40" s="13" t="s">
        <v>120</v>
      </c>
      <c r="D40" s="58" t="s">
        <v>194</v>
      </c>
      <c r="E40" s="58" t="s">
        <v>195</v>
      </c>
      <c r="F40" s="58">
        <v>2004</v>
      </c>
      <c r="G40" s="58" t="s">
        <v>48</v>
      </c>
      <c r="H40" s="58">
        <v>1600</v>
      </c>
      <c r="I40" s="58">
        <v>11</v>
      </c>
      <c r="J40" s="58">
        <v>6</v>
      </c>
      <c r="K40" s="456" t="s">
        <v>196</v>
      </c>
      <c r="L40" s="456" t="s">
        <v>197</v>
      </c>
      <c r="M40" s="456" t="s">
        <v>156</v>
      </c>
      <c r="N40" s="456" t="s">
        <v>195</v>
      </c>
      <c r="O40" s="456" t="s">
        <v>198</v>
      </c>
      <c r="P40" s="457">
        <v>13870237388</v>
      </c>
      <c r="Q40" s="13"/>
      <c r="R40" s="16"/>
    </row>
    <row r="41" spans="1:18" s="7" customFormat="1" ht="24" customHeight="1">
      <c r="A41" s="13">
        <v>37</v>
      </c>
      <c r="B41" s="13" t="s">
        <v>82</v>
      </c>
      <c r="C41" s="13" t="s">
        <v>120</v>
      </c>
      <c r="D41" s="58" t="s">
        <v>199</v>
      </c>
      <c r="E41" s="58" t="s">
        <v>200</v>
      </c>
      <c r="F41" s="58">
        <v>2005</v>
      </c>
      <c r="G41" s="58" t="s">
        <v>48</v>
      </c>
      <c r="H41" s="58">
        <v>450</v>
      </c>
      <c r="I41" s="58">
        <v>7</v>
      </c>
      <c r="J41" s="58">
        <v>6</v>
      </c>
      <c r="K41" s="456" t="s">
        <v>201</v>
      </c>
      <c r="L41" s="456" t="s">
        <v>202</v>
      </c>
      <c r="M41" s="456" t="s">
        <v>165</v>
      </c>
      <c r="N41" s="456" t="s">
        <v>200</v>
      </c>
      <c r="O41" s="456" t="s">
        <v>157</v>
      </c>
      <c r="P41" s="457">
        <v>13767217666</v>
      </c>
      <c r="Q41" s="13"/>
      <c r="R41" s="16"/>
    </row>
    <row r="42" spans="1:18" s="7" customFormat="1" ht="24" customHeight="1">
      <c r="A42" s="13">
        <v>38</v>
      </c>
      <c r="B42" s="13" t="s">
        <v>82</v>
      </c>
      <c r="C42" s="13" t="s">
        <v>120</v>
      </c>
      <c r="D42" s="58" t="s">
        <v>199</v>
      </c>
      <c r="E42" s="58" t="s">
        <v>203</v>
      </c>
      <c r="F42" s="58">
        <v>2004</v>
      </c>
      <c r="G42" s="58" t="s">
        <v>48</v>
      </c>
      <c r="H42" s="58">
        <v>400</v>
      </c>
      <c r="I42" s="58">
        <v>5</v>
      </c>
      <c r="J42" s="58">
        <v>0.1</v>
      </c>
      <c r="K42" s="456" t="s">
        <v>201</v>
      </c>
      <c r="L42" s="456" t="s">
        <v>202</v>
      </c>
      <c r="M42" s="456" t="s">
        <v>165</v>
      </c>
      <c r="N42" s="456" t="s">
        <v>203</v>
      </c>
      <c r="O42" s="456" t="s">
        <v>198</v>
      </c>
      <c r="P42" s="457">
        <v>13870237388</v>
      </c>
      <c r="Q42" s="13"/>
      <c r="R42" s="16"/>
    </row>
    <row r="43" spans="1:18" s="7" customFormat="1" ht="24" customHeight="1">
      <c r="A43" s="13">
        <v>39</v>
      </c>
      <c r="B43" s="13" t="s">
        <v>82</v>
      </c>
      <c r="C43" s="13" t="s">
        <v>120</v>
      </c>
      <c r="D43" s="58" t="s">
        <v>199</v>
      </c>
      <c r="E43" s="58" t="s">
        <v>204</v>
      </c>
      <c r="F43" s="58">
        <v>1982</v>
      </c>
      <c r="G43" s="58" t="s">
        <v>48</v>
      </c>
      <c r="H43" s="58">
        <v>1420</v>
      </c>
      <c r="I43" s="58">
        <v>2</v>
      </c>
      <c r="J43" s="58">
        <v>0.1</v>
      </c>
      <c r="K43" s="456" t="s">
        <v>201</v>
      </c>
      <c r="L43" s="456" t="s">
        <v>202</v>
      </c>
      <c r="M43" s="456" t="s">
        <v>165</v>
      </c>
      <c r="N43" s="456" t="s">
        <v>204</v>
      </c>
      <c r="O43" s="456" t="s">
        <v>205</v>
      </c>
      <c r="P43" s="458">
        <v>13879284199</v>
      </c>
      <c r="Q43" s="13"/>
      <c r="R43" s="16"/>
    </row>
    <row r="44" spans="1:18" s="7" customFormat="1" ht="24" customHeight="1">
      <c r="A44" s="13">
        <v>40</v>
      </c>
      <c r="B44" s="13" t="s">
        <v>82</v>
      </c>
      <c r="C44" s="13" t="s">
        <v>120</v>
      </c>
      <c r="D44" s="58" t="s">
        <v>199</v>
      </c>
      <c r="E44" s="58" t="s">
        <v>206</v>
      </c>
      <c r="F44" s="58">
        <v>2005</v>
      </c>
      <c r="G44" s="58" t="s">
        <v>48</v>
      </c>
      <c r="H44" s="58">
        <v>200</v>
      </c>
      <c r="I44" s="58">
        <v>23</v>
      </c>
      <c r="J44" s="58">
        <v>137</v>
      </c>
      <c r="K44" s="456" t="s">
        <v>201</v>
      </c>
      <c r="L44" s="456" t="s">
        <v>202</v>
      </c>
      <c r="M44" s="456" t="s">
        <v>165</v>
      </c>
      <c r="N44" s="456" t="s">
        <v>206</v>
      </c>
      <c r="O44" s="456" t="s">
        <v>205</v>
      </c>
      <c r="P44" s="458">
        <v>13879284199</v>
      </c>
      <c r="Q44" s="13"/>
      <c r="R44" s="16"/>
    </row>
    <row r="45" spans="1:18" s="7" customFormat="1" ht="24" customHeight="1">
      <c r="A45" s="13">
        <v>41</v>
      </c>
      <c r="B45" s="13" t="s">
        <v>82</v>
      </c>
      <c r="C45" s="13" t="s">
        <v>120</v>
      </c>
      <c r="D45" s="58" t="s">
        <v>131</v>
      </c>
      <c r="E45" s="58" t="s">
        <v>207</v>
      </c>
      <c r="F45" s="58">
        <v>2006</v>
      </c>
      <c r="G45" s="58" t="s">
        <v>48</v>
      </c>
      <c r="H45" s="58">
        <v>1890</v>
      </c>
      <c r="I45" s="58">
        <v>8.5</v>
      </c>
      <c r="J45" s="58">
        <v>150</v>
      </c>
      <c r="K45" s="456" t="s">
        <v>208</v>
      </c>
      <c r="L45" s="456" t="s">
        <v>209</v>
      </c>
      <c r="M45" s="456" t="s">
        <v>165</v>
      </c>
      <c r="N45" s="456" t="s">
        <v>207</v>
      </c>
      <c r="O45" s="456" t="s">
        <v>210</v>
      </c>
      <c r="P45" s="457">
        <v>18720238859</v>
      </c>
      <c r="Q45" s="13"/>
      <c r="R45" s="16"/>
    </row>
    <row r="46" spans="1:18" s="7" customFormat="1" ht="24" customHeight="1">
      <c r="A46" s="13">
        <v>42</v>
      </c>
      <c r="B46" s="13" t="s">
        <v>82</v>
      </c>
      <c r="C46" s="13" t="s">
        <v>120</v>
      </c>
      <c r="D46" s="58" t="s">
        <v>131</v>
      </c>
      <c r="E46" s="58" t="s">
        <v>211</v>
      </c>
      <c r="F46" s="58">
        <v>2008</v>
      </c>
      <c r="G46" s="58" t="s">
        <v>48</v>
      </c>
      <c r="H46" s="58">
        <v>1500</v>
      </c>
      <c r="I46" s="58">
        <v>15</v>
      </c>
      <c r="J46" s="58">
        <v>200</v>
      </c>
      <c r="K46" s="456" t="s">
        <v>208</v>
      </c>
      <c r="L46" s="456" t="s">
        <v>209</v>
      </c>
      <c r="M46" s="456" t="s">
        <v>165</v>
      </c>
      <c r="N46" s="456" t="s">
        <v>211</v>
      </c>
      <c r="O46" s="456" t="s">
        <v>212</v>
      </c>
      <c r="P46" s="457">
        <v>13607054639</v>
      </c>
      <c r="Q46" s="13"/>
      <c r="R46" s="16"/>
    </row>
    <row r="47" spans="1:18" s="7" customFormat="1" ht="24" customHeight="1">
      <c r="A47" s="13">
        <v>43</v>
      </c>
      <c r="B47" s="13" t="s">
        <v>82</v>
      </c>
      <c r="C47" s="13" t="s">
        <v>120</v>
      </c>
      <c r="D47" s="58" t="s">
        <v>131</v>
      </c>
      <c r="E47" s="58" t="s">
        <v>213</v>
      </c>
      <c r="F47" s="58">
        <v>2004</v>
      </c>
      <c r="G47" s="58" t="s">
        <v>86</v>
      </c>
      <c r="H47" s="58">
        <v>1030</v>
      </c>
      <c r="I47" s="58">
        <v>8</v>
      </c>
      <c r="J47" s="58">
        <v>110</v>
      </c>
      <c r="K47" s="456" t="s">
        <v>208</v>
      </c>
      <c r="L47" s="456" t="s">
        <v>209</v>
      </c>
      <c r="M47" s="456" t="s">
        <v>165</v>
      </c>
      <c r="N47" s="456" t="s">
        <v>213</v>
      </c>
      <c r="O47" s="456" t="s">
        <v>214</v>
      </c>
      <c r="P47" s="458">
        <v>13607024388</v>
      </c>
      <c r="Q47" s="13"/>
      <c r="R47" s="16"/>
    </row>
    <row r="48" spans="1:18" s="7" customFormat="1" ht="24" customHeight="1">
      <c r="A48" s="13">
        <v>44</v>
      </c>
      <c r="B48" s="13" t="s">
        <v>82</v>
      </c>
      <c r="C48" s="13" t="s">
        <v>120</v>
      </c>
      <c r="D48" s="58" t="s">
        <v>161</v>
      </c>
      <c r="E48" s="58" t="s">
        <v>215</v>
      </c>
      <c r="F48" s="58">
        <v>2008</v>
      </c>
      <c r="G48" s="58" t="s">
        <v>48</v>
      </c>
      <c r="H48" s="58">
        <v>1600</v>
      </c>
      <c r="I48" s="58">
        <v>29</v>
      </c>
      <c r="J48" s="58">
        <v>72</v>
      </c>
      <c r="K48" s="456" t="s">
        <v>216</v>
      </c>
      <c r="L48" s="456" t="s">
        <v>217</v>
      </c>
      <c r="M48" s="456" t="s">
        <v>156</v>
      </c>
      <c r="N48" s="456" t="s">
        <v>215</v>
      </c>
      <c r="O48" s="456" t="s">
        <v>218</v>
      </c>
      <c r="P48" s="458">
        <v>15979990482</v>
      </c>
      <c r="Q48" s="13"/>
      <c r="R48" s="16"/>
    </row>
    <row r="49" spans="1:18" s="7" customFormat="1" ht="24" customHeight="1">
      <c r="A49" s="13">
        <v>45</v>
      </c>
      <c r="B49" s="13" t="s">
        <v>82</v>
      </c>
      <c r="C49" s="13" t="s">
        <v>120</v>
      </c>
      <c r="D49" s="58" t="s">
        <v>161</v>
      </c>
      <c r="E49" s="58" t="s">
        <v>219</v>
      </c>
      <c r="F49" s="58">
        <v>2006</v>
      </c>
      <c r="G49" s="58" t="s">
        <v>48</v>
      </c>
      <c r="H49" s="58">
        <v>720</v>
      </c>
      <c r="I49" s="58">
        <v>6</v>
      </c>
      <c r="J49" s="58">
        <v>25</v>
      </c>
      <c r="K49" s="456" t="s">
        <v>216</v>
      </c>
      <c r="L49" s="456" t="s">
        <v>217</v>
      </c>
      <c r="M49" s="456" t="s">
        <v>156</v>
      </c>
      <c r="N49" s="456" t="s">
        <v>219</v>
      </c>
      <c r="O49" s="456" t="s">
        <v>220</v>
      </c>
      <c r="P49" s="457">
        <v>13807921629</v>
      </c>
      <c r="Q49" s="13"/>
      <c r="R49" s="16"/>
    </row>
    <row r="50" spans="1:18" s="7" customFormat="1" ht="24" customHeight="1">
      <c r="A50" s="13">
        <v>46</v>
      </c>
      <c r="B50" s="13" t="s">
        <v>82</v>
      </c>
      <c r="C50" s="13" t="s">
        <v>120</v>
      </c>
      <c r="D50" s="58" t="s">
        <v>161</v>
      </c>
      <c r="E50" s="58" t="s">
        <v>221</v>
      </c>
      <c r="F50" s="58">
        <v>2004</v>
      </c>
      <c r="G50" s="58" t="s">
        <v>62</v>
      </c>
      <c r="H50" s="58">
        <v>720</v>
      </c>
      <c r="I50" s="58">
        <v>3</v>
      </c>
      <c r="J50" s="58">
        <v>0.2</v>
      </c>
      <c r="K50" s="456" t="s">
        <v>216</v>
      </c>
      <c r="L50" s="456" t="s">
        <v>217</v>
      </c>
      <c r="M50" s="456" t="s">
        <v>156</v>
      </c>
      <c r="N50" s="456" t="s">
        <v>221</v>
      </c>
      <c r="O50" s="456" t="s">
        <v>222</v>
      </c>
      <c r="P50" s="458">
        <v>13970250854</v>
      </c>
      <c r="Q50" s="13"/>
      <c r="R50" s="16"/>
    </row>
    <row r="51" spans="1:18" s="7" customFormat="1" ht="24" customHeight="1">
      <c r="A51" s="13">
        <v>47</v>
      </c>
      <c r="B51" s="13" t="s">
        <v>82</v>
      </c>
      <c r="C51" s="13" t="s">
        <v>120</v>
      </c>
      <c r="D51" s="58" t="s">
        <v>161</v>
      </c>
      <c r="E51" s="58" t="s">
        <v>223</v>
      </c>
      <c r="F51" s="58">
        <v>2004</v>
      </c>
      <c r="G51" s="58" t="s">
        <v>48</v>
      </c>
      <c r="H51" s="58">
        <v>320</v>
      </c>
      <c r="I51" s="58">
        <v>7</v>
      </c>
      <c r="J51" s="58">
        <v>0.5</v>
      </c>
      <c r="K51" s="456" t="s">
        <v>216</v>
      </c>
      <c r="L51" s="456" t="s">
        <v>217</v>
      </c>
      <c r="M51" s="456" t="s">
        <v>156</v>
      </c>
      <c r="N51" s="456" t="s">
        <v>223</v>
      </c>
      <c r="O51" s="456" t="s">
        <v>157</v>
      </c>
      <c r="P51" s="457">
        <v>13767217666</v>
      </c>
      <c r="Q51" s="13"/>
      <c r="R51" s="16"/>
    </row>
    <row r="52" spans="1:18" s="7" customFormat="1" ht="24" customHeight="1">
      <c r="A52" s="13">
        <v>48</v>
      </c>
      <c r="B52" s="13" t="s">
        <v>82</v>
      </c>
      <c r="C52" s="13" t="s">
        <v>120</v>
      </c>
      <c r="D52" s="58" t="s">
        <v>161</v>
      </c>
      <c r="E52" s="58" t="s">
        <v>224</v>
      </c>
      <c r="F52" s="58">
        <v>2005</v>
      </c>
      <c r="G52" s="58" t="s">
        <v>48</v>
      </c>
      <c r="H52" s="58">
        <v>250</v>
      </c>
      <c r="I52" s="58">
        <v>3</v>
      </c>
      <c r="J52" s="58">
        <v>0.1</v>
      </c>
      <c r="K52" s="456" t="s">
        <v>216</v>
      </c>
      <c r="L52" s="456" t="s">
        <v>217</v>
      </c>
      <c r="M52" s="456" t="s">
        <v>156</v>
      </c>
      <c r="N52" s="456" t="s">
        <v>224</v>
      </c>
      <c r="O52" s="456" t="s">
        <v>225</v>
      </c>
      <c r="P52" s="457">
        <v>13627065972</v>
      </c>
      <c r="Q52" s="13"/>
      <c r="R52" s="16"/>
    </row>
    <row r="53" spans="1:18" s="7" customFormat="1" ht="24" customHeight="1">
      <c r="A53" s="13">
        <v>49</v>
      </c>
      <c r="B53" s="13" t="s">
        <v>82</v>
      </c>
      <c r="C53" s="13" t="s">
        <v>120</v>
      </c>
      <c r="D53" s="58" t="s">
        <v>161</v>
      </c>
      <c r="E53" s="58" t="s">
        <v>226</v>
      </c>
      <c r="F53" s="58">
        <v>2005</v>
      </c>
      <c r="G53" s="58" t="s">
        <v>48</v>
      </c>
      <c r="H53" s="58">
        <v>200</v>
      </c>
      <c r="I53" s="58">
        <v>5</v>
      </c>
      <c r="J53" s="58">
        <v>0.5</v>
      </c>
      <c r="K53" s="456" t="s">
        <v>216</v>
      </c>
      <c r="L53" s="456" t="s">
        <v>217</v>
      </c>
      <c r="M53" s="456" t="s">
        <v>156</v>
      </c>
      <c r="N53" s="456" t="s">
        <v>226</v>
      </c>
      <c r="O53" s="456" t="s">
        <v>222</v>
      </c>
      <c r="P53" s="458">
        <v>13970250854</v>
      </c>
      <c r="Q53" s="13"/>
      <c r="R53" s="16"/>
    </row>
    <row r="54" spans="1:18" s="7" customFormat="1" ht="24" customHeight="1">
      <c r="A54" s="13">
        <v>50</v>
      </c>
      <c r="B54" s="13" t="s">
        <v>82</v>
      </c>
      <c r="C54" s="13" t="s">
        <v>120</v>
      </c>
      <c r="D54" s="58" t="s">
        <v>161</v>
      </c>
      <c r="E54" s="58" t="s">
        <v>227</v>
      </c>
      <c r="F54" s="58">
        <v>2005</v>
      </c>
      <c r="G54" s="58" t="s">
        <v>48</v>
      </c>
      <c r="H54" s="58">
        <v>100</v>
      </c>
      <c r="I54" s="58">
        <v>5</v>
      </c>
      <c r="J54" s="58">
        <v>0.3</v>
      </c>
      <c r="K54" s="456" t="s">
        <v>216</v>
      </c>
      <c r="L54" s="456" t="s">
        <v>217</v>
      </c>
      <c r="M54" s="456" t="s">
        <v>156</v>
      </c>
      <c r="N54" s="456" t="s">
        <v>227</v>
      </c>
      <c r="O54" s="456" t="s">
        <v>228</v>
      </c>
      <c r="P54" s="457">
        <v>13767217666</v>
      </c>
      <c r="Q54" s="13"/>
      <c r="R54" s="16"/>
    </row>
    <row r="55" spans="1:18" s="7" customFormat="1" ht="24" customHeight="1">
      <c r="A55" s="13">
        <v>51</v>
      </c>
      <c r="B55" s="13" t="s">
        <v>82</v>
      </c>
      <c r="C55" s="13" t="s">
        <v>120</v>
      </c>
      <c r="D55" s="58" t="s">
        <v>146</v>
      </c>
      <c r="E55" s="58" t="s">
        <v>229</v>
      </c>
      <c r="F55" s="58">
        <v>2009</v>
      </c>
      <c r="G55" s="58" t="s">
        <v>48</v>
      </c>
      <c r="H55" s="58">
        <v>640</v>
      </c>
      <c r="I55" s="58">
        <v>12</v>
      </c>
      <c r="J55" s="58">
        <v>10</v>
      </c>
      <c r="K55" s="456" t="s">
        <v>230</v>
      </c>
      <c r="L55" s="456" t="s">
        <v>231</v>
      </c>
      <c r="M55" s="456" t="s">
        <v>156</v>
      </c>
      <c r="N55" s="456" t="s">
        <v>232</v>
      </c>
      <c r="O55" s="456" t="s">
        <v>233</v>
      </c>
      <c r="P55" s="458">
        <v>15979907099</v>
      </c>
      <c r="Q55" s="13"/>
      <c r="R55" s="16"/>
    </row>
    <row r="56" spans="1:18" s="7" customFormat="1" ht="24" customHeight="1">
      <c r="A56" s="13">
        <v>52</v>
      </c>
      <c r="B56" s="13" t="s">
        <v>82</v>
      </c>
      <c r="C56" s="13" t="s">
        <v>120</v>
      </c>
      <c r="D56" s="58" t="s">
        <v>146</v>
      </c>
      <c r="E56" s="58" t="s">
        <v>234</v>
      </c>
      <c r="F56" s="58">
        <v>2006</v>
      </c>
      <c r="G56" s="58" t="s">
        <v>48</v>
      </c>
      <c r="H56" s="58">
        <v>500</v>
      </c>
      <c r="I56" s="58">
        <v>8</v>
      </c>
      <c r="J56" s="58">
        <v>65</v>
      </c>
      <c r="K56" s="456" t="s">
        <v>230</v>
      </c>
      <c r="L56" s="456" t="s">
        <v>231</v>
      </c>
      <c r="M56" s="456" t="s">
        <v>156</v>
      </c>
      <c r="N56" s="456" t="s">
        <v>234</v>
      </c>
      <c r="O56" s="456" t="s">
        <v>235</v>
      </c>
      <c r="P56" s="457">
        <v>15949529818</v>
      </c>
      <c r="Q56" s="13"/>
      <c r="R56" s="16"/>
    </row>
    <row r="57" spans="1:18" s="7" customFormat="1" ht="24" customHeight="1">
      <c r="A57" s="13">
        <v>53</v>
      </c>
      <c r="B57" s="13" t="s">
        <v>82</v>
      </c>
      <c r="C57" s="13" t="s">
        <v>120</v>
      </c>
      <c r="D57" s="58" t="s">
        <v>146</v>
      </c>
      <c r="E57" s="58" t="s">
        <v>236</v>
      </c>
      <c r="F57" s="58">
        <v>1980</v>
      </c>
      <c r="G57" s="58" t="s">
        <v>86</v>
      </c>
      <c r="H57" s="58">
        <v>200</v>
      </c>
      <c r="I57" s="58">
        <v>3</v>
      </c>
      <c r="J57" s="58">
        <v>0.1</v>
      </c>
      <c r="K57" s="456" t="s">
        <v>230</v>
      </c>
      <c r="L57" s="456" t="s">
        <v>231</v>
      </c>
      <c r="M57" s="456" t="s">
        <v>156</v>
      </c>
      <c r="N57" s="456" t="s">
        <v>236</v>
      </c>
      <c r="O57" s="456" t="s">
        <v>233</v>
      </c>
      <c r="P57" s="458">
        <v>15979907099</v>
      </c>
      <c r="Q57" s="13"/>
      <c r="R57" s="16"/>
    </row>
    <row r="58" spans="1:18" s="7" customFormat="1" ht="24" customHeight="1">
      <c r="A58" s="13">
        <v>54</v>
      </c>
      <c r="B58" s="13" t="s">
        <v>82</v>
      </c>
      <c r="C58" s="13" t="s">
        <v>120</v>
      </c>
      <c r="D58" s="58" t="s">
        <v>237</v>
      </c>
      <c r="E58" s="58" t="s">
        <v>238</v>
      </c>
      <c r="F58" s="58">
        <v>2006</v>
      </c>
      <c r="G58" s="58" t="s">
        <v>48</v>
      </c>
      <c r="H58" s="58">
        <v>2400</v>
      </c>
      <c r="I58" s="58">
        <v>42</v>
      </c>
      <c r="J58" s="58">
        <v>789</v>
      </c>
      <c r="K58" s="456" t="s">
        <v>239</v>
      </c>
      <c r="L58" s="456" t="s">
        <v>240</v>
      </c>
      <c r="M58" s="456" t="s">
        <v>156</v>
      </c>
      <c r="N58" s="456" t="s">
        <v>238</v>
      </c>
      <c r="O58" s="456" t="s">
        <v>241</v>
      </c>
      <c r="P58" s="458">
        <v>13330192888</v>
      </c>
      <c r="Q58" s="13"/>
      <c r="R58" s="16"/>
    </row>
    <row r="59" spans="1:18" s="7" customFormat="1" ht="24" customHeight="1">
      <c r="A59" s="13">
        <v>55</v>
      </c>
      <c r="B59" s="13" t="s">
        <v>82</v>
      </c>
      <c r="C59" s="13" t="s">
        <v>120</v>
      </c>
      <c r="D59" s="58" t="s">
        <v>237</v>
      </c>
      <c r="E59" s="58" t="s">
        <v>242</v>
      </c>
      <c r="F59" s="58">
        <v>2006</v>
      </c>
      <c r="G59" s="58" t="s">
        <v>48</v>
      </c>
      <c r="H59" s="58">
        <v>1830</v>
      </c>
      <c r="I59" s="58">
        <v>7</v>
      </c>
      <c r="J59" s="58">
        <v>40</v>
      </c>
      <c r="K59" s="456" t="s">
        <v>239</v>
      </c>
      <c r="L59" s="456" t="s">
        <v>240</v>
      </c>
      <c r="M59" s="456" t="s">
        <v>156</v>
      </c>
      <c r="N59" s="456" t="s">
        <v>242</v>
      </c>
      <c r="O59" s="456" t="s">
        <v>243</v>
      </c>
      <c r="P59" s="457">
        <v>13607911515</v>
      </c>
      <c r="Q59" s="13"/>
      <c r="R59" s="16"/>
    </row>
    <row r="60" spans="1:18" s="7" customFormat="1" ht="24" customHeight="1">
      <c r="A60" s="13">
        <v>56</v>
      </c>
      <c r="B60" s="13" t="s">
        <v>82</v>
      </c>
      <c r="C60" s="13" t="s">
        <v>120</v>
      </c>
      <c r="D60" s="58" t="s">
        <v>237</v>
      </c>
      <c r="E60" s="58" t="s">
        <v>244</v>
      </c>
      <c r="F60" s="58">
        <v>2005</v>
      </c>
      <c r="G60" s="58" t="s">
        <v>48</v>
      </c>
      <c r="H60" s="58">
        <v>1500</v>
      </c>
      <c r="I60" s="58">
        <v>11</v>
      </c>
      <c r="J60" s="58">
        <v>100</v>
      </c>
      <c r="K60" s="456" t="s">
        <v>239</v>
      </c>
      <c r="L60" s="456" t="s">
        <v>240</v>
      </c>
      <c r="M60" s="456" t="s">
        <v>156</v>
      </c>
      <c r="N60" s="456" t="s">
        <v>244</v>
      </c>
      <c r="O60" s="456" t="s">
        <v>220</v>
      </c>
      <c r="P60" s="457">
        <v>13807921629</v>
      </c>
      <c r="Q60" s="13"/>
      <c r="R60" s="16"/>
    </row>
    <row r="61" spans="1:18" s="7" customFormat="1" ht="24" customHeight="1">
      <c r="A61" s="13">
        <v>57</v>
      </c>
      <c r="B61" s="13" t="s">
        <v>82</v>
      </c>
      <c r="C61" s="13" t="s">
        <v>120</v>
      </c>
      <c r="D61" s="58" t="s">
        <v>237</v>
      </c>
      <c r="E61" s="58" t="s">
        <v>245</v>
      </c>
      <c r="F61" s="58">
        <v>2008</v>
      </c>
      <c r="G61" s="58" t="s">
        <v>48</v>
      </c>
      <c r="H61" s="58">
        <v>800</v>
      </c>
      <c r="I61" s="58">
        <v>16</v>
      </c>
      <c r="J61" s="58">
        <v>15</v>
      </c>
      <c r="K61" s="456" t="s">
        <v>239</v>
      </c>
      <c r="L61" s="456" t="s">
        <v>240</v>
      </c>
      <c r="M61" s="456" t="s">
        <v>156</v>
      </c>
      <c r="N61" s="456" t="s">
        <v>245</v>
      </c>
      <c r="O61" s="456" t="s">
        <v>246</v>
      </c>
      <c r="P61" s="457">
        <v>13870229133</v>
      </c>
      <c r="Q61" s="13"/>
      <c r="R61" s="16"/>
    </row>
    <row r="62" spans="1:18" s="7" customFormat="1" ht="24" customHeight="1">
      <c r="A62" s="13">
        <v>58</v>
      </c>
      <c r="B62" s="13" t="s">
        <v>82</v>
      </c>
      <c r="C62" s="13" t="s">
        <v>120</v>
      </c>
      <c r="D62" s="58" t="s">
        <v>237</v>
      </c>
      <c r="E62" s="58" t="s">
        <v>247</v>
      </c>
      <c r="F62" s="58">
        <v>2006</v>
      </c>
      <c r="G62" s="58" t="s">
        <v>48</v>
      </c>
      <c r="H62" s="58">
        <v>395</v>
      </c>
      <c r="I62" s="58">
        <v>8</v>
      </c>
      <c r="J62" s="58">
        <v>30</v>
      </c>
      <c r="K62" s="456" t="s">
        <v>239</v>
      </c>
      <c r="L62" s="456" t="s">
        <v>240</v>
      </c>
      <c r="M62" s="456" t="s">
        <v>156</v>
      </c>
      <c r="N62" s="456" t="s">
        <v>247</v>
      </c>
      <c r="O62" s="456" t="s">
        <v>248</v>
      </c>
      <c r="P62" s="458">
        <v>13970233528</v>
      </c>
      <c r="Q62" s="13"/>
      <c r="R62" s="16"/>
    </row>
    <row r="63" spans="1:18" s="7" customFormat="1" ht="24" customHeight="1">
      <c r="A63" s="13">
        <v>59</v>
      </c>
      <c r="B63" s="13" t="s">
        <v>82</v>
      </c>
      <c r="C63" s="13" t="s">
        <v>120</v>
      </c>
      <c r="D63" s="58" t="s">
        <v>237</v>
      </c>
      <c r="E63" s="58" t="s">
        <v>249</v>
      </c>
      <c r="F63" s="58">
        <v>2005</v>
      </c>
      <c r="G63" s="58" t="s">
        <v>48</v>
      </c>
      <c r="H63" s="58">
        <v>320</v>
      </c>
      <c r="I63" s="58">
        <v>8</v>
      </c>
      <c r="J63" s="58">
        <v>12</v>
      </c>
      <c r="K63" s="456" t="s">
        <v>239</v>
      </c>
      <c r="L63" s="456" t="s">
        <v>240</v>
      </c>
      <c r="M63" s="456" t="s">
        <v>156</v>
      </c>
      <c r="N63" s="456" t="s">
        <v>249</v>
      </c>
      <c r="O63" s="456" t="s">
        <v>250</v>
      </c>
      <c r="P63" s="458">
        <v>13217028554</v>
      </c>
      <c r="Q63" s="13"/>
      <c r="R63" s="16"/>
    </row>
    <row r="64" spans="1:18" s="7" customFormat="1" ht="24" customHeight="1">
      <c r="A64" s="13">
        <v>60</v>
      </c>
      <c r="B64" s="13" t="s">
        <v>82</v>
      </c>
      <c r="C64" s="13" t="s">
        <v>120</v>
      </c>
      <c r="D64" s="58" t="s">
        <v>237</v>
      </c>
      <c r="E64" s="58" t="s">
        <v>251</v>
      </c>
      <c r="F64" s="58">
        <v>2005</v>
      </c>
      <c r="G64" s="58" t="s">
        <v>48</v>
      </c>
      <c r="H64" s="58">
        <v>200</v>
      </c>
      <c r="I64" s="58">
        <v>8</v>
      </c>
      <c r="J64" s="58">
        <v>80</v>
      </c>
      <c r="K64" s="456" t="s">
        <v>239</v>
      </c>
      <c r="L64" s="456" t="s">
        <v>240</v>
      </c>
      <c r="M64" s="456" t="s">
        <v>156</v>
      </c>
      <c r="N64" s="456" t="s">
        <v>251</v>
      </c>
      <c r="O64" s="456" t="s">
        <v>252</v>
      </c>
      <c r="P64" s="457">
        <v>18379200388</v>
      </c>
      <c r="Q64" s="13"/>
      <c r="R64" s="16"/>
    </row>
    <row r="65" spans="1:18" s="7" customFormat="1" ht="24" customHeight="1">
      <c r="A65" s="13">
        <v>61</v>
      </c>
      <c r="B65" s="13" t="s">
        <v>82</v>
      </c>
      <c r="C65" s="13" t="s">
        <v>120</v>
      </c>
      <c r="D65" s="58" t="s">
        <v>142</v>
      </c>
      <c r="E65" s="58" t="s">
        <v>253</v>
      </c>
      <c r="F65" s="58">
        <v>2014</v>
      </c>
      <c r="G65" s="58" t="s">
        <v>48</v>
      </c>
      <c r="H65" s="58">
        <v>480</v>
      </c>
      <c r="I65" s="58">
        <v>14</v>
      </c>
      <c r="J65" s="58">
        <v>28</v>
      </c>
      <c r="K65" s="456" t="s">
        <v>254</v>
      </c>
      <c r="L65" s="456" t="s">
        <v>255</v>
      </c>
      <c r="M65" s="456" t="s">
        <v>256</v>
      </c>
      <c r="N65" s="456" t="s">
        <v>253</v>
      </c>
      <c r="O65" s="456" t="s">
        <v>257</v>
      </c>
      <c r="P65" s="457">
        <v>18170503109</v>
      </c>
      <c r="Q65" s="13"/>
      <c r="R65" s="16"/>
    </row>
    <row r="66" spans="1:18" s="7" customFormat="1" ht="24" customHeight="1">
      <c r="A66" s="13">
        <v>62</v>
      </c>
      <c r="B66" s="13" t="s">
        <v>82</v>
      </c>
      <c r="C66" s="13" t="s">
        <v>120</v>
      </c>
      <c r="D66" s="58" t="s">
        <v>142</v>
      </c>
      <c r="E66" s="58" t="s">
        <v>258</v>
      </c>
      <c r="F66" s="58">
        <v>2008</v>
      </c>
      <c r="G66" s="58" t="s">
        <v>48</v>
      </c>
      <c r="H66" s="58">
        <v>1600</v>
      </c>
      <c r="I66" s="58">
        <v>23</v>
      </c>
      <c r="J66" s="58">
        <v>25</v>
      </c>
      <c r="K66" s="456" t="s">
        <v>254</v>
      </c>
      <c r="L66" s="456" t="s">
        <v>255</v>
      </c>
      <c r="M66" s="456" t="s">
        <v>256</v>
      </c>
      <c r="N66" s="456" t="s">
        <v>258</v>
      </c>
      <c r="O66" s="456" t="s">
        <v>259</v>
      </c>
      <c r="P66" s="458" t="s">
        <v>260</v>
      </c>
      <c r="Q66" s="13"/>
      <c r="R66" s="16"/>
    </row>
    <row r="67" spans="1:18" s="7" customFormat="1" ht="24" customHeight="1">
      <c r="A67" s="13">
        <v>63</v>
      </c>
      <c r="B67" s="13" t="s">
        <v>82</v>
      </c>
      <c r="C67" s="13" t="s">
        <v>120</v>
      </c>
      <c r="D67" s="58" t="s">
        <v>261</v>
      </c>
      <c r="E67" s="58" t="s">
        <v>262</v>
      </c>
      <c r="F67" s="58">
        <v>2005</v>
      </c>
      <c r="G67" s="58" t="s">
        <v>48</v>
      </c>
      <c r="H67" s="58">
        <v>1200</v>
      </c>
      <c r="I67" s="58">
        <v>3</v>
      </c>
      <c r="J67" s="58">
        <v>0.5</v>
      </c>
      <c r="K67" s="456" t="s">
        <v>254</v>
      </c>
      <c r="L67" s="456" t="s">
        <v>255</v>
      </c>
      <c r="M67" s="456" t="s">
        <v>256</v>
      </c>
      <c r="N67" s="456" t="s">
        <v>262</v>
      </c>
      <c r="O67" s="456" t="s">
        <v>263</v>
      </c>
      <c r="P67" s="457">
        <v>13607921899</v>
      </c>
      <c r="Q67" s="13"/>
      <c r="R67" s="16"/>
    </row>
    <row r="68" spans="1:18" s="7" customFormat="1" ht="24" customHeight="1">
      <c r="A68" s="13">
        <v>64</v>
      </c>
      <c r="B68" s="13" t="s">
        <v>82</v>
      </c>
      <c r="C68" s="13" t="s">
        <v>120</v>
      </c>
      <c r="D68" s="58" t="s">
        <v>261</v>
      </c>
      <c r="E68" s="58" t="s">
        <v>264</v>
      </c>
      <c r="F68" s="58">
        <v>2005</v>
      </c>
      <c r="G68" s="58" t="s">
        <v>48</v>
      </c>
      <c r="H68" s="58">
        <v>630</v>
      </c>
      <c r="I68" s="58">
        <v>10</v>
      </c>
      <c r="J68" s="58">
        <v>3</v>
      </c>
      <c r="K68" s="456" t="s">
        <v>254</v>
      </c>
      <c r="L68" s="456" t="s">
        <v>255</v>
      </c>
      <c r="M68" s="456" t="s">
        <v>256</v>
      </c>
      <c r="N68" s="456" t="s">
        <v>264</v>
      </c>
      <c r="O68" s="456" t="s">
        <v>168</v>
      </c>
      <c r="P68" s="457">
        <v>13970213607</v>
      </c>
      <c r="Q68" s="13"/>
      <c r="R68" s="16"/>
    </row>
    <row r="69" spans="1:18" s="7" customFormat="1" ht="24" customHeight="1">
      <c r="A69" s="13">
        <v>65</v>
      </c>
      <c r="B69" s="13" t="s">
        <v>82</v>
      </c>
      <c r="C69" s="13" t="s">
        <v>120</v>
      </c>
      <c r="D69" s="58" t="s">
        <v>261</v>
      </c>
      <c r="E69" s="58" t="s">
        <v>265</v>
      </c>
      <c r="F69" s="58">
        <v>2005</v>
      </c>
      <c r="G69" s="58" t="s">
        <v>48</v>
      </c>
      <c r="H69" s="58">
        <v>520</v>
      </c>
      <c r="I69" s="58">
        <v>3</v>
      </c>
      <c r="J69" s="58">
        <v>0.1</v>
      </c>
      <c r="K69" s="456" t="s">
        <v>254</v>
      </c>
      <c r="L69" s="456" t="s">
        <v>255</v>
      </c>
      <c r="M69" s="456" t="s">
        <v>256</v>
      </c>
      <c r="N69" s="456" t="s">
        <v>265</v>
      </c>
      <c r="O69" s="456" t="s">
        <v>266</v>
      </c>
      <c r="P69" s="458">
        <v>13979575390</v>
      </c>
      <c r="Q69" s="13"/>
      <c r="R69" s="16"/>
    </row>
    <row r="70" spans="1:18" s="7" customFormat="1" ht="24" customHeight="1">
      <c r="A70" s="13">
        <v>66</v>
      </c>
      <c r="B70" s="13" t="s">
        <v>82</v>
      </c>
      <c r="C70" s="13" t="s">
        <v>120</v>
      </c>
      <c r="D70" s="58" t="s">
        <v>267</v>
      </c>
      <c r="E70" s="58" t="s">
        <v>268</v>
      </c>
      <c r="F70" s="58">
        <v>2005</v>
      </c>
      <c r="G70" s="58" t="s">
        <v>48</v>
      </c>
      <c r="H70" s="58">
        <v>500</v>
      </c>
      <c r="I70" s="58">
        <v>15</v>
      </c>
      <c r="J70" s="58">
        <v>15</v>
      </c>
      <c r="K70" s="456" t="s">
        <v>254</v>
      </c>
      <c r="L70" s="456" t="s">
        <v>255</v>
      </c>
      <c r="M70" s="456" t="s">
        <v>256</v>
      </c>
      <c r="N70" s="456" t="s">
        <v>268</v>
      </c>
      <c r="O70" s="456" t="s">
        <v>168</v>
      </c>
      <c r="P70" s="457">
        <v>13970213607</v>
      </c>
      <c r="Q70" s="13"/>
      <c r="R70" s="16"/>
    </row>
    <row r="71" spans="1:18" s="7" customFormat="1" ht="24" customHeight="1">
      <c r="A71" s="13">
        <v>67</v>
      </c>
      <c r="B71" s="13" t="s">
        <v>82</v>
      </c>
      <c r="C71" s="13" t="s">
        <v>120</v>
      </c>
      <c r="D71" s="58" t="s">
        <v>142</v>
      </c>
      <c r="E71" s="58" t="s">
        <v>269</v>
      </c>
      <c r="F71" s="58">
        <v>2008</v>
      </c>
      <c r="G71" s="58" t="s">
        <v>48</v>
      </c>
      <c r="H71" s="58">
        <v>410</v>
      </c>
      <c r="I71" s="58">
        <v>3</v>
      </c>
      <c r="J71" s="58">
        <v>0.1</v>
      </c>
      <c r="K71" s="456" t="s">
        <v>254</v>
      </c>
      <c r="L71" s="456" t="s">
        <v>255</v>
      </c>
      <c r="M71" s="456" t="s">
        <v>256</v>
      </c>
      <c r="N71" s="456" t="s">
        <v>269</v>
      </c>
      <c r="O71" s="456" t="s">
        <v>270</v>
      </c>
      <c r="P71" s="458">
        <v>13576154892</v>
      </c>
      <c r="Q71" s="13"/>
      <c r="R71" s="16"/>
    </row>
    <row r="72" spans="1:18" s="7" customFormat="1" ht="24" customHeight="1">
      <c r="A72" s="13">
        <v>68</v>
      </c>
      <c r="B72" s="13" t="s">
        <v>82</v>
      </c>
      <c r="C72" s="13" t="s">
        <v>120</v>
      </c>
      <c r="D72" s="58" t="s">
        <v>142</v>
      </c>
      <c r="E72" s="58" t="s">
        <v>271</v>
      </c>
      <c r="F72" s="58">
        <v>2005</v>
      </c>
      <c r="G72" s="58" t="s">
        <v>48</v>
      </c>
      <c r="H72" s="58">
        <v>320</v>
      </c>
      <c r="I72" s="58">
        <v>9</v>
      </c>
      <c r="J72" s="58">
        <v>15</v>
      </c>
      <c r="K72" s="456" t="s">
        <v>254</v>
      </c>
      <c r="L72" s="456" t="s">
        <v>255</v>
      </c>
      <c r="M72" s="456" t="s">
        <v>256</v>
      </c>
      <c r="N72" s="456" t="s">
        <v>271</v>
      </c>
      <c r="O72" s="456" t="s">
        <v>272</v>
      </c>
      <c r="P72" s="457">
        <v>13807924898</v>
      </c>
      <c r="Q72" s="13"/>
      <c r="R72" s="16"/>
    </row>
    <row r="73" spans="1:18" s="7" customFormat="1" ht="24" customHeight="1">
      <c r="A73" s="13">
        <v>69</v>
      </c>
      <c r="B73" s="13" t="s">
        <v>82</v>
      </c>
      <c r="C73" s="13" t="s">
        <v>120</v>
      </c>
      <c r="D73" s="58" t="s">
        <v>261</v>
      </c>
      <c r="E73" s="58" t="s">
        <v>273</v>
      </c>
      <c r="F73" s="58">
        <v>2010</v>
      </c>
      <c r="G73" s="58" t="s">
        <v>48</v>
      </c>
      <c r="H73" s="58">
        <v>235</v>
      </c>
      <c r="I73" s="58">
        <v>5</v>
      </c>
      <c r="J73" s="58">
        <v>0.1</v>
      </c>
      <c r="K73" s="456" t="s">
        <v>254</v>
      </c>
      <c r="L73" s="456" t="s">
        <v>255</v>
      </c>
      <c r="M73" s="456" t="s">
        <v>256</v>
      </c>
      <c r="N73" s="456" t="s">
        <v>273</v>
      </c>
      <c r="O73" s="456" t="s">
        <v>274</v>
      </c>
      <c r="P73" s="456">
        <v>15807028269</v>
      </c>
      <c r="Q73" s="13"/>
      <c r="R73" s="16"/>
    </row>
    <row r="74" spans="1:18" s="7" customFormat="1" ht="24" customHeight="1">
      <c r="A74" s="13">
        <v>70</v>
      </c>
      <c r="B74" s="13" t="s">
        <v>82</v>
      </c>
      <c r="C74" s="13" t="s">
        <v>120</v>
      </c>
      <c r="D74" s="58" t="s">
        <v>261</v>
      </c>
      <c r="E74" s="58" t="s">
        <v>275</v>
      </c>
      <c r="F74" s="58">
        <v>2004</v>
      </c>
      <c r="G74" s="58" t="s">
        <v>48</v>
      </c>
      <c r="H74" s="58">
        <v>160</v>
      </c>
      <c r="I74" s="58">
        <v>5</v>
      </c>
      <c r="J74" s="58">
        <v>0.5</v>
      </c>
      <c r="K74" s="456" t="s">
        <v>254</v>
      </c>
      <c r="L74" s="456" t="s">
        <v>255</v>
      </c>
      <c r="M74" s="456" t="s">
        <v>256</v>
      </c>
      <c r="N74" s="456" t="s">
        <v>275</v>
      </c>
      <c r="O74" s="456" t="s">
        <v>276</v>
      </c>
      <c r="P74" s="456">
        <v>13879211853</v>
      </c>
      <c r="Q74" s="13"/>
      <c r="R74" s="16"/>
    </row>
    <row r="75" spans="1:18" s="7" customFormat="1" ht="24" customHeight="1">
      <c r="A75" s="13">
        <v>71</v>
      </c>
      <c r="B75" s="13" t="s">
        <v>82</v>
      </c>
      <c r="C75" s="13" t="s">
        <v>120</v>
      </c>
      <c r="D75" s="58" t="s">
        <v>261</v>
      </c>
      <c r="E75" s="58" t="s">
        <v>277</v>
      </c>
      <c r="F75" s="58">
        <v>2004</v>
      </c>
      <c r="G75" s="58" t="s">
        <v>48</v>
      </c>
      <c r="H75" s="58">
        <v>160</v>
      </c>
      <c r="I75" s="58">
        <v>8</v>
      </c>
      <c r="J75" s="58">
        <v>0.7</v>
      </c>
      <c r="K75" s="456" t="s">
        <v>254</v>
      </c>
      <c r="L75" s="456" t="s">
        <v>255</v>
      </c>
      <c r="M75" s="456" t="s">
        <v>256</v>
      </c>
      <c r="N75" s="456" t="s">
        <v>277</v>
      </c>
      <c r="O75" s="456" t="s">
        <v>278</v>
      </c>
      <c r="P75" s="458">
        <v>13755255716</v>
      </c>
      <c r="Q75" s="13"/>
      <c r="R75" s="16"/>
    </row>
    <row r="76" spans="1:18" s="7" customFormat="1" ht="24" customHeight="1">
      <c r="A76" s="13">
        <v>72</v>
      </c>
      <c r="B76" s="13" t="s">
        <v>82</v>
      </c>
      <c r="C76" s="13" t="s">
        <v>120</v>
      </c>
      <c r="D76" s="58" t="s">
        <v>261</v>
      </c>
      <c r="E76" s="58" t="s">
        <v>279</v>
      </c>
      <c r="F76" s="58">
        <v>2008</v>
      </c>
      <c r="G76" s="58" t="s">
        <v>48</v>
      </c>
      <c r="H76" s="58">
        <v>160</v>
      </c>
      <c r="I76" s="58">
        <v>3</v>
      </c>
      <c r="J76" s="58">
        <v>0.1</v>
      </c>
      <c r="K76" s="456" t="s">
        <v>254</v>
      </c>
      <c r="L76" s="456" t="s">
        <v>255</v>
      </c>
      <c r="M76" s="456" t="s">
        <v>256</v>
      </c>
      <c r="N76" s="456" t="s">
        <v>279</v>
      </c>
      <c r="O76" s="456" t="s">
        <v>280</v>
      </c>
      <c r="P76" s="458">
        <v>13803567692</v>
      </c>
      <c r="Q76" s="13"/>
      <c r="R76" s="16"/>
    </row>
    <row r="77" spans="1:18" s="7" customFormat="1" ht="24" customHeight="1">
      <c r="A77" s="13">
        <v>73</v>
      </c>
      <c r="B77" s="13" t="s">
        <v>82</v>
      </c>
      <c r="C77" s="13" t="s">
        <v>120</v>
      </c>
      <c r="D77" s="58" t="s">
        <v>237</v>
      </c>
      <c r="E77" s="58" t="s">
        <v>281</v>
      </c>
      <c r="F77" s="58">
        <v>2005</v>
      </c>
      <c r="G77" s="58" t="s">
        <v>62</v>
      </c>
      <c r="H77" s="58">
        <v>1600</v>
      </c>
      <c r="I77" s="58">
        <v>38</v>
      </c>
      <c r="J77" s="58">
        <v>680</v>
      </c>
      <c r="K77" s="456" t="s">
        <v>282</v>
      </c>
      <c r="L77" s="456" t="s">
        <v>283</v>
      </c>
      <c r="M77" s="456" t="s">
        <v>156</v>
      </c>
      <c r="N77" s="456" t="s">
        <v>284</v>
      </c>
      <c r="O77" s="456" t="s">
        <v>285</v>
      </c>
      <c r="P77" s="458">
        <v>13870214886</v>
      </c>
      <c r="Q77" s="13"/>
      <c r="R77" s="16"/>
    </row>
    <row r="78" spans="1:18" s="7" customFormat="1" ht="24" customHeight="1">
      <c r="A78" s="13">
        <v>74</v>
      </c>
      <c r="B78" s="13" t="s">
        <v>82</v>
      </c>
      <c r="C78" s="13" t="s">
        <v>120</v>
      </c>
      <c r="D78" s="58" t="s">
        <v>150</v>
      </c>
      <c r="E78" s="58" t="s">
        <v>286</v>
      </c>
      <c r="F78" s="58">
        <v>2005</v>
      </c>
      <c r="G78" s="58" t="s">
        <v>62</v>
      </c>
      <c r="H78" s="58">
        <v>1600</v>
      </c>
      <c r="I78" s="58">
        <v>48</v>
      </c>
      <c r="J78" s="58">
        <v>604</v>
      </c>
      <c r="K78" s="456" t="s">
        <v>282</v>
      </c>
      <c r="L78" s="456" t="s">
        <v>283</v>
      </c>
      <c r="M78" s="456" t="s">
        <v>156</v>
      </c>
      <c r="N78" s="456" t="s">
        <v>286</v>
      </c>
      <c r="O78" s="456" t="s">
        <v>276</v>
      </c>
      <c r="P78" s="456">
        <v>13879211853</v>
      </c>
      <c r="Q78" s="13"/>
      <c r="R78" s="16"/>
    </row>
    <row r="79" spans="1:18" s="7" customFormat="1" ht="24" customHeight="1">
      <c r="A79" s="13">
        <v>75</v>
      </c>
      <c r="B79" s="13" t="s">
        <v>82</v>
      </c>
      <c r="C79" s="13" t="s">
        <v>120</v>
      </c>
      <c r="D79" s="58" t="s">
        <v>150</v>
      </c>
      <c r="E79" s="58" t="s">
        <v>287</v>
      </c>
      <c r="F79" s="58">
        <v>2006</v>
      </c>
      <c r="G79" s="58" t="s">
        <v>86</v>
      </c>
      <c r="H79" s="58">
        <v>1110</v>
      </c>
      <c r="I79" s="58">
        <v>3</v>
      </c>
      <c r="J79" s="58">
        <v>40</v>
      </c>
      <c r="K79" s="456" t="s">
        <v>282</v>
      </c>
      <c r="L79" s="456" t="s">
        <v>283</v>
      </c>
      <c r="M79" s="456" t="s">
        <v>156</v>
      </c>
      <c r="N79" s="456" t="s">
        <v>287</v>
      </c>
      <c r="O79" s="456" t="s">
        <v>288</v>
      </c>
      <c r="P79" s="457">
        <v>18979275417</v>
      </c>
      <c r="Q79" s="13"/>
      <c r="R79" s="16"/>
    </row>
    <row r="80" spans="1:18" s="7" customFormat="1" ht="24" customHeight="1">
      <c r="A80" s="13">
        <v>76</v>
      </c>
      <c r="B80" s="13" t="s">
        <v>82</v>
      </c>
      <c r="C80" s="13" t="s">
        <v>120</v>
      </c>
      <c r="D80" s="58" t="s">
        <v>150</v>
      </c>
      <c r="E80" s="58" t="s">
        <v>289</v>
      </c>
      <c r="F80" s="58">
        <v>2004</v>
      </c>
      <c r="G80" s="58" t="s">
        <v>48</v>
      </c>
      <c r="H80" s="58">
        <v>570</v>
      </c>
      <c r="I80" s="58">
        <v>3</v>
      </c>
      <c r="J80" s="58">
        <v>0.1</v>
      </c>
      <c r="K80" s="456" t="s">
        <v>282</v>
      </c>
      <c r="L80" s="456" t="s">
        <v>283</v>
      </c>
      <c r="M80" s="456" t="s">
        <v>156</v>
      </c>
      <c r="N80" s="456" t="s">
        <v>289</v>
      </c>
      <c r="O80" s="456" t="s">
        <v>290</v>
      </c>
      <c r="P80" s="457">
        <v>13576211891</v>
      </c>
      <c r="Q80" s="13"/>
      <c r="R80" s="16"/>
    </row>
    <row r="81" spans="1:18" s="7" customFormat="1" ht="24" customHeight="1">
      <c r="A81" s="13">
        <v>77</v>
      </c>
      <c r="B81" s="13" t="s">
        <v>82</v>
      </c>
      <c r="C81" s="13" t="s">
        <v>120</v>
      </c>
      <c r="D81" s="58" t="s">
        <v>150</v>
      </c>
      <c r="E81" s="58" t="s">
        <v>291</v>
      </c>
      <c r="F81" s="58">
        <v>2008</v>
      </c>
      <c r="G81" s="58" t="s">
        <v>48</v>
      </c>
      <c r="H81" s="58">
        <v>500</v>
      </c>
      <c r="I81" s="58">
        <v>11</v>
      </c>
      <c r="J81" s="58">
        <v>5</v>
      </c>
      <c r="K81" s="456" t="s">
        <v>282</v>
      </c>
      <c r="L81" s="456" t="s">
        <v>283</v>
      </c>
      <c r="M81" s="456" t="s">
        <v>156</v>
      </c>
      <c r="N81" s="456" t="s">
        <v>291</v>
      </c>
      <c r="O81" s="456" t="s">
        <v>292</v>
      </c>
      <c r="P81" s="456">
        <v>13979559666</v>
      </c>
      <c r="Q81" s="13"/>
      <c r="R81" s="16"/>
    </row>
    <row r="82" spans="1:18" s="7" customFormat="1" ht="24" customHeight="1">
      <c r="A82" s="13">
        <v>78</v>
      </c>
      <c r="B82" s="13" t="s">
        <v>82</v>
      </c>
      <c r="C82" s="13" t="s">
        <v>120</v>
      </c>
      <c r="D82" s="58" t="s">
        <v>150</v>
      </c>
      <c r="E82" s="58" t="s">
        <v>293</v>
      </c>
      <c r="F82" s="58">
        <v>2004</v>
      </c>
      <c r="G82" s="58" t="s">
        <v>48</v>
      </c>
      <c r="H82" s="58">
        <v>480</v>
      </c>
      <c r="I82" s="58">
        <v>6</v>
      </c>
      <c r="J82" s="58">
        <v>0.8</v>
      </c>
      <c r="K82" s="456" t="s">
        <v>282</v>
      </c>
      <c r="L82" s="456" t="s">
        <v>283</v>
      </c>
      <c r="M82" s="456" t="s">
        <v>156</v>
      </c>
      <c r="N82" s="456" t="s">
        <v>293</v>
      </c>
      <c r="O82" s="456" t="s">
        <v>294</v>
      </c>
      <c r="P82" s="457">
        <v>18870953622</v>
      </c>
      <c r="Q82" s="13"/>
      <c r="R82" s="16"/>
    </row>
    <row r="83" spans="1:18" s="7" customFormat="1" ht="24" customHeight="1">
      <c r="A83" s="13">
        <v>79</v>
      </c>
      <c r="B83" s="13" t="s">
        <v>82</v>
      </c>
      <c r="C83" s="13" t="s">
        <v>120</v>
      </c>
      <c r="D83" s="58" t="s">
        <v>150</v>
      </c>
      <c r="E83" s="58" t="s">
        <v>295</v>
      </c>
      <c r="F83" s="58">
        <v>2003</v>
      </c>
      <c r="G83" s="58" t="s">
        <v>48</v>
      </c>
      <c r="H83" s="58">
        <v>400</v>
      </c>
      <c r="I83" s="58">
        <v>5</v>
      </c>
      <c r="J83" s="58">
        <v>0.5</v>
      </c>
      <c r="K83" s="456" t="s">
        <v>282</v>
      </c>
      <c r="L83" s="456" t="s">
        <v>283</v>
      </c>
      <c r="M83" s="456" t="s">
        <v>156</v>
      </c>
      <c r="N83" s="456" t="s">
        <v>295</v>
      </c>
      <c r="O83" s="456" t="s">
        <v>296</v>
      </c>
      <c r="P83" s="458">
        <v>13607954815</v>
      </c>
      <c r="Q83" s="13"/>
      <c r="R83" s="16"/>
    </row>
    <row r="84" spans="1:18" s="7" customFormat="1" ht="24" customHeight="1">
      <c r="A84" s="13">
        <v>80</v>
      </c>
      <c r="B84" s="13" t="s">
        <v>82</v>
      </c>
      <c r="C84" s="13" t="s">
        <v>120</v>
      </c>
      <c r="D84" s="58" t="s">
        <v>237</v>
      </c>
      <c r="E84" s="58" t="s">
        <v>297</v>
      </c>
      <c r="F84" s="58">
        <v>2005</v>
      </c>
      <c r="G84" s="58" t="s">
        <v>48</v>
      </c>
      <c r="H84" s="58">
        <v>320</v>
      </c>
      <c r="I84" s="58">
        <v>15</v>
      </c>
      <c r="J84" s="58">
        <v>12</v>
      </c>
      <c r="K84" s="456" t="s">
        <v>282</v>
      </c>
      <c r="L84" s="456" t="s">
        <v>283</v>
      </c>
      <c r="M84" s="456" t="s">
        <v>156</v>
      </c>
      <c r="N84" s="456" t="s">
        <v>297</v>
      </c>
      <c r="O84" s="456" t="s">
        <v>285</v>
      </c>
      <c r="P84" s="458">
        <v>13870214886</v>
      </c>
      <c r="Q84" s="13"/>
      <c r="R84" s="16"/>
    </row>
    <row r="85" spans="1:18" s="7" customFormat="1" ht="24" customHeight="1">
      <c r="A85" s="13">
        <v>81</v>
      </c>
      <c r="B85" s="13" t="s">
        <v>82</v>
      </c>
      <c r="C85" s="13" t="s">
        <v>120</v>
      </c>
      <c r="D85" s="58" t="s">
        <v>150</v>
      </c>
      <c r="E85" s="58" t="s">
        <v>298</v>
      </c>
      <c r="F85" s="58">
        <v>2004</v>
      </c>
      <c r="G85" s="58" t="s">
        <v>48</v>
      </c>
      <c r="H85" s="58">
        <v>300</v>
      </c>
      <c r="I85" s="58">
        <v>5</v>
      </c>
      <c r="J85" s="58">
        <v>0.1</v>
      </c>
      <c r="K85" s="456" t="s">
        <v>282</v>
      </c>
      <c r="L85" s="456" t="s">
        <v>283</v>
      </c>
      <c r="M85" s="456" t="s">
        <v>156</v>
      </c>
      <c r="N85" s="456" t="s">
        <v>298</v>
      </c>
      <c r="O85" s="456" t="s">
        <v>299</v>
      </c>
      <c r="P85" s="456">
        <v>13807021820</v>
      </c>
      <c r="Q85" s="13"/>
      <c r="R85" s="16"/>
    </row>
    <row r="86" spans="1:18" s="7" customFormat="1" ht="24" customHeight="1">
      <c r="A86" s="13">
        <v>82</v>
      </c>
      <c r="B86" s="13" t="s">
        <v>82</v>
      </c>
      <c r="C86" s="13" t="s">
        <v>120</v>
      </c>
      <c r="D86" s="58" t="s">
        <v>150</v>
      </c>
      <c r="E86" s="58" t="s">
        <v>300</v>
      </c>
      <c r="F86" s="58">
        <v>2005</v>
      </c>
      <c r="G86" s="58" t="s">
        <v>48</v>
      </c>
      <c r="H86" s="58">
        <v>250</v>
      </c>
      <c r="I86" s="58">
        <v>3</v>
      </c>
      <c r="J86" s="58">
        <v>2.2999999999999998</v>
      </c>
      <c r="K86" s="456" t="s">
        <v>282</v>
      </c>
      <c r="L86" s="456" t="s">
        <v>283</v>
      </c>
      <c r="M86" s="456" t="s">
        <v>156</v>
      </c>
      <c r="N86" s="456" t="s">
        <v>300</v>
      </c>
      <c r="O86" s="456" t="s">
        <v>294</v>
      </c>
      <c r="P86" s="457">
        <v>18870953622</v>
      </c>
      <c r="Q86" s="13"/>
      <c r="R86" s="16"/>
    </row>
    <row r="87" spans="1:18" s="7" customFormat="1" ht="24" customHeight="1">
      <c r="A87" s="13">
        <v>83</v>
      </c>
      <c r="B87" s="13" t="s">
        <v>82</v>
      </c>
      <c r="C87" s="13" t="s">
        <v>120</v>
      </c>
      <c r="D87" s="58" t="s">
        <v>150</v>
      </c>
      <c r="E87" s="58" t="s">
        <v>301</v>
      </c>
      <c r="F87" s="58">
        <v>2005</v>
      </c>
      <c r="G87" s="58" t="s">
        <v>48</v>
      </c>
      <c r="H87" s="58">
        <v>235</v>
      </c>
      <c r="I87" s="58">
        <v>3</v>
      </c>
      <c r="J87" s="58">
        <v>0.1</v>
      </c>
      <c r="K87" s="456" t="s">
        <v>282</v>
      </c>
      <c r="L87" s="456" t="s">
        <v>283</v>
      </c>
      <c r="M87" s="456" t="s">
        <v>156</v>
      </c>
      <c r="N87" s="456" t="s">
        <v>301</v>
      </c>
      <c r="O87" s="456" t="s">
        <v>302</v>
      </c>
      <c r="P87" s="458">
        <v>13907022892</v>
      </c>
      <c r="Q87" s="13"/>
      <c r="R87" s="16"/>
    </row>
    <row r="88" spans="1:18" s="7" customFormat="1" ht="24" customHeight="1">
      <c r="A88" s="13">
        <v>84</v>
      </c>
      <c r="B88" s="13" t="s">
        <v>82</v>
      </c>
      <c r="C88" s="13" t="s">
        <v>120</v>
      </c>
      <c r="D88" s="58" t="s">
        <v>150</v>
      </c>
      <c r="E88" s="58" t="s">
        <v>303</v>
      </c>
      <c r="F88" s="58">
        <v>1982</v>
      </c>
      <c r="G88" s="58" t="s">
        <v>86</v>
      </c>
      <c r="H88" s="58">
        <v>235</v>
      </c>
      <c r="I88" s="58">
        <v>17</v>
      </c>
      <c r="J88" s="58">
        <v>2.2999999999999998</v>
      </c>
      <c r="K88" s="456" t="s">
        <v>282</v>
      </c>
      <c r="L88" s="456" t="s">
        <v>283</v>
      </c>
      <c r="M88" s="456" t="s">
        <v>156</v>
      </c>
      <c r="N88" s="456" t="s">
        <v>303</v>
      </c>
      <c r="O88" s="456" t="s">
        <v>276</v>
      </c>
      <c r="P88" s="456">
        <v>13879211853</v>
      </c>
      <c r="Q88" s="13"/>
      <c r="R88" s="16"/>
    </row>
    <row r="89" spans="1:18" s="7" customFormat="1" ht="24" customHeight="1">
      <c r="A89" s="13">
        <v>85</v>
      </c>
      <c r="B89" s="13" t="s">
        <v>82</v>
      </c>
      <c r="C89" s="13" t="s">
        <v>120</v>
      </c>
      <c r="D89" s="58" t="s">
        <v>150</v>
      </c>
      <c r="E89" s="58" t="s">
        <v>304</v>
      </c>
      <c r="F89" s="58">
        <v>2008</v>
      </c>
      <c r="G89" s="58" t="s">
        <v>48</v>
      </c>
      <c r="H89" s="58">
        <v>200</v>
      </c>
      <c r="I89" s="58">
        <v>6</v>
      </c>
      <c r="J89" s="58">
        <v>1</v>
      </c>
      <c r="K89" s="456" t="s">
        <v>282</v>
      </c>
      <c r="L89" s="456" t="s">
        <v>283</v>
      </c>
      <c r="M89" s="456" t="s">
        <v>156</v>
      </c>
      <c r="N89" s="456" t="s">
        <v>304</v>
      </c>
      <c r="O89" s="456" t="s">
        <v>305</v>
      </c>
      <c r="P89" s="457">
        <v>15180624916</v>
      </c>
      <c r="Q89" s="13"/>
      <c r="R89" s="16"/>
    </row>
    <row r="90" spans="1:18" s="7" customFormat="1" ht="24" customHeight="1">
      <c r="A90" s="13">
        <v>86</v>
      </c>
      <c r="B90" s="13" t="s">
        <v>82</v>
      </c>
      <c r="C90" s="13" t="s">
        <v>120</v>
      </c>
      <c r="D90" s="58" t="s">
        <v>150</v>
      </c>
      <c r="E90" s="58" t="s">
        <v>306</v>
      </c>
      <c r="F90" s="58">
        <v>2004</v>
      </c>
      <c r="G90" s="58" t="s">
        <v>48</v>
      </c>
      <c r="H90" s="58">
        <v>200</v>
      </c>
      <c r="I90" s="58">
        <v>8</v>
      </c>
      <c r="J90" s="58">
        <v>1.8</v>
      </c>
      <c r="K90" s="456" t="s">
        <v>282</v>
      </c>
      <c r="L90" s="456" t="s">
        <v>283</v>
      </c>
      <c r="M90" s="456" t="s">
        <v>156</v>
      </c>
      <c r="N90" s="456" t="s">
        <v>306</v>
      </c>
      <c r="O90" s="456" t="s">
        <v>294</v>
      </c>
      <c r="P90" s="457">
        <v>18870953622</v>
      </c>
      <c r="Q90" s="13"/>
      <c r="R90" s="16"/>
    </row>
    <row r="91" spans="1:18" s="7" customFormat="1" ht="24" customHeight="1">
      <c r="A91" s="13">
        <v>87</v>
      </c>
      <c r="B91" s="13" t="s">
        <v>82</v>
      </c>
      <c r="C91" s="13" t="s">
        <v>120</v>
      </c>
      <c r="D91" s="58" t="s">
        <v>237</v>
      </c>
      <c r="E91" s="58" t="s">
        <v>307</v>
      </c>
      <c r="F91" s="58">
        <v>2005</v>
      </c>
      <c r="G91" s="58" t="s">
        <v>48</v>
      </c>
      <c r="H91" s="58">
        <v>200</v>
      </c>
      <c r="I91" s="58">
        <v>6</v>
      </c>
      <c r="J91" s="58">
        <v>0.1</v>
      </c>
      <c r="K91" s="456" t="s">
        <v>282</v>
      </c>
      <c r="L91" s="456" t="s">
        <v>283</v>
      </c>
      <c r="M91" s="456" t="s">
        <v>156</v>
      </c>
      <c r="N91" s="456" t="s">
        <v>307</v>
      </c>
      <c r="O91" s="456" t="s">
        <v>276</v>
      </c>
      <c r="P91" s="458">
        <v>13879211853</v>
      </c>
      <c r="Q91" s="13"/>
      <c r="R91" s="16"/>
    </row>
    <row r="92" spans="1:18" s="7" customFormat="1" ht="24" customHeight="1">
      <c r="A92" s="13">
        <v>88</v>
      </c>
      <c r="B92" s="13" t="s">
        <v>82</v>
      </c>
      <c r="C92" s="13" t="s">
        <v>120</v>
      </c>
      <c r="D92" s="58" t="s">
        <v>150</v>
      </c>
      <c r="E92" s="58" t="s">
        <v>308</v>
      </c>
      <c r="F92" s="58">
        <v>2005</v>
      </c>
      <c r="G92" s="58" t="s">
        <v>48</v>
      </c>
      <c r="H92" s="58">
        <v>125</v>
      </c>
      <c r="I92" s="58">
        <v>3</v>
      </c>
      <c r="J92" s="58">
        <v>0.1</v>
      </c>
      <c r="K92" s="456" t="s">
        <v>282</v>
      </c>
      <c r="L92" s="456" t="s">
        <v>283</v>
      </c>
      <c r="M92" s="456" t="s">
        <v>156</v>
      </c>
      <c r="N92" s="456" t="s">
        <v>308</v>
      </c>
      <c r="O92" s="456" t="s">
        <v>309</v>
      </c>
      <c r="P92" s="456">
        <v>13879253482</v>
      </c>
      <c r="Q92" s="13"/>
      <c r="R92" s="16"/>
    </row>
    <row r="93" spans="1:18" s="7" customFormat="1" ht="24" customHeight="1">
      <c r="A93" s="13">
        <v>89</v>
      </c>
      <c r="B93" s="13" t="s">
        <v>82</v>
      </c>
      <c r="C93" s="13" t="s">
        <v>120</v>
      </c>
      <c r="D93" s="58" t="s">
        <v>150</v>
      </c>
      <c r="E93" s="58" t="s">
        <v>310</v>
      </c>
      <c r="F93" s="58">
        <v>2005</v>
      </c>
      <c r="G93" s="58" t="s">
        <v>48</v>
      </c>
      <c r="H93" s="58">
        <v>125</v>
      </c>
      <c r="I93" s="58">
        <v>5</v>
      </c>
      <c r="J93" s="58">
        <v>0.1</v>
      </c>
      <c r="K93" s="456" t="s">
        <v>282</v>
      </c>
      <c r="L93" s="456" t="s">
        <v>283</v>
      </c>
      <c r="M93" s="456" t="s">
        <v>156</v>
      </c>
      <c r="N93" s="456" t="s">
        <v>310</v>
      </c>
      <c r="O93" s="456" t="s">
        <v>311</v>
      </c>
      <c r="P93" s="456">
        <v>13687026683</v>
      </c>
      <c r="Q93" s="13"/>
      <c r="R93" s="16"/>
    </row>
    <row r="94" spans="1:18" s="7" customFormat="1" ht="24" customHeight="1">
      <c r="A94" s="13">
        <v>90</v>
      </c>
      <c r="B94" s="13" t="s">
        <v>82</v>
      </c>
      <c r="C94" s="13" t="s">
        <v>120</v>
      </c>
      <c r="D94" s="58" t="s">
        <v>150</v>
      </c>
      <c r="E94" s="58" t="s">
        <v>312</v>
      </c>
      <c r="F94" s="58">
        <v>1993</v>
      </c>
      <c r="G94" s="58" t="s">
        <v>48</v>
      </c>
      <c r="H94" s="58">
        <v>100</v>
      </c>
      <c r="I94" s="58">
        <v>11</v>
      </c>
      <c r="J94" s="58">
        <v>5.9</v>
      </c>
      <c r="K94" s="456" t="s">
        <v>282</v>
      </c>
      <c r="L94" s="456" t="s">
        <v>283</v>
      </c>
      <c r="M94" s="456" t="s">
        <v>156</v>
      </c>
      <c r="N94" s="456" t="s">
        <v>312</v>
      </c>
      <c r="O94" s="456" t="s">
        <v>276</v>
      </c>
      <c r="P94" s="458">
        <v>13879211853</v>
      </c>
      <c r="Q94" s="13"/>
      <c r="R94" s="16"/>
    </row>
    <row r="95" spans="1:18" s="7" customFormat="1" ht="24" customHeight="1">
      <c r="A95" s="13">
        <v>91</v>
      </c>
      <c r="B95" s="13" t="s">
        <v>82</v>
      </c>
      <c r="C95" s="13" t="s">
        <v>120</v>
      </c>
      <c r="D95" s="58" t="s">
        <v>237</v>
      </c>
      <c r="E95" s="58" t="s">
        <v>313</v>
      </c>
      <c r="F95" s="58">
        <v>1980</v>
      </c>
      <c r="G95" s="58" t="s">
        <v>48</v>
      </c>
      <c r="H95" s="58">
        <v>55</v>
      </c>
      <c r="I95" s="58">
        <v>25</v>
      </c>
      <c r="J95" s="58">
        <v>280</v>
      </c>
      <c r="K95" s="456" t="s">
        <v>282</v>
      </c>
      <c r="L95" s="456" t="s">
        <v>283</v>
      </c>
      <c r="M95" s="456" t="s">
        <v>156</v>
      </c>
      <c r="N95" s="456" t="s">
        <v>313</v>
      </c>
      <c r="O95" s="456" t="s">
        <v>314</v>
      </c>
      <c r="P95" s="456">
        <v>13879253726</v>
      </c>
      <c r="Q95" s="13"/>
      <c r="R95" s="16"/>
    </row>
    <row r="96" spans="1:18" s="7" customFormat="1" ht="24" customHeight="1">
      <c r="A96" s="13">
        <v>92</v>
      </c>
      <c r="B96" s="13" t="s">
        <v>82</v>
      </c>
      <c r="C96" s="13" t="s">
        <v>120</v>
      </c>
      <c r="D96" s="58" t="s">
        <v>315</v>
      </c>
      <c r="E96" s="58" t="s">
        <v>316</v>
      </c>
      <c r="F96" s="58">
        <v>2013</v>
      </c>
      <c r="G96" s="58" t="s">
        <v>86</v>
      </c>
      <c r="H96" s="58">
        <v>480</v>
      </c>
      <c r="I96" s="58">
        <v>11.5</v>
      </c>
      <c r="J96" s="58">
        <v>3.95</v>
      </c>
      <c r="K96" s="456" t="s">
        <v>282</v>
      </c>
      <c r="L96" s="456" t="s">
        <v>283</v>
      </c>
      <c r="M96" s="456" t="s">
        <v>156</v>
      </c>
      <c r="N96" s="456" t="s">
        <v>316</v>
      </c>
      <c r="O96" s="456" t="s">
        <v>317</v>
      </c>
      <c r="P96" s="457">
        <v>13479208848</v>
      </c>
      <c r="Q96" s="13"/>
      <c r="R96" s="16"/>
    </row>
    <row r="97" spans="1:18" s="7" customFormat="1" ht="24" customHeight="1">
      <c r="A97" s="13">
        <v>93</v>
      </c>
      <c r="B97" s="13" t="s">
        <v>82</v>
      </c>
      <c r="C97" s="13" t="s">
        <v>120</v>
      </c>
      <c r="D97" s="58" t="s">
        <v>194</v>
      </c>
      <c r="E97" s="58" t="s">
        <v>318</v>
      </c>
      <c r="F97" s="58">
        <v>2014</v>
      </c>
      <c r="G97" s="58" t="s">
        <v>48</v>
      </c>
      <c r="H97" s="58">
        <v>375</v>
      </c>
      <c r="I97" s="58">
        <v>2.5</v>
      </c>
      <c r="J97" s="58">
        <v>2.2000000000000002</v>
      </c>
      <c r="K97" s="456" t="s">
        <v>319</v>
      </c>
      <c r="L97" s="456" t="s">
        <v>320</v>
      </c>
      <c r="M97" s="456" t="s">
        <v>165</v>
      </c>
      <c r="N97" s="456" t="s">
        <v>321</v>
      </c>
      <c r="O97" s="456" t="s">
        <v>322</v>
      </c>
      <c r="P97" s="456">
        <v>13974097154</v>
      </c>
      <c r="Q97" s="13"/>
      <c r="R97" s="16"/>
    </row>
    <row r="98" spans="1:18" s="7" customFormat="1" ht="24" customHeight="1">
      <c r="A98" s="13">
        <v>94</v>
      </c>
      <c r="B98" s="13" t="s">
        <v>82</v>
      </c>
      <c r="C98" s="13" t="s">
        <v>120</v>
      </c>
      <c r="D98" s="58" t="s">
        <v>194</v>
      </c>
      <c r="E98" s="58" t="s">
        <v>323</v>
      </c>
      <c r="F98" s="58">
        <v>2008</v>
      </c>
      <c r="G98" s="58" t="s">
        <v>48</v>
      </c>
      <c r="H98" s="58">
        <v>400</v>
      </c>
      <c r="I98" s="58">
        <v>5</v>
      </c>
      <c r="J98" s="58">
        <v>0.3</v>
      </c>
      <c r="K98" s="456" t="s">
        <v>319</v>
      </c>
      <c r="L98" s="456" t="s">
        <v>320</v>
      </c>
      <c r="M98" s="456" t="s">
        <v>165</v>
      </c>
      <c r="N98" s="456" t="s">
        <v>323</v>
      </c>
      <c r="O98" s="456" t="s">
        <v>324</v>
      </c>
      <c r="P98" s="457">
        <v>13767243859</v>
      </c>
      <c r="Q98" s="13"/>
      <c r="R98" s="16"/>
    </row>
    <row r="99" spans="1:18" s="7" customFormat="1" ht="24" customHeight="1">
      <c r="A99" s="13">
        <v>95</v>
      </c>
      <c r="B99" s="13" t="s">
        <v>82</v>
      </c>
      <c r="C99" s="13" t="s">
        <v>120</v>
      </c>
      <c r="D99" s="58" t="s">
        <v>194</v>
      </c>
      <c r="E99" s="58" t="s">
        <v>325</v>
      </c>
      <c r="F99" s="58">
        <v>1980</v>
      </c>
      <c r="G99" s="58" t="s">
        <v>86</v>
      </c>
      <c r="H99" s="58">
        <v>75</v>
      </c>
      <c r="I99" s="58">
        <v>3</v>
      </c>
      <c r="J99" s="58">
        <v>0.1</v>
      </c>
      <c r="K99" s="456" t="s">
        <v>319</v>
      </c>
      <c r="L99" s="456" t="s">
        <v>320</v>
      </c>
      <c r="M99" s="456" t="s">
        <v>165</v>
      </c>
      <c r="N99" s="456" t="s">
        <v>325</v>
      </c>
      <c r="O99" s="456" t="s">
        <v>326</v>
      </c>
      <c r="P99" s="458">
        <v>13970263956</v>
      </c>
      <c r="Q99" s="13"/>
      <c r="R99" s="16"/>
    </row>
    <row r="100" spans="1:18" s="7" customFormat="1" ht="24" customHeight="1">
      <c r="A100" s="13">
        <v>96</v>
      </c>
      <c r="B100" s="13" t="s">
        <v>82</v>
      </c>
      <c r="C100" s="13" t="s">
        <v>120</v>
      </c>
      <c r="D100" s="58" t="s">
        <v>194</v>
      </c>
      <c r="E100" s="58" t="s">
        <v>327</v>
      </c>
      <c r="F100" s="58">
        <v>1978</v>
      </c>
      <c r="G100" s="58" t="s">
        <v>86</v>
      </c>
      <c r="H100" s="58">
        <v>75</v>
      </c>
      <c r="I100" s="58">
        <v>3</v>
      </c>
      <c r="J100" s="58">
        <v>0.1</v>
      </c>
      <c r="K100" s="456" t="s">
        <v>319</v>
      </c>
      <c r="L100" s="456" t="s">
        <v>320</v>
      </c>
      <c r="M100" s="456" t="s">
        <v>165</v>
      </c>
      <c r="N100" s="456" t="s">
        <v>328</v>
      </c>
      <c r="O100" s="456" t="s">
        <v>326</v>
      </c>
      <c r="P100" s="458">
        <v>13970263956</v>
      </c>
      <c r="Q100" s="13"/>
      <c r="R100" s="16"/>
    </row>
    <row r="101" spans="1:18" s="7" customFormat="1" ht="24" customHeight="1">
      <c r="A101" s="13">
        <v>97</v>
      </c>
      <c r="B101" s="13" t="s">
        <v>82</v>
      </c>
      <c r="C101" s="13" t="s">
        <v>120</v>
      </c>
      <c r="D101" s="58" t="s">
        <v>194</v>
      </c>
      <c r="E101" s="58" t="s">
        <v>329</v>
      </c>
      <c r="F101" s="58">
        <v>1980</v>
      </c>
      <c r="G101" s="58" t="s">
        <v>48</v>
      </c>
      <c r="H101" s="58">
        <v>75</v>
      </c>
      <c r="I101" s="58">
        <v>6</v>
      </c>
      <c r="J101" s="58">
        <v>0.5</v>
      </c>
      <c r="K101" s="456" t="s">
        <v>319</v>
      </c>
      <c r="L101" s="456" t="s">
        <v>320</v>
      </c>
      <c r="M101" s="456" t="s">
        <v>165</v>
      </c>
      <c r="N101" s="456" t="s">
        <v>329</v>
      </c>
      <c r="O101" s="456" t="s">
        <v>326</v>
      </c>
      <c r="P101" s="458">
        <v>13970263956</v>
      </c>
      <c r="Q101" s="13"/>
      <c r="R101" s="16"/>
    </row>
    <row r="102" spans="1:18" s="7" customFormat="1" ht="24" customHeight="1">
      <c r="A102" s="13">
        <v>98</v>
      </c>
      <c r="B102" s="13" t="s">
        <v>82</v>
      </c>
      <c r="C102" s="13" t="s">
        <v>120</v>
      </c>
      <c r="D102" s="58" t="s">
        <v>194</v>
      </c>
      <c r="E102" s="58" t="s">
        <v>330</v>
      </c>
      <c r="F102" s="58">
        <v>1980</v>
      </c>
      <c r="G102" s="58" t="s">
        <v>86</v>
      </c>
      <c r="H102" s="58">
        <v>40</v>
      </c>
      <c r="I102" s="58">
        <v>3</v>
      </c>
      <c r="J102" s="58">
        <v>0.1</v>
      </c>
      <c r="K102" s="457" t="s">
        <v>319</v>
      </c>
      <c r="L102" s="456" t="s">
        <v>320</v>
      </c>
      <c r="M102" s="456" t="s">
        <v>165</v>
      </c>
      <c r="N102" s="457" t="s">
        <v>331</v>
      </c>
      <c r="O102" s="457" t="s">
        <v>326</v>
      </c>
      <c r="P102" s="458">
        <v>13970263956</v>
      </c>
      <c r="Q102" s="13"/>
      <c r="R102" s="16"/>
    </row>
    <row r="103" spans="1:18" s="7" customFormat="1" ht="24" customHeight="1">
      <c r="A103" s="13">
        <v>99</v>
      </c>
      <c r="B103" s="13" t="s">
        <v>82</v>
      </c>
      <c r="C103" s="13" t="s">
        <v>120</v>
      </c>
      <c r="D103" s="58" t="s">
        <v>150</v>
      </c>
      <c r="E103" s="58" t="s">
        <v>332</v>
      </c>
      <c r="F103" s="58">
        <v>2005</v>
      </c>
      <c r="G103" s="58" t="s">
        <v>48</v>
      </c>
      <c r="H103" s="58">
        <v>1890</v>
      </c>
      <c r="I103" s="58">
        <v>23</v>
      </c>
      <c r="J103" s="58">
        <v>371</v>
      </c>
      <c r="K103" s="456" t="s">
        <v>333</v>
      </c>
      <c r="L103" s="456" t="s">
        <v>334</v>
      </c>
      <c r="M103" s="456" t="s">
        <v>156</v>
      </c>
      <c r="N103" s="456" t="s">
        <v>332</v>
      </c>
      <c r="O103" s="456" t="s">
        <v>335</v>
      </c>
      <c r="P103" s="458">
        <v>13860099676</v>
      </c>
      <c r="Q103" s="13"/>
      <c r="R103" s="16"/>
    </row>
    <row r="104" spans="1:18" s="7" customFormat="1" ht="24" customHeight="1">
      <c r="A104" s="13">
        <v>100</v>
      </c>
      <c r="B104" s="13" t="s">
        <v>82</v>
      </c>
      <c r="C104" s="13" t="s">
        <v>120</v>
      </c>
      <c r="D104" s="58" t="s">
        <v>150</v>
      </c>
      <c r="E104" s="58" t="s">
        <v>336</v>
      </c>
      <c r="F104" s="58">
        <v>2006</v>
      </c>
      <c r="G104" s="58" t="s">
        <v>48</v>
      </c>
      <c r="H104" s="58">
        <v>800</v>
      </c>
      <c r="I104" s="58">
        <v>15</v>
      </c>
      <c r="J104" s="58">
        <v>110</v>
      </c>
      <c r="K104" s="456" t="s">
        <v>333</v>
      </c>
      <c r="L104" s="456" t="s">
        <v>334</v>
      </c>
      <c r="M104" s="456" t="s">
        <v>156</v>
      </c>
      <c r="N104" s="456" t="s">
        <v>336</v>
      </c>
      <c r="O104" s="456" t="s">
        <v>337</v>
      </c>
      <c r="P104" s="458">
        <v>13970221287</v>
      </c>
      <c r="Q104" s="13"/>
      <c r="R104" s="16"/>
    </row>
    <row r="105" spans="1:18" s="7" customFormat="1" ht="24" customHeight="1">
      <c r="A105" s="13">
        <v>101</v>
      </c>
      <c r="B105" s="13" t="s">
        <v>82</v>
      </c>
      <c r="C105" s="13" t="s">
        <v>120</v>
      </c>
      <c r="D105" s="58" t="s">
        <v>150</v>
      </c>
      <c r="E105" s="58" t="s">
        <v>338</v>
      </c>
      <c r="F105" s="58">
        <v>2007</v>
      </c>
      <c r="G105" s="58" t="s">
        <v>48</v>
      </c>
      <c r="H105" s="58">
        <v>480</v>
      </c>
      <c r="I105" s="58">
        <v>7</v>
      </c>
      <c r="J105" s="58">
        <v>24</v>
      </c>
      <c r="K105" s="456" t="s">
        <v>333</v>
      </c>
      <c r="L105" s="456" t="s">
        <v>334</v>
      </c>
      <c r="M105" s="456" t="s">
        <v>156</v>
      </c>
      <c r="N105" s="456" t="s">
        <v>339</v>
      </c>
      <c r="O105" s="456" t="s">
        <v>340</v>
      </c>
      <c r="P105" s="458">
        <v>13879297566</v>
      </c>
      <c r="Q105" s="13"/>
      <c r="R105" s="16"/>
    </row>
    <row r="106" spans="1:18" s="7" customFormat="1" ht="24" customHeight="1">
      <c r="A106" s="13">
        <v>102</v>
      </c>
      <c r="B106" s="13" t="s">
        <v>82</v>
      </c>
      <c r="C106" s="13" t="s">
        <v>120</v>
      </c>
      <c r="D106" s="58" t="s">
        <v>150</v>
      </c>
      <c r="E106" s="58" t="s">
        <v>341</v>
      </c>
      <c r="F106" s="58">
        <v>2005</v>
      </c>
      <c r="G106" s="58" t="s">
        <v>48</v>
      </c>
      <c r="H106" s="58">
        <v>360</v>
      </c>
      <c r="I106" s="58">
        <v>5</v>
      </c>
      <c r="J106" s="58">
        <v>0.5</v>
      </c>
      <c r="K106" s="456" t="s">
        <v>333</v>
      </c>
      <c r="L106" s="456" t="s">
        <v>334</v>
      </c>
      <c r="M106" s="456" t="s">
        <v>156</v>
      </c>
      <c r="N106" s="456" t="s">
        <v>341</v>
      </c>
      <c r="O106" s="456" t="s">
        <v>342</v>
      </c>
      <c r="P106" s="458">
        <v>13979252035</v>
      </c>
      <c r="Q106" s="13"/>
      <c r="R106" s="16"/>
    </row>
    <row r="107" spans="1:18" s="7" customFormat="1" ht="24" customHeight="1">
      <c r="A107" s="13">
        <v>103</v>
      </c>
      <c r="B107" s="13" t="s">
        <v>82</v>
      </c>
      <c r="C107" s="13" t="s">
        <v>120</v>
      </c>
      <c r="D107" s="58" t="s">
        <v>150</v>
      </c>
      <c r="E107" s="58" t="s">
        <v>343</v>
      </c>
      <c r="F107" s="58">
        <v>1998</v>
      </c>
      <c r="G107" s="58" t="s">
        <v>22</v>
      </c>
      <c r="H107" s="58">
        <v>700</v>
      </c>
      <c r="I107" s="58">
        <v>8</v>
      </c>
      <c r="J107" s="58">
        <v>15</v>
      </c>
      <c r="K107" s="456" t="s">
        <v>333</v>
      </c>
      <c r="L107" s="456" t="s">
        <v>334</v>
      </c>
      <c r="M107" s="456" t="s">
        <v>156</v>
      </c>
      <c r="N107" s="456" t="s">
        <v>343</v>
      </c>
      <c r="O107" s="456" t="s">
        <v>152</v>
      </c>
      <c r="P107" s="458">
        <v>13979275305</v>
      </c>
      <c r="Q107" s="13"/>
      <c r="R107" s="16"/>
    </row>
    <row r="108" spans="1:18" s="7" customFormat="1" ht="24" customHeight="1">
      <c r="A108" s="13">
        <v>104</v>
      </c>
      <c r="B108" s="13" t="s">
        <v>82</v>
      </c>
      <c r="C108" s="13" t="s">
        <v>120</v>
      </c>
      <c r="D108" s="58" t="s">
        <v>150</v>
      </c>
      <c r="E108" s="58" t="s">
        <v>344</v>
      </c>
      <c r="F108" s="58">
        <v>1996</v>
      </c>
      <c r="G108" s="58" t="s">
        <v>22</v>
      </c>
      <c r="H108" s="58">
        <v>250</v>
      </c>
      <c r="I108" s="58">
        <v>3</v>
      </c>
      <c r="J108" s="58">
        <v>0.1</v>
      </c>
      <c r="K108" s="456" t="s">
        <v>333</v>
      </c>
      <c r="L108" s="456" t="s">
        <v>334</v>
      </c>
      <c r="M108" s="456" t="s">
        <v>156</v>
      </c>
      <c r="N108" s="456" t="s">
        <v>344</v>
      </c>
      <c r="O108" s="456" t="s">
        <v>152</v>
      </c>
      <c r="P108" s="458">
        <v>13979275305</v>
      </c>
      <c r="Q108" s="13"/>
      <c r="R108" s="16"/>
    </row>
    <row r="109" spans="1:18" s="7" customFormat="1" ht="24" customHeight="1">
      <c r="A109" s="13">
        <v>105</v>
      </c>
      <c r="B109" s="13" t="s">
        <v>82</v>
      </c>
      <c r="C109" s="13" t="s">
        <v>120</v>
      </c>
      <c r="D109" s="58" t="s">
        <v>150</v>
      </c>
      <c r="E109" s="58" t="s">
        <v>345</v>
      </c>
      <c r="F109" s="58">
        <v>2005</v>
      </c>
      <c r="G109" s="58" t="s">
        <v>48</v>
      </c>
      <c r="H109" s="58">
        <v>250</v>
      </c>
      <c r="I109" s="58">
        <v>5</v>
      </c>
      <c r="J109" s="58">
        <v>0.1</v>
      </c>
      <c r="K109" s="456" t="s">
        <v>333</v>
      </c>
      <c r="L109" s="456" t="s">
        <v>334</v>
      </c>
      <c r="M109" s="456" t="s">
        <v>156</v>
      </c>
      <c r="N109" s="456" t="s">
        <v>345</v>
      </c>
      <c r="O109" s="456" t="s">
        <v>346</v>
      </c>
      <c r="P109" s="458">
        <v>13979283226</v>
      </c>
      <c r="Q109" s="13"/>
      <c r="R109" s="16"/>
    </row>
    <row r="110" spans="1:18" s="7" customFormat="1" ht="24" customHeight="1">
      <c r="A110" s="13">
        <v>106</v>
      </c>
      <c r="B110" s="13" t="s">
        <v>82</v>
      </c>
      <c r="C110" s="13" t="s">
        <v>120</v>
      </c>
      <c r="D110" s="58" t="s">
        <v>150</v>
      </c>
      <c r="E110" s="58" t="s">
        <v>347</v>
      </c>
      <c r="F110" s="58">
        <v>1975</v>
      </c>
      <c r="G110" s="58" t="s">
        <v>48</v>
      </c>
      <c r="H110" s="58">
        <v>200</v>
      </c>
      <c r="I110" s="58">
        <v>5</v>
      </c>
      <c r="J110" s="58">
        <v>5</v>
      </c>
      <c r="K110" s="456" t="s">
        <v>333</v>
      </c>
      <c r="L110" s="456" t="s">
        <v>334</v>
      </c>
      <c r="M110" s="456" t="s">
        <v>156</v>
      </c>
      <c r="N110" s="456" t="s">
        <v>347</v>
      </c>
      <c r="O110" s="456" t="s">
        <v>337</v>
      </c>
      <c r="P110" s="458">
        <v>13970221287</v>
      </c>
      <c r="Q110" s="13"/>
      <c r="R110" s="16"/>
    </row>
    <row r="111" spans="1:18" s="7" customFormat="1" ht="24" customHeight="1">
      <c r="A111" s="13">
        <v>107</v>
      </c>
      <c r="B111" s="13" t="s">
        <v>82</v>
      </c>
      <c r="C111" s="13" t="s">
        <v>120</v>
      </c>
      <c r="D111" s="58" t="s">
        <v>150</v>
      </c>
      <c r="E111" s="58" t="s">
        <v>348</v>
      </c>
      <c r="F111" s="58">
        <v>1982</v>
      </c>
      <c r="G111" s="58" t="s">
        <v>86</v>
      </c>
      <c r="H111" s="58">
        <v>375</v>
      </c>
      <c r="I111" s="58">
        <v>7</v>
      </c>
      <c r="J111" s="58">
        <v>0.5</v>
      </c>
      <c r="K111" s="456" t="s">
        <v>333</v>
      </c>
      <c r="L111" s="456" t="s">
        <v>334</v>
      </c>
      <c r="M111" s="456" t="s">
        <v>156</v>
      </c>
      <c r="N111" s="456" t="s">
        <v>348</v>
      </c>
      <c r="O111" s="456" t="s">
        <v>349</v>
      </c>
      <c r="P111" s="457">
        <v>13807021696</v>
      </c>
      <c r="Q111" s="13"/>
      <c r="R111" s="16"/>
    </row>
    <row r="112" spans="1:18" s="7" customFormat="1" ht="24" customHeight="1">
      <c r="A112" s="13">
        <v>108</v>
      </c>
      <c r="B112" s="13" t="s">
        <v>82</v>
      </c>
      <c r="C112" s="13" t="s">
        <v>120</v>
      </c>
      <c r="D112" s="58" t="s">
        <v>150</v>
      </c>
      <c r="E112" s="58" t="s">
        <v>350</v>
      </c>
      <c r="F112" s="58">
        <v>2006</v>
      </c>
      <c r="G112" s="58" t="s">
        <v>48</v>
      </c>
      <c r="H112" s="58">
        <v>160</v>
      </c>
      <c r="I112" s="58">
        <v>12</v>
      </c>
      <c r="J112" s="58">
        <v>15</v>
      </c>
      <c r="K112" s="456" t="s">
        <v>333</v>
      </c>
      <c r="L112" s="456" t="s">
        <v>334</v>
      </c>
      <c r="M112" s="456" t="s">
        <v>156</v>
      </c>
      <c r="N112" s="456" t="s">
        <v>350</v>
      </c>
      <c r="O112" s="456" t="s">
        <v>351</v>
      </c>
      <c r="P112" s="458">
        <v>18770826110</v>
      </c>
      <c r="Q112" s="13"/>
      <c r="R112" s="16"/>
    </row>
    <row r="113" spans="1:18" s="7" customFormat="1" ht="24" customHeight="1">
      <c r="A113" s="13">
        <v>109</v>
      </c>
      <c r="B113" s="13" t="s">
        <v>82</v>
      </c>
      <c r="C113" s="13" t="s">
        <v>120</v>
      </c>
      <c r="D113" s="58" t="s">
        <v>150</v>
      </c>
      <c r="E113" s="58" t="s">
        <v>352</v>
      </c>
      <c r="F113" s="58">
        <v>2006</v>
      </c>
      <c r="G113" s="58" t="s">
        <v>48</v>
      </c>
      <c r="H113" s="58">
        <v>160</v>
      </c>
      <c r="I113" s="58">
        <v>5</v>
      </c>
      <c r="J113" s="58">
        <v>0.1</v>
      </c>
      <c r="K113" s="456" t="s">
        <v>333</v>
      </c>
      <c r="L113" s="456" t="s">
        <v>334</v>
      </c>
      <c r="M113" s="456" t="s">
        <v>156</v>
      </c>
      <c r="N113" s="456" t="s">
        <v>352</v>
      </c>
      <c r="O113" s="456" t="s">
        <v>353</v>
      </c>
      <c r="P113" s="457">
        <v>13767232890</v>
      </c>
      <c r="Q113" s="13"/>
      <c r="R113" s="16"/>
    </row>
    <row r="114" spans="1:18" s="7" customFormat="1" ht="24" customHeight="1">
      <c r="A114" s="13">
        <v>110</v>
      </c>
      <c r="B114" s="13" t="s">
        <v>82</v>
      </c>
      <c r="C114" s="13" t="s">
        <v>120</v>
      </c>
      <c r="D114" s="58" t="s">
        <v>150</v>
      </c>
      <c r="E114" s="58" t="s">
        <v>354</v>
      </c>
      <c r="F114" s="58">
        <v>2005</v>
      </c>
      <c r="G114" s="58" t="s">
        <v>48</v>
      </c>
      <c r="H114" s="58">
        <v>125</v>
      </c>
      <c r="I114" s="58">
        <v>3</v>
      </c>
      <c r="J114" s="58">
        <v>0.1</v>
      </c>
      <c r="K114" s="456" t="s">
        <v>333</v>
      </c>
      <c r="L114" s="456" t="s">
        <v>334</v>
      </c>
      <c r="M114" s="456" t="s">
        <v>156</v>
      </c>
      <c r="N114" s="456" t="s">
        <v>354</v>
      </c>
      <c r="O114" s="456" t="s">
        <v>355</v>
      </c>
      <c r="P114" s="457">
        <v>18802556600</v>
      </c>
      <c r="Q114" s="13"/>
      <c r="R114" s="16"/>
    </row>
    <row r="115" spans="1:18" s="7" customFormat="1" ht="24" customHeight="1">
      <c r="A115" s="13">
        <v>111</v>
      </c>
      <c r="B115" s="13" t="s">
        <v>82</v>
      </c>
      <c r="C115" s="13" t="s">
        <v>120</v>
      </c>
      <c r="D115" s="58" t="s">
        <v>150</v>
      </c>
      <c r="E115" s="58" t="s">
        <v>356</v>
      </c>
      <c r="F115" s="58">
        <v>1980</v>
      </c>
      <c r="G115" s="58" t="s">
        <v>48</v>
      </c>
      <c r="H115" s="58">
        <v>40</v>
      </c>
      <c r="I115" s="58">
        <v>8</v>
      </c>
      <c r="J115" s="58">
        <v>15</v>
      </c>
      <c r="K115" s="457" t="s">
        <v>333</v>
      </c>
      <c r="L115" s="456" t="s">
        <v>334</v>
      </c>
      <c r="M115" s="456" t="s">
        <v>156</v>
      </c>
      <c r="N115" s="457" t="s">
        <v>356</v>
      </c>
      <c r="O115" s="457" t="s">
        <v>357</v>
      </c>
      <c r="P115" s="457">
        <v>13979247985</v>
      </c>
      <c r="Q115" s="13"/>
      <c r="R115" s="16"/>
    </row>
    <row r="116" spans="1:18" s="7" customFormat="1" ht="24" customHeight="1">
      <c r="A116" s="13">
        <v>112</v>
      </c>
      <c r="B116" s="13" t="s">
        <v>82</v>
      </c>
      <c r="C116" s="13" t="s">
        <v>120</v>
      </c>
      <c r="D116" s="58" t="s">
        <v>358</v>
      </c>
      <c r="E116" s="58" t="s">
        <v>359</v>
      </c>
      <c r="F116" s="58">
        <v>1976</v>
      </c>
      <c r="G116" s="58" t="s">
        <v>48</v>
      </c>
      <c r="H116" s="58">
        <v>320</v>
      </c>
      <c r="I116" s="58">
        <v>24</v>
      </c>
      <c r="J116" s="58">
        <v>105</v>
      </c>
      <c r="K116" s="456" t="s">
        <v>360</v>
      </c>
      <c r="L116" s="456" t="s">
        <v>361</v>
      </c>
      <c r="M116" s="456" t="s">
        <v>156</v>
      </c>
      <c r="N116" s="456" t="s">
        <v>362</v>
      </c>
      <c r="O116" s="456" t="s">
        <v>363</v>
      </c>
      <c r="P116" s="457">
        <v>13507065397</v>
      </c>
      <c r="Q116" s="13"/>
      <c r="R116" s="16"/>
    </row>
    <row r="117" spans="1:18" s="7" customFormat="1" ht="24" customHeight="1">
      <c r="A117" s="13">
        <v>113</v>
      </c>
      <c r="B117" s="13" t="s">
        <v>82</v>
      </c>
      <c r="C117" s="13" t="s">
        <v>120</v>
      </c>
      <c r="D117" s="58" t="s">
        <v>358</v>
      </c>
      <c r="E117" s="58" t="s">
        <v>364</v>
      </c>
      <c r="F117" s="58">
        <v>2005</v>
      </c>
      <c r="G117" s="58" t="s">
        <v>48</v>
      </c>
      <c r="H117" s="58">
        <v>320</v>
      </c>
      <c r="I117" s="58">
        <v>17</v>
      </c>
      <c r="J117" s="58">
        <v>5.5</v>
      </c>
      <c r="K117" s="456" t="s">
        <v>360</v>
      </c>
      <c r="L117" s="456" t="s">
        <v>361</v>
      </c>
      <c r="M117" s="456" t="s">
        <v>156</v>
      </c>
      <c r="N117" s="456" t="s">
        <v>364</v>
      </c>
      <c r="O117" s="456" t="s">
        <v>365</v>
      </c>
      <c r="P117" s="458">
        <v>13970296526</v>
      </c>
      <c r="Q117" s="13"/>
      <c r="R117" s="16"/>
    </row>
    <row r="118" spans="1:18" s="7" customFormat="1" ht="24" customHeight="1">
      <c r="A118" s="13">
        <v>114</v>
      </c>
      <c r="B118" s="13" t="s">
        <v>82</v>
      </c>
      <c r="C118" s="13" t="s">
        <v>120</v>
      </c>
      <c r="D118" s="58" t="s">
        <v>366</v>
      </c>
      <c r="E118" s="58" t="s">
        <v>367</v>
      </c>
      <c r="F118" s="58">
        <v>2007</v>
      </c>
      <c r="G118" s="58" t="s">
        <v>48</v>
      </c>
      <c r="H118" s="58">
        <v>200</v>
      </c>
      <c r="I118" s="58">
        <v>5</v>
      </c>
      <c r="J118" s="58">
        <v>1</v>
      </c>
      <c r="K118" s="456" t="s">
        <v>360</v>
      </c>
      <c r="L118" s="456" t="s">
        <v>361</v>
      </c>
      <c r="M118" s="456" t="s">
        <v>156</v>
      </c>
      <c r="N118" s="456" t="s">
        <v>367</v>
      </c>
      <c r="O118" s="456" t="s">
        <v>368</v>
      </c>
      <c r="P118" s="457">
        <v>15949545344</v>
      </c>
      <c r="Q118" s="13"/>
      <c r="R118" s="16"/>
    </row>
    <row r="119" spans="1:18" s="7" customFormat="1" ht="24" customHeight="1">
      <c r="A119" s="13">
        <v>115</v>
      </c>
      <c r="B119" s="13" t="s">
        <v>82</v>
      </c>
      <c r="C119" s="13" t="s">
        <v>120</v>
      </c>
      <c r="D119" s="58" t="s">
        <v>358</v>
      </c>
      <c r="E119" s="58" t="s">
        <v>369</v>
      </c>
      <c r="F119" s="58">
        <v>2006</v>
      </c>
      <c r="G119" s="58" t="s">
        <v>48</v>
      </c>
      <c r="H119" s="58">
        <v>100</v>
      </c>
      <c r="I119" s="58">
        <v>8</v>
      </c>
      <c r="J119" s="58">
        <v>1.5</v>
      </c>
      <c r="K119" s="456" t="s">
        <v>360</v>
      </c>
      <c r="L119" s="456" t="s">
        <v>361</v>
      </c>
      <c r="M119" s="456" t="s">
        <v>156</v>
      </c>
      <c r="N119" s="456" t="s">
        <v>369</v>
      </c>
      <c r="O119" s="456" t="s">
        <v>370</v>
      </c>
      <c r="P119" s="457">
        <v>13803567709</v>
      </c>
      <c r="Q119" s="13"/>
      <c r="R119" s="16"/>
    </row>
    <row r="120" spans="1:18" s="7" customFormat="1" ht="24" customHeight="1">
      <c r="A120" s="13">
        <v>116</v>
      </c>
      <c r="B120" s="13" t="s">
        <v>82</v>
      </c>
      <c r="C120" s="13" t="s">
        <v>120</v>
      </c>
      <c r="D120" s="58" t="s">
        <v>131</v>
      </c>
      <c r="E120" s="58" t="s">
        <v>371</v>
      </c>
      <c r="F120" s="58" t="s">
        <v>135</v>
      </c>
      <c r="G120" s="58" t="s">
        <v>48</v>
      </c>
      <c r="H120" s="58">
        <v>4000</v>
      </c>
      <c r="I120" s="58">
        <v>6</v>
      </c>
      <c r="J120" s="58">
        <v>40</v>
      </c>
      <c r="K120" s="456" t="s">
        <v>360</v>
      </c>
      <c r="L120" s="456" t="s">
        <v>361</v>
      </c>
      <c r="M120" s="456" t="s">
        <v>156</v>
      </c>
      <c r="N120" s="456" t="s">
        <v>371</v>
      </c>
      <c r="O120" s="456" t="s">
        <v>372</v>
      </c>
      <c r="P120" s="457">
        <v>13586926899</v>
      </c>
      <c r="Q120" s="13"/>
      <c r="R120" s="16"/>
    </row>
    <row r="121" spans="1:18" s="7" customFormat="1" ht="24" customHeight="1">
      <c r="A121" s="13">
        <v>117</v>
      </c>
      <c r="B121" s="13" t="s">
        <v>82</v>
      </c>
      <c r="C121" s="13" t="s">
        <v>120</v>
      </c>
      <c r="D121" s="58" t="s">
        <v>131</v>
      </c>
      <c r="E121" s="58" t="s">
        <v>373</v>
      </c>
      <c r="F121" s="58">
        <v>2005</v>
      </c>
      <c r="G121" s="58" t="s">
        <v>48</v>
      </c>
      <c r="H121" s="58">
        <v>3140</v>
      </c>
      <c r="I121" s="58">
        <v>5</v>
      </c>
      <c r="J121" s="58">
        <v>110</v>
      </c>
      <c r="K121" s="456" t="s">
        <v>360</v>
      </c>
      <c r="L121" s="456" t="s">
        <v>361</v>
      </c>
      <c r="M121" s="456" t="s">
        <v>156</v>
      </c>
      <c r="N121" s="456" t="s">
        <v>373</v>
      </c>
      <c r="O121" s="456" t="s">
        <v>168</v>
      </c>
      <c r="P121" s="457">
        <v>13970213607</v>
      </c>
      <c r="Q121" s="13"/>
      <c r="R121" s="16"/>
    </row>
    <row r="122" spans="1:18" s="7" customFormat="1" ht="24" customHeight="1">
      <c r="A122" s="13">
        <v>118</v>
      </c>
      <c r="B122" s="13" t="s">
        <v>82</v>
      </c>
      <c r="C122" s="13" t="s">
        <v>120</v>
      </c>
      <c r="D122" s="58" t="s">
        <v>139</v>
      </c>
      <c r="E122" s="58" t="s">
        <v>374</v>
      </c>
      <c r="F122" s="58">
        <v>2005</v>
      </c>
      <c r="G122" s="58" t="s">
        <v>48</v>
      </c>
      <c r="H122" s="58">
        <v>320</v>
      </c>
      <c r="I122" s="58">
        <v>13</v>
      </c>
      <c r="J122" s="58">
        <v>5</v>
      </c>
      <c r="K122" s="456" t="s">
        <v>375</v>
      </c>
      <c r="L122" s="456" t="s">
        <v>376</v>
      </c>
      <c r="M122" s="456" t="s">
        <v>165</v>
      </c>
      <c r="N122" s="456" t="s">
        <v>374</v>
      </c>
      <c r="O122" s="456" t="s">
        <v>377</v>
      </c>
      <c r="P122" s="457">
        <v>13870601816</v>
      </c>
      <c r="Q122" s="13"/>
      <c r="R122" s="16"/>
    </row>
    <row r="123" spans="1:18" s="7" customFormat="1" ht="24" customHeight="1">
      <c r="A123" s="13">
        <v>119</v>
      </c>
      <c r="B123" s="13" t="s">
        <v>82</v>
      </c>
      <c r="C123" s="13" t="s">
        <v>120</v>
      </c>
      <c r="D123" s="58" t="s">
        <v>139</v>
      </c>
      <c r="E123" s="58" t="s">
        <v>378</v>
      </c>
      <c r="F123" s="58">
        <v>2005</v>
      </c>
      <c r="G123" s="58" t="s">
        <v>48</v>
      </c>
      <c r="H123" s="58">
        <v>125</v>
      </c>
      <c r="I123" s="58">
        <v>5</v>
      </c>
      <c r="J123" s="58">
        <v>0.1</v>
      </c>
      <c r="K123" s="456" t="s">
        <v>375</v>
      </c>
      <c r="L123" s="456" t="s">
        <v>376</v>
      </c>
      <c r="M123" s="456" t="s">
        <v>165</v>
      </c>
      <c r="N123" s="456" t="s">
        <v>378</v>
      </c>
      <c r="O123" s="456" t="s">
        <v>379</v>
      </c>
      <c r="P123" s="457">
        <v>15807027453</v>
      </c>
      <c r="Q123" s="13"/>
      <c r="R123" s="16"/>
    </row>
    <row r="124" spans="1:18" s="7" customFormat="1" ht="24" customHeight="1">
      <c r="A124" s="13">
        <v>120</v>
      </c>
      <c r="B124" s="13" t="s">
        <v>82</v>
      </c>
      <c r="C124" s="13" t="s">
        <v>120</v>
      </c>
      <c r="D124" s="58" t="s">
        <v>139</v>
      </c>
      <c r="E124" s="58" t="s">
        <v>380</v>
      </c>
      <c r="F124" s="58">
        <v>2005</v>
      </c>
      <c r="G124" s="58" t="s">
        <v>48</v>
      </c>
      <c r="H124" s="58">
        <v>100</v>
      </c>
      <c r="I124" s="58">
        <v>2</v>
      </c>
      <c r="J124" s="58">
        <v>0.2</v>
      </c>
      <c r="K124" s="456" t="s">
        <v>375</v>
      </c>
      <c r="L124" s="456" t="s">
        <v>376</v>
      </c>
      <c r="M124" s="456" t="s">
        <v>165</v>
      </c>
      <c r="N124" s="456" t="s">
        <v>380</v>
      </c>
      <c r="O124" s="456" t="s">
        <v>381</v>
      </c>
      <c r="P124" s="457">
        <v>13870218213</v>
      </c>
      <c r="Q124" s="13"/>
      <c r="R124" s="16"/>
    </row>
    <row r="125" spans="1:18" s="7" customFormat="1" ht="24" customHeight="1">
      <c r="A125" s="13">
        <v>121</v>
      </c>
      <c r="B125" s="13" t="s">
        <v>82</v>
      </c>
      <c r="C125" s="13" t="s">
        <v>120</v>
      </c>
      <c r="D125" s="58" t="s">
        <v>139</v>
      </c>
      <c r="E125" s="58" t="s">
        <v>382</v>
      </c>
      <c r="F125" s="58">
        <v>2005</v>
      </c>
      <c r="G125" s="58" t="s">
        <v>48</v>
      </c>
      <c r="H125" s="58">
        <v>75</v>
      </c>
      <c r="I125" s="58">
        <v>2</v>
      </c>
      <c r="J125" s="58">
        <v>0.2</v>
      </c>
      <c r="K125" s="456" t="s">
        <v>375</v>
      </c>
      <c r="L125" s="456" t="s">
        <v>376</v>
      </c>
      <c r="M125" s="456" t="s">
        <v>165</v>
      </c>
      <c r="N125" s="456" t="s">
        <v>382</v>
      </c>
      <c r="O125" s="456" t="s">
        <v>383</v>
      </c>
      <c r="P125" s="457">
        <v>15270241743</v>
      </c>
      <c r="Q125" s="13"/>
      <c r="R125" s="16"/>
    </row>
    <row r="126" spans="1:18" s="7" customFormat="1" ht="24" customHeight="1">
      <c r="A126" s="13">
        <v>122</v>
      </c>
      <c r="B126" s="13" t="s">
        <v>82</v>
      </c>
      <c r="C126" s="13" t="s">
        <v>120</v>
      </c>
      <c r="D126" s="58" t="s">
        <v>142</v>
      </c>
      <c r="E126" s="58" t="s">
        <v>384</v>
      </c>
      <c r="F126" s="58">
        <v>2015</v>
      </c>
      <c r="G126" s="58" t="s">
        <v>86</v>
      </c>
      <c r="H126" s="58">
        <v>2000</v>
      </c>
      <c r="I126" s="58">
        <v>23</v>
      </c>
      <c r="J126" s="58">
        <v>283.68</v>
      </c>
      <c r="K126" s="456" t="s">
        <v>385</v>
      </c>
      <c r="L126" s="456" t="s">
        <v>386</v>
      </c>
      <c r="M126" s="456" t="s">
        <v>165</v>
      </c>
      <c r="N126" s="456" t="s">
        <v>384</v>
      </c>
      <c r="O126" s="456" t="s">
        <v>259</v>
      </c>
      <c r="P126" s="457">
        <v>13970271390</v>
      </c>
      <c r="Q126" s="13"/>
      <c r="R126" s="16"/>
    </row>
    <row r="127" spans="1:18" s="7" customFormat="1" ht="24" customHeight="1">
      <c r="A127" s="13">
        <v>123</v>
      </c>
      <c r="B127" s="13" t="s">
        <v>82</v>
      </c>
      <c r="C127" s="13" t="s">
        <v>120</v>
      </c>
      <c r="D127" s="58" t="s">
        <v>267</v>
      </c>
      <c r="E127" s="58" t="s">
        <v>387</v>
      </c>
      <c r="F127" s="58">
        <v>2005</v>
      </c>
      <c r="G127" s="58" t="s">
        <v>48</v>
      </c>
      <c r="H127" s="58">
        <v>500</v>
      </c>
      <c r="I127" s="58">
        <v>24.5</v>
      </c>
      <c r="J127" s="58">
        <v>30</v>
      </c>
      <c r="K127" s="456" t="s">
        <v>385</v>
      </c>
      <c r="L127" s="456" t="s">
        <v>386</v>
      </c>
      <c r="M127" s="456" t="s">
        <v>165</v>
      </c>
      <c r="N127" s="456" t="s">
        <v>387</v>
      </c>
      <c r="O127" s="456" t="s">
        <v>388</v>
      </c>
      <c r="P127" s="457">
        <v>13879224942</v>
      </c>
      <c r="Q127" s="13"/>
      <c r="R127" s="16"/>
    </row>
    <row r="128" spans="1:18" s="7" customFormat="1" ht="24" customHeight="1">
      <c r="A128" s="13">
        <v>124</v>
      </c>
      <c r="B128" s="13" t="s">
        <v>82</v>
      </c>
      <c r="C128" s="13" t="s">
        <v>120</v>
      </c>
      <c r="D128" s="58" t="s">
        <v>142</v>
      </c>
      <c r="E128" s="58" t="s">
        <v>389</v>
      </c>
      <c r="F128" s="58">
        <v>2005</v>
      </c>
      <c r="G128" s="58" t="s">
        <v>48</v>
      </c>
      <c r="H128" s="58">
        <v>500</v>
      </c>
      <c r="I128" s="58">
        <v>5</v>
      </c>
      <c r="J128" s="58">
        <v>15</v>
      </c>
      <c r="K128" s="456" t="s">
        <v>385</v>
      </c>
      <c r="L128" s="456" t="s">
        <v>386</v>
      </c>
      <c r="M128" s="456" t="s">
        <v>165</v>
      </c>
      <c r="N128" s="456" t="s">
        <v>389</v>
      </c>
      <c r="O128" s="456" t="s">
        <v>390</v>
      </c>
      <c r="P128" s="457">
        <v>13870273696</v>
      </c>
      <c r="Q128" s="13"/>
      <c r="R128" s="16"/>
    </row>
    <row r="129" spans="1:18" s="7" customFormat="1" ht="24" customHeight="1">
      <c r="A129" s="13">
        <v>125</v>
      </c>
      <c r="B129" s="13" t="s">
        <v>82</v>
      </c>
      <c r="C129" s="13" t="s">
        <v>120</v>
      </c>
      <c r="D129" s="58" t="s">
        <v>142</v>
      </c>
      <c r="E129" s="58" t="s">
        <v>391</v>
      </c>
      <c r="F129" s="58">
        <v>2006</v>
      </c>
      <c r="G129" s="58" t="s">
        <v>48</v>
      </c>
      <c r="H129" s="58">
        <v>500</v>
      </c>
      <c r="I129" s="58">
        <v>5</v>
      </c>
      <c r="J129" s="58">
        <v>2</v>
      </c>
      <c r="K129" s="456" t="s">
        <v>385</v>
      </c>
      <c r="L129" s="456" t="s">
        <v>386</v>
      </c>
      <c r="M129" s="456" t="s">
        <v>165</v>
      </c>
      <c r="N129" s="456" t="s">
        <v>391</v>
      </c>
      <c r="O129" s="456" t="s">
        <v>392</v>
      </c>
      <c r="P129" s="457">
        <v>13576249066</v>
      </c>
      <c r="Q129" s="13"/>
      <c r="R129" s="16"/>
    </row>
    <row r="130" spans="1:18" s="7" customFormat="1" ht="24" customHeight="1">
      <c r="A130" s="13">
        <v>126</v>
      </c>
      <c r="B130" s="13" t="s">
        <v>82</v>
      </c>
      <c r="C130" s="13" t="s">
        <v>120</v>
      </c>
      <c r="D130" s="58" t="s">
        <v>150</v>
      </c>
      <c r="E130" s="58" t="s">
        <v>393</v>
      </c>
      <c r="F130" s="58">
        <v>2007</v>
      </c>
      <c r="G130" s="58" t="s">
        <v>48</v>
      </c>
      <c r="H130" s="58">
        <v>720</v>
      </c>
      <c r="I130" s="58">
        <v>5</v>
      </c>
      <c r="J130" s="58">
        <v>130</v>
      </c>
      <c r="K130" s="456" t="s">
        <v>394</v>
      </c>
      <c r="L130" s="456" t="s">
        <v>395</v>
      </c>
      <c r="M130" s="456" t="s">
        <v>156</v>
      </c>
      <c r="N130" s="456" t="s">
        <v>393</v>
      </c>
      <c r="O130" s="456" t="s">
        <v>396</v>
      </c>
      <c r="P130" s="458" t="s">
        <v>397</v>
      </c>
      <c r="Q130" s="13"/>
      <c r="R130" s="16"/>
    </row>
    <row r="131" spans="1:18" s="7" customFormat="1" ht="24" customHeight="1">
      <c r="A131" s="13">
        <v>127</v>
      </c>
      <c r="B131" s="13" t="s">
        <v>82</v>
      </c>
      <c r="C131" s="13" t="s">
        <v>120</v>
      </c>
      <c r="D131" s="58" t="s">
        <v>150</v>
      </c>
      <c r="E131" s="58" t="s">
        <v>398</v>
      </c>
      <c r="F131" s="58">
        <v>2008</v>
      </c>
      <c r="G131" s="58" t="s">
        <v>48</v>
      </c>
      <c r="H131" s="58">
        <v>600</v>
      </c>
      <c r="I131" s="58">
        <v>3</v>
      </c>
      <c r="J131" s="58">
        <v>0.1</v>
      </c>
      <c r="K131" s="456" t="s">
        <v>394</v>
      </c>
      <c r="L131" s="456" t="s">
        <v>395</v>
      </c>
      <c r="M131" s="456" t="s">
        <v>156</v>
      </c>
      <c r="N131" s="456" t="s">
        <v>398</v>
      </c>
      <c r="O131" s="456" t="s">
        <v>399</v>
      </c>
      <c r="P131" s="458" t="s">
        <v>400</v>
      </c>
      <c r="Q131" s="13"/>
      <c r="R131" s="16"/>
    </row>
    <row r="132" spans="1:18" s="7" customFormat="1" ht="24" customHeight="1">
      <c r="A132" s="13">
        <v>128</v>
      </c>
      <c r="B132" s="13" t="s">
        <v>82</v>
      </c>
      <c r="C132" s="13" t="s">
        <v>120</v>
      </c>
      <c r="D132" s="58" t="s">
        <v>267</v>
      </c>
      <c r="E132" s="58" t="s">
        <v>401</v>
      </c>
      <c r="F132" s="58">
        <v>2007</v>
      </c>
      <c r="G132" s="58" t="s">
        <v>48</v>
      </c>
      <c r="H132" s="58">
        <v>250</v>
      </c>
      <c r="I132" s="58">
        <v>3</v>
      </c>
      <c r="J132" s="58">
        <v>0.1</v>
      </c>
      <c r="K132" s="456" t="s">
        <v>394</v>
      </c>
      <c r="L132" s="456" t="s">
        <v>395</v>
      </c>
      <c r="M132" s="456" t="s">
        <v>156</v>
      </c>
      <c r="N132" s="456" t="s">
        <v>401</v>
      </c>
      <c r="O132" s="456" t="s">
        <v>402</v>
      </c>
      <c r="P132" s="458">
        <v>13307929393</v>
      </c>
      <c r="Q132" s="13"/>
      <c r="R132" s="16"/>
    </row>
    <row r="133" spans="1:18" s="7" customFormat="1" ht="24" customHeight="1">
      <c r="A133" s="13">
        <v>129</v>
      </c>
      <c r="B133" s="13" t="s">
        <v>82</v>
      </c>
      <c r="C133" s="13" t="s">
        <v>120</v>
      </c>
      <c r="D133" s="58" t="s">
        <v>150</v>
      </c>
      <c r="E133" s="58" t="s">
        <v>403</v>
      </c>
      <c r="F133" s="58">
        <v>2005</v>
      </c>
      <c r="G133" s="58" t="s">
        <v>48</v>
      </c>
      <c r="H133" s="58">
        <v>235</v>
      </c>
      <c r="I133" s="58">
        <v>5</v>
      </c>
      <c r="J133" s="58">
        <v>0.3</v>
      </c>
      <c r="K133" s="456" t="s">
        <v>394</v>
      </c>
      <c r="L133" s="456" t="s">
        <v>395</v>
      </c>
      <c r="M133" s="456" t="s">
        <v>156</v>
      </c>
      <c r="N133" s="456" t="s">
        <v>403</v>
      </c>
      <c r="O133" s="456" t="s">
        <v>404</v>
      </c>
      <c r="P133" s="458">
        <v>13979263243</v>
      </c>
      <c r="Q133" s="13"/>
      <c r="R133" s="16"/>
    </row>
    <row r="134" spans="1:18" s="7" customFormat="1" ht="24" customHeight="1">
      <c r="A134" s="13">
        <v>130</v>
      </c>
      <c r="B134" s="13" t="s">
        <v>82</v>
      </c>
      <c r="C134" s="13" t="s">
        <v>120</v>
      </c>
      <c r="D134" s="58" t="s">
        <v>150</v>
      </c>
      <c r="E134" s="58" t="s">
        <v>405</v>
      </c>
      <c r="F134" s="58">
        <v>2005</v>
      </c>
      <c r="G134" s="58" t="s">
        <v>48</v>
      </c>
      <c r="H134" s="58">
        <v>200</v>
      </c>
      <c r="I134" s="58">
        <v>3</v>
      </c>
      <c r="J134" s="58">
        <v>0.1</v>
      </c>
      <c r="K134" s="456" t="s">
        <v>394</v>
      </c>
      <c r="L134" s="456" t="s">
        <v>395</v>
      </c>
      <c r="M134" s="456" t="s">
        <v>156</v>
      </c>
      <c r="N134" s="456" t="s">
        <v>405</v>
      </c>
      <c r="O134" s="456" t="s">
        <v>157</v>
      </c>
      <c r="P134" s="457">
        <v>13767217666</v>
      </c>
      <c r="Q134" s="13"/>
      <c r="R134" s="16"/>
    </row>
    <row r="135" spans="1:18" s="7" customFormat="1" ht="24" customHeight="1">
      <c r="A135" s="13">
        <v>131</v>
      </c>
      <c r="B135" s="13" t="s">
        <v>82</v>
      </c>
      <c r="C135" s="13" t="s">
        <v>120</v>
      </c>
      <c r="D135" s="58" t="s">
        <v>150</v>
      </c>
      <c r="E135" s="58" t="s">
        <v>406</v>
      </c>
      <c r="F135" s="58">
        <v>2004</v>
      </c>
      <c r="G135" s="58" t="s">
        <v>48</v>
      </c>
      <c r="H135" s="58">
        <v>130</v>
      </c>
      <c r="I135" s="58">
        <v>3</v>
      </c>
      <c r="J135" s="58">
        <v>0.1</v>
      </c>
      <c r="K135" s="456" t="s">
        <v>394</v>
      </c>
      <c r="L135" s="456" t="s">
        <v>395</v>
      </c>
      <c r="M135" s="456" t="s">
        <v>156</v>
      </c>
      <c r="N135" s="456" t="s">
        <v>406</v>
      </c>
      <c r="O135" s="456" t="s">
        <v>404</v>
      </c>
      <c r="P135" s="458">
        <v>13979263243</v>
      </c>
      <c r="Q135" s="13"/>
      <c r="R135" s="16"/>
    </row>
    <row r="136" spans="1:18" s="7" customFormat="1" ht="24" customHeight="1">
      <c r="A136" s="13">
        <v>132</v>
      </c>
      <c r="B136" s="13" t="s">
        <v>82</v>
      </c>
      <c r="C136" s="13" t="s">
        <v>120</v>
      </c>
      <c r="D136" s="58" t="s">
        <v>146</v>
      </c>
      <c r="E136" s="58" t="s">
        <v>407</v>
      </c>
      <c r="F136" s="58">
        <v>2008</v>
      </c>
      <c r="G136" s="58" t="s">
        <v>48</v>
      </c>
      <c r="H136" s="58">
        <v>1000</v>
      </c>
      <c r="I136" s="58">
        <v>7</v>
      </c>
      <c r="J136" s="58">
        <v>40</v>
      </c>
      <c r="K136" s="456" t="s">
        <v>408</v>
      </c>
      <c r="L136" s="456" t="s">
        <v>409</v>
      </c>
      <c r="M136" s="456" t="s">
        <v>156</v>
      </c>
      <c r="N136" s="456" t="s">
        <v>410</v>
      </c>
      <c r="O136" s="456" t="s">
        <v>411</v>
      </c>
      <c r="P136" s="458">
        <v>13979222078</v>
      </c>
      <c r="Q136" s="13"/>
      <c r="R136" s="16"/>
    </row>
    <row r="137" spans="1:18" s="7" customFormat="1" ht="24" customHeight="1">
      <c r="A137" s="13">
        <v>133</v>
      </c>
      <c r="B137" s="13" t="s">
        <v>82</v>
      </c>
      <c r="C137" s="13" t="s">
        <v>120</v>
      </c>
      <c r="D137" s="58" t="s">
        <v>194</v>
      </c>
      <c r="E137" s="58" t="s">
        <v>412</v>
      </c>
      <c r="F137" s="58">
        <v>2006</v>
      </c>
      <c r="G137" s="58" t="s">
        <v>48</v>
      </c>
      <c r="H137" s="58">
        <v>400</v>
      </c>
      <c r="I137" s="58">
        <v>7</v>
      </c>
      <c r="J137" s="58">
        <v>0.2</v>
      </c>
      <c r="K137" s="456" t="s">
        <v>408</v>
      </c>
      <c r="L137" s="456" t="s">
        <v>409</v>
      </c>
      <c r="M137" s="456" t="s">
        <v>156</v>
      </c>
      <c r="N137" s="456" t="s">
        <v>412</v>
      </c>
      <c r="O137" s="456" t="s">
        <v>413</v>
      </c>
      <c r="P137" s="458">
        <v>13576153533</v>
      </c>
      <c r="Q137" s="13"/>
      <c r="R137" s="16"/>
    </row>
    <row r="138" spans="1:18" s="7" customFormat="1" ht="24" customHeight="1">
      <c r="A138" s="13">
        <v>134</v>
      </c>
      <c r="B138" s="13" t="s">
        <v>82</v>
      </c>
      <c r="C138" s="13" t="s">
        <v>120</v>
      </c>
      <c r="D138" s="58" t="s">
        <v>146</v>
      </c>
      <c r="E138" s="58" t="s">
        <v>414</v>
      </c>
      <c r="F138" s="58">
        <v>2008</v>
      </c>
      <c r="G138" s="58" t="s">
        <v>48</v>
      </c>
      <c r="H138" s="58">
        <v>180</v>
      </c>
      <c r="I138" s="58">
        <v>4.5</v>
      </c>
      <c r="J138" s="58">
        <v>1.2</v>
      </c>
      <c r="K138" s="456" t="s">
        <v>408</v>
      </c>
      <c r="L138" s="456" t="s">
        <v>409</v>
      </c>
      <c r="M138" s="456" t="s">
        <v>156</v>
      </c>
      <c r="N138" s="456" t="s">
        <v>414</v>
      </c>
      <c r="O138" s="456" t="s">
        <v>415</v>
      </c>
      <c r="P138" s="458">
        <v>13870240851</v>
      </c>
      <c r="Q138" s="13"/>
      <c r="R138" s="16"/>
    </row>
    <row r="139" spans="1:18" s="7" customFormat="1" ht="24" customHeight="1">
      <c r="A139" s="13">
        <v>135</v>
      </c>
      <c r="B139" s="13" t="s">
        <v>82</v>
      </c>
      <c r="C139" s="13" t="s">
        <v>120</v>
      </c>
      <c r="D139" s="58" t="s">
        <v>146</v>
      </c>
      <c r="E139" s="58" t="s">
        <v>416</v>
      </c>
      <c r="F139" s="58">
        <v>1979</v>
      </c>
      <c r="G139" s="58" t="s">
        <v>48</v>
      </c>
      <c r="H139" s="58">
        <v>160</v>
      </c>
      <c r="I139" s="58">
        <v>37</v>
      </c>
      <c r="J139" s="58">
        <v>240</v>
      </c>
      <c r="K139" s="456" t="s">
        <v>408</v>
      </c>
      <c r="L139" s="456" t="s">
        <v>409</v>
      </c>
      <c r="M139" s="456" t="s">
        <v>156</v>
      </c>
      <c r="N139" s="456" t="s">
        <v>416</v>
      </c>
      <c r="O139" s="456" t="s">
        <v>417</v>
      </c>
      <c r="P139" s="457">
        <v>15279257922</v>
      </c>
      <c r="Q139" s="13"/>
      <c r="R139" s="16"/>
    </row>
    <row r="140" spans="1:18" s="7" customFormat="1" ht="24" customHeight="1">
      <c r="A140" s="13">
        <v>136</v>
      </c>
      <c r="B140" s="13" t="s">
        <v>82</v>
      </c>
      <c r="C140" s="13" t="s">
        <v>120</v>
      </c>
      <c r="D140" s="58" t="s">
        <v>139</v>
      </c>
      <c r="E140" s="58" t="s">
        <v>418</v>
      </c>
      <c r="F140" s="58">
        <v>2005</v>
      </c>
      <c r="G140" s="58" t="s">
        <v>48</v>
      </c>
      <c r="H140" s="58">
        <v>500</v>
      </c>
      <c r="I140" s="58">
        <v>19</v>
      </c>
      <c r="J140" s="58">
        <v>168</v>
      </c>
      <c r="K140" s="456" t="s">
        <v>419</v>
      </c>
      <c r="L140" s="456" t="s">
        <v>420</v>
      </c>
      <c r="M140" s="456" t="s">
        <v>156</v>
      </c>
      <c r="N140" s="456" t="s">
        <v>418</v>
      </c>
      <c r="O140" s="456" t="s">
        <v>421</v>
      </c>
      <c r="P140" s="458">
        <v>13970213067</v>
      </c>
      <c r="Q140" s="13"/>
      <c r="R140" s="16"/>
    </row>
    <row r="141" spans="1:18" s="7" customFormat="1" ht="24" customHeight="1">
      <c r="A141" s="13">
        <v>137</v>
      </c>
      <c r="B141" s="13" t="s">
        <v>82</v>
      </c>
      <c r="C141" s="13" t="s">
        <v>120</v>
      </c>
      <c r="D141" s="58" t="s">
        <v>139</v>
      </c>
      <c r="E141" s="58" t="s">
        <v>422</v>
      </c>
      <c r="F141" s="58">
        <v>2005</v>
      </c>
      <c r="G141" s="58" t="s">
        <v>48</v>
      </c>
      <c r="H141" s="58">
        <v>320</v>
      </c>
      <c r="I141" s="58">
        <v>15</v>
      </c>
      <c r="J141" s="58">
        <v>15</v>
      </c>
      <c r="K141" s="456" t="s">
        <v>419</v>
      </c>
      <c r="L141" s="456" t="s">
        <v>420</v>
      </c>
      <c r="M141" s="456" t="s">
        <v>156</v>
      </c>
      <c r="N141" s="456" t="s">
        <v>422</v>
      </c>
      <c r="O141" s="456" t="s">
        <v>423</v>
      </c>
      <c r="P141" s="458">
        <v>18970210516</v>
      </c>
      <c r="Q141" s="13"/>
      <c r="R141" s="16"/>
    </row>
    <row r="142" spans="1:18" s="7" customFormat="1" ht="24" customHeight="1">
      <c r="A142" s="13">
        <v>138</v>
      </c>
      <c r="B142" s="13" t="s">
        <v>82</v>
      </c>
      <c r="C142" s="13" t="s">
        <v>120</v>
      </c>
      <c r="D142" s="58" t="s">
        <v>237</v>
      </c>
      <c r="E142" s="58" t="s">
        <v>424</v>
      </c>
      <c r="F142" s="58">
        <v>2006</v>
      </c>
      <c r="G142" s="58" t="s">
        <v>48</v>
      </c>
      <c r="H142" s="58">
        <v>640</v>
      </c>
      <c r="I142" s="58">
        <v>12</v>
      </c>
      <c r="J142" s="58">
        <v>80</v>
      </c>
      <c r="K142" s="456" t="s">
        <v>425</v>
      </c>
      <c r="L142" s="456" t="s">
        <v>426</v>
      </c>
      <c r="M142" s="456" t="s">
        <v>156</v>
      </c>
      <c r="N142" s="456" t="s">
        <v>424</v>
      </c>
      <c r="O142" s="456" t="s">
        <v>241</v>
      </c>
      <c r="P142" s="458">
        <v>13330192888</v>
      </c>
      <c r="Q142" s="13"/>
      <c r="R142" s="16"/>
    </row>
    <row r="143" spans="1:18" s="7" customFormat="1" ht="24" customHeight="1">
      <c r="A143" s="13">
        <v>139</v>
      </c>
      <c r="B143" s="13" t="s">
        <v>82</v>
      </c>
      <c r="C143" s="13" t="s">
        <v>120</v>
      </c>
      <c r="D143" s="58" t="s">
        <v>237</v>
      </c>
      <c r="E143" s="58" t="s">
        <v>427</v>
      </c>
      <c r="F143" s="58">
        <v>2005</v>
      </c>
      <c r="G143" s="58" t="s">
        <v>48</v>
      </c>
      <c r="H143" s="58">
        <v>235</v>
      </c>
      <c r="I143" s="58">
        <v>3</v>
      </c>
      <c r="J143" s="58">
        <v>0.1</v>
      </c>
      <c r="K143" s="456" t="s">
        <v>425</v>
      </c>
      <c r="L143" s="456" t="s">
        <v>426</v>
      </c>
      <c r="M143" s="456" t="s">
        <v>156</v>
      </c>
      <c r="N143" s="456" t="s">
        <v>428</v>
      </c>
      <c r="O143" s="456" t="s">
        <v>429</v>
      </c>
      <c r="P143" s="457">
        <v>13979268416</v>
      </c>
      <c r="Q143" s="13"/>
      <c r="R143" s="16"/>
    </row>
    <row r="144" spans="1:18" s="7" customFormat="1" ht="24" customHeight="1">
      <c r="A144" s="13">
        <v>140</v>
      </c>
      <c r="B144" s="13" t="s">
        <v>82</v>
      </c>
      <c r="C144" s="13" t="s">
        <v>120</v>
      </c>
      <c r="D144" s="58" t="s">
        <v>237</v>
      </c>
      <c r="E144" s="58" t="s">
        <v>430</v>
      </c>
      <c r="F144" s="58">
        <v>1979</v>
      </c>
      <c r="G144" s="58" t="s">
        <v>86</v>
      </c>
      <c r="H144" s="58">
        <v>200</v>
      </c>
      <c r="I144" s="58">
        <v>3</v>
      </c>
      <c r="J144" s="58">
        <v>0.1</v>
      </c>
      <c r="K144" s="456" t="s">
        <v>425</v>
      </c>
      <c r="L144" s="456" t="s">
        <v>426</v>
      </c>
      <c r="M144" s="456" t="s">
        <v>156</v>
      </c>
      <c r="N144" s="456" t="s">
        <v>430</v>
      </c>
      <c r="O144" s="456" t="s">
        <v>276</v>
      </c>
      <c r="P144" s="458">
        <v>13879211853</v>
      </c>
      <c r="Q144" s="13"/>
      <c r="R144" s="16"/>
    </row>
    <row r="145" spans="1:18" s="7" customFormat="1" ht="24" customHeight="1">
      <c r="A145" s="13">
        <v>141</v>
      </c>
      <c r="B145" s="13" t="s">
        <v>82</v>
      </c>
      <c r="C145" s="13" t="s">
        <v>120</v>
      </c>
      <c r="D145" s="58" t="s">
        <v>237</v>
      </c>
      <c r="E145" s="58" t="s">
        <v>431</v>
      </c>
      <c r="F145" s="58">
        <v>1970</v>
      </c>
      <c r="G145" s="58" t="s">
        <v>86</v>
      </c>
      <c r="H145" s="58">
        <v>200</v>
      </c>
      <c r="I145" s="58">
        <v>3</v>
      </c>
      <c r="J145" s="58">
        <v>0.1</v>
      </c>
      <c r="K145" s="456" t="s">
        <v>425</v>
      </c>
      <c r="L145" s="456" t="s">
        <v>426</v>
      </c>
      <c r="M145" s="456" t="s">
        <v>156</v>
      </c>
      <c r="N145" s="456" t="s">
        <v>431</v>
      </c>
      <c r="O145" s="456" t="s">
        <v>276</v>
      </c>
      <c r="P145" s="458">
        <v>13879211853</v>
      </c>
      <c r="Q145" s="13"/>
      <c r="R145" s="16"/>
    </row>
    <row r="146" spans="1:18" s="7" customFormat="1" ht="24" customHeight="1">
      <c r="A146" s="13">
        <v>142</v>
      </c>
      <c r="B146" s="13" t="s">
        <v>82</v>
      </c>
      <c r="C146" s="13" t="s">
        <v>120</v>
      </c>
      <c r="D146" s="58" t="s">
        <v>237</v>
      </c>
      <c r="E146" s="58" t="s">
        <v>432</v>
      </c>
      <c r="F146" s="58">
        <v>1992</v>
      </c>
      <c r="G146" s="58" t="s">
        <v>86</v>
      </c>
      <c r="H146" s="58">
        <v>320</v>
      </c>
      <c r="I146" s="58">
        <v>3</v>
      </c>
      <c r="J146" s="58">
        <v>0.1</v>
      </c>
      <c r="K146" s="456" t="s">
        <v>425</v>
      </c>
      <c r="L146" s="456" t="s">
        <v>426</v>
      </c>
      <c r="M146" s="456" t="s">
        <v>156</v>
      </c>
      <c r="N146" s="456" t="s">
        <v>432</v>
      </c>
      <c r="O146" s="456" t="s">
        <v>276</v>
      </c>
      <c r="P146" s="458">
        <v>13879211853</v>
      </c>
      <c r="Q146" s="13"/>
      <c r="R146" s="16"/>
    </row>
    <row r="147" spans="1:18" s="7" customFormat="1" ht="24" customHeight="1">
      <c r="A147" s="13">
        <v>143</v>
      </c>
      <c r="B147" s="13" t="s">
        <v>82</v>
      </c>
      <c r="C147" s="13" t="s">
        <v>120</v>
      </c>
      <c r="D147" s="58" t="s">
        <v>237</v>
      </c>
      <c r="E147" s="58" t="s">
        <v>433</v>
      </c>
      <c r="F147" s="58">
        <v>1995</v>
      </c>
      <c r="G147" s="58" t="s">
        <v>86</v>
      </c>
      <c r="H147" s="58">
        <v>320</v>
      </c>
      <c r="I147" s="58">
        <v>3</v>
      </c>
      <c r="J147" s="58">
        <v>0.1</v>
      </c>
      <c r="K147" s="456" t="s">
        <v>425</v>
      </c>
      <c r="L147" s="456" t="s">
        <v>426</v>
      </c>
      <c r="M147" s="456" t="s">
        <v>156</v>
      </c>
      <c r="N147" s="456" t="s">
        <v>433</v>
      </c>
      <c r="O147" s="456" t="s">
        <v>276</v>
      </c>
      <c r="P147" s="458">
        <v>13879211853</v>
      </c>
      <c r="Q147" s="13"/>
      <c r="R147" s="16"/>
    </row>
    <row r="148" spans="1:18" s="7" customFormat="1" ht="24" customHeight="1">
      <c r="A148" s="13">
        <v>144</v>
      </c>
      <c r="B148" s="13" t="s">
        <v>82</v>
      </c>
      <c r="C148" s="13" t="s">
        <v>120</v>
      </c>
      <c r="D148" s="58" t="s">
        <v>237</v>
      </c>
      <c r="E148" s="58" t="s">
        <v>434</v>
      </c>
      <c r="F148" s="58">
        <v>2002</v>
      </c>
      <c r="G148" s="58" t="s">
        <v>48</v>
      </c>
      <c r="H148" s="58">
        <v>150</v>
      </c>
      <c r="I148" s="58">
        <v>2</v>
      </c>
      <c r="J148" s="58">
        <v>0.1</v>
      </c>
      <c r="K148" s="456" t="s">
        <v>425</v>
      </c>
      <c r="L148" s="456" t="s">
        <v>426</v>
      </c>
      <c r="M148" s="456" t="s">
        <v>156</v>
      </c>
      <c r="N148" s="456" t="s">
        <v>434</v>
      </c>
      <c r="O148" s="456" t="s">
        <v>276</v>
      </c>
      <c r="P148" s="458">
        <v>13879211853</v>
      </c>
      <c r="Q148" s="13"/>
      <c r="R148" s="16"/>
    </row>
    <row r="149" spans="1:18" s="7" customFormat="1" ht="24" customHeight="1">
      <c r="A149" s="13">
        <v>145</v>
      </c>
      <c r="B149" s="13" t="s">
        <v>82</v>
      </c>
      <c r="C149" s="13" t="s">
        <v>120</v>
      </c>
      <c r="D149" s="58" t="s">
        <v>237</v>
      </c>
      <c r="E149" s="58" t="s">
        <v>435</v>
      </c>
      <c r="F149" s="58">
        <v>1970</v>
      </c>
      <c r="G149" s="58" t="s">
        <v>86</v>
      </c>
      <c r="H149" s="58">
        <v>125</v>
      </c>
      <c r="I149" s="58">
        <v>32.6</v>
      </c>
      <c r="J149" s="58">
        <v>124</v>
      </c>
      <c r="K149" s="456" t="s">
        <v>425</v>
      </c>
      <c r="L149" s="456" t="s">
        <v>426</v>
      </c>
      <c r="M149" s="456" t="s">
        <v>156</v>
      </c>
      <c r="N149" s="456" t="s">
        <v>435</v>
      </c>
      <c r="O149" s="456" t="s">
        <v>276</v>
      </c>
      <c r="P149" s="458">
        <v>13879211853</v>
      </c>
      <c r="Q149" s="13"/>
      <c r="R149" s="16"/>
    </row>
    <row r="150" spans="1:18" s="7" customFormat="1" ht="24" customHeight="1">
      <c r="A150" s="13">
        <v>146</v>
      </c>
      <c r="B150" s="13" t="s">
        <v>82</v>
      </c>
      <c r="C150" s="13" t="s">
        <v>120</v>
      </c>
      <c r="D150" s="58" t="s">
        <v>237</v>
      </c>
      <c r="E150" s="58" t="s">
        <v>436</v>
      </c>
      <c r="F150" s="58">
        <v>2003</v>
      </c>
      <c r="G150" s="58" t="s">
        <v>48</v>
      </c>
      <c r="H150" s="58">
        <v>80</v>
      </c>
      <c r="I150" s="58">
        <v>3</v>
      </c>
      <c r="J150" s="58">
        <v>0.1</v>
      </c>
      <c r="K150" s="456" t="s">
        <v>425</v>
      </c>
      <c r="L150" s="456" t="s">
        <v>426</v>
      </c>
      <c r="M150" s="456" t="s">
        <v>156</v>
      </c>
      <c r="N150" s="456" t="s">
        <v>436</v>
      </c>
      <c r="O150" s="456" t="s">
        <v>437</v>
      </c>
      <c r="P150" s="457">
        <v>13170926198</v>
      </c>
      <c r="Q150" s="13"/>
      <c r="R150" s="16"/>
    </row>
    <row r="151" spans="1:18" s="7" customFormat="1" ht="24" customHeight="1">
      <c r="A151" s="13">
        <v>147</v>
      </c>
      <c r="B151" s="13" t="s">
        <v>82</v>
      </c>
      <c r="C151" s="13" t="s">
        <v>120</v>
      </c>
      <c r="D151" s="58" t="s">
        <v>237</v>
      </c>
      <c r="E151" s="58" t="s">
        <v>438</v>
      </c>
      <c r="F151" s="58">
        <v>1999</v>
      </c>
      <c r="G151" s="58" t="s">
        <v>86</v>
      </c>
      <c r="H151" s="58">
        <v>75</v>
      </c>
      <c r="I151" s="58">
        <v>3</v>
      </c>
      <c r="J151" s="58">
        <v>0.1</v>
      </c>
      <c r="K151" s="456" t="s">
        <v>425</v>
      </c>
      <c r="L151" s="456" t="s">
        <v>426</v>
      </c>
      <c r="M151" s="456" t="s">
        <v>156</v>
      </c>
      <c r="N151" s="456" t="s">
        <v>438</v>
      </c>
      <c r="O151" s="456" t="s">
        <v>276</v>
      </c>
      <c r="P151" s="458">
        <v>13879211853</v>
      </c>
      <c r="Q151" s="13"/>
      <c r="R151" s="16"/>
    </row>
    <row r="152" spans="1:18" s="7" customFormat="1" ht="24" customHeight="1">
      <c r="A152" s="13">
        <v>148</v>
      </c>
      <c r="B152" s="13" t="s">
        <v>82</v>
      </c>
      <c r="C152" s="13" t="s">
        <v>120</v>
      </c>
      <c r="D152" s="58" t="s">
        <v>439</v>
      </c>
      <c r="E152" s="58" t="s">
        <v>440</v>
      </c>
      <c r="F152" s="58">
        <v>2005</v>
      </c>
      <c r="G152" s="58" t="s">
        <v>48</v>
      </c>
      <c r="H152" s="58">
        <v>250</v>
      </c>
      <c r="I152" s="58">
        <v>3</v>
      </c>
      <c r="J152" s="58">
        <v>0.1</v>
      </c>
      <c r="K152" s="456" t="s">
        <v>441</v>
      </c>
      <c r="L152" s="456" t="s">
        <v>442</v>
      </c>
      <c r="M152" s="456" t="s">
        <v>165</v>
      </c>
      <c r="N152" s="456" t="s">
        <v>440</v>
      </c>
      <c r="O152" s="456" t="s">
        <v>377</v>
      </c>
      <c r="P152" s="457">
        <v>13870601816</v>
      </c>
      <c r="Q152" s="13"/>
      <c r="R152" s="16"/>
    </row>
    <row r="153" spans="1:18" s="7" customFormat="1" ht="24" customHeight="1">
      <c r="A153" s="13">
        <v>149</v>
      </c>
      <c r="B153" s="13" t="s">
        <v>82</v>
      </c>
      <c r="C153" s="13" t="s">
        <v>120</v>
      </c>
      <c r="D153" s="58" t="s">
        <v>439</v>
      </c>
      <c r="E153" s="58" t="s">
        <v>443</v>
      </c>
      <c r="F153" s="58">
        <v>2005</v>
      </c>
      <c r="G153" s="58" t="s">
        <v>48</v>
      </c>
      <c r="H153" s="58">
        <v>160</v>
      </c>
      <c r="I153" s="58">
        <v>20</v>
      </c>
      <c r="J153" s="58">
        <v>380</v>
      </c>
      <c r="K153" s="456" t="s">
        <v>441</v>
      </c>
      <c r="L153" s="456" t="s">
        <v>442</v>
      </c>
      <c r="M153" s="456" t="s">
        <v>165</v>
      </c>
      <c r="N153" s="456" t="s">
        <v>443</v>
      </c>
      <c r="O153" s="456" t="s">
        <v>377</v>
      </c>
      <c r="P153" s="457">
        <v>13870601816</v>
      </c>
      <c r="Q153" s="13"/>
      <c r="R153" s="16"/>
    </row>
    <row r="154" spans="1:18" s="7" customFormat="1" ht="24" customHeight="1">
      <c r="A154" s="13">
        <v>150</v>
      </c>
      <c r="B154" s="13" t="s">
        <v>82</v>
      </c>
      <c r="C154" s="13" t="s">
        <v>120</v>
      </c>
      <c r="D154" s="58" t="s">
        <v>439</v>
      </c>
      <c r="E154" s="58" t="s">
        <v>444</v>
      </c>
      <c r="F154" s="58">
        <v>2004</v>
      </c>
      <c r="G154" s="58" t="s">
        <v>48</v>
      </c>
      <c r="H154" s="58">
        <v>100</v>
      </c>
      <c r="I154" s="58">
        <v>5</v>
      </c>
      <c r="J154" s="58">
        <v>0.1</v>
      </c>
      <c r="K154" s="456" t="s">
        <v>441</v>
      </c>
      <c r="L154" s="456" t="s">
        <v>442</v>
      </c>
      <c r="M154" s="456" t="s">
        <v>165</v>
      </c>
      <c r="N154" s="456" t="s">
        <v>444</v>
      </c>
      <c r="O154" s="456" t="s">
        <v>445</v>
      </c>
      <c r="P154" s="457">
        <v>13979208473</v>
      </c>
      <c r="Q154" s="13"/>
      <c r="R154" s="16"/>
    </row>
    <row r="155" spans="1:18" s="7" customFormat="1" ht="24" customHeight="1">
      <c r="A155" s="13">
        <v>151</v>
      </c>
      <c r="B155" s="13" t="s">
        <v>82</v>
      </c>
      <c r="C155" s="13" t="s">
        <v>120</v>
      </c>
      <c r="D155" s="58" t="s">
        <v>446</v>
      </c>
      <c r="E155" s="58" t="s">
        <v>447</v>
      </c>
      <c r="F155" s="58">
        <v>1980</v>
      </c>
      <c r="G155" s="58" t="s">
        <v>48</v>
      </c>
      <c r="H155" s="58">
        <v>75</v>
      </c>
      <c r="I155" s="58">
        <v>4</v>
      </c>
      <c r="J155" s="58">
        <v>0.1</v>
      </c>
      <c r="K155" s="456" t="s">
        <v>448</v>
      </c>
      <c r="L155" s="456" t="s">
        <v>449</v>
      </c>
      <c r="M155" s="456" t="s">
        <v>165</v>
      </c>
      <c r="N155" s="456" t="s">
        <v>447</v>
      </c>
      <c r="O155" s="456" t="s">
        <v>450</v>
      </c>
      <c r="P155" s="458">
        <v>13879230751</v>
      </c>
      <c r="Q155" s="13"/>
      <c r="R155" s="16"/>
    </row>
    <row r="156" spans="1:18" s="7" customFormat="1" ht="24" customHeight="1">
      <c r="A156" s="13">
        <v>152</v>
      </c>
      <c r="B156" s="13" t="s">
        <v>82</v>
      </c>
      <c r="C156" s="13" t="s">
        <v>120</v>
      </c>
      <c r="D156" s="58" t="s">
        <v>194</v>
      </c>
      <c r="E156" s="58" t="s">
        <v>451</v>
      </c>
      <c r="F156" s="58">
        <v>1987</v>
      </c>
      <c r="G156" s="58" t="s">
        <v>86</v>
      </c>
      <c r="H156" s="58">
        <v>480</v>
      </c>
      <c r="I156" s="58">
        <v>6</v>
      </c>
      <c r="J156" s="58">
        <v>5</v>
      </c>
      <c r="K156" s="456" t="s">
        <v>452</v>
      </c>
      <c r="L156" s="456" t="s">
        <v>453</v>
      </c>
      <c r="M156" s="456" t="s">
        <v>165</v>
      </c>
      <c r="N156" s="456" t="s">
        <v>451</v>
      </c>
      <c r="O156" s="456" t="s">
        <v>280</v>
      </c>
      <c r="P156" s="458">
        <v>13803567692</v>
      </c>
      <c r="Q156" s="13"/>
      <c r="R156" s="16"/>
    </row>
    <row r="157" spans="1:18" s="7" customFormat="1" ht="24" customHeight="1">
      <c r="A157" s="13">
        <v>153</v>
      </c>
      <c r="B157" s="13" t="s">
        <v>82</v>
      </c>
      <c r="C157" s="13" t="s">
        <v>120</v>
      </c>
      <c r="D157" s="58" t="s">
        <v>194</v>
      </c>
      <c r="E157" s="58" t="s">
        <v>454</v>
      </c>
      <c r="F157" s="58">
        <v>2005</v>
      </c>
      <c r="G157" s="58" t="s">
        <v>48</v>
      </c>
      <c r="H157" s="58">
        <v>160</v>
      </c>
      <c r="I157" s="58">
        <v>4</v>
      </c>
      <c r="J157" s="58">
        <v>5</v>
      </c>
      <c r="K157" s="456" t="s">
        <v>452</v>
      </c>
      <c r="L157" s="456" t="s">
        <v>453</v>
      </c>
      <c r="M157" s="456" t="s">
        <v>165</v>
      </c>
      <c r="N157" s="456" t="s">
        <v>454</v>
      </c>
      <c r="O157" s="456" t="s">
        <v>280</v>
      </c>
      <c r="P157" s="458">
        <v>13803567692</v>
      </c>
      <c r="Q157" s="13"/>
      <c r="R157" s="16"/>
    </row>
    <row r="158" spans="1:18" s="7" customFormat="1" ht="24" customHeight="1">
      <c r="A158" s="13">
        <v>154</v>
      </c>
      <c r="B158" s="13" t="s">
        <v>82</v>
      </c>
      <c r="C158" s="13" t="s">
        <v>120</v>
      </c>
      <c r="D158" s="58" t="s">
        <v>261</v>
      </c>
      <c r="E158" s="58" t="s">
        <v>455</v>
      </c>
      <c r="F158" s="58">
        <v>1977</v>
      </c>
      <c r="G158" s="58" t="s">
        <v>48</v>
      </c>
      <c r="H158" s="58">
        <v>125</v>
      </c>
      <c r="I158" s="58">
        <v>5</v>
      </c>
      <c r="J158" s="58">
        <v>2</v>
      </c>
      <c r="K158" s="456" t="s">
        <v>456</v>
      </c>
      <c r="L158" s="456" t="s">
        <v>457</v>
      </c>
      <c r="M158" s="456" t="s">
        <v>156</v>
      </c>
      <c r="N158" s="456" t="s">
        <v>455</v>
      </c>
      <c r="O158" s="456" t="s">
        <v>168</v>
      </c>
      <c r="P158" s="457">
        <v>13970213607</v>
      </c>
      <c r="Q158" s="13"/>
      <c r="R158" s="16"/>
    </row>
    <row r="159" spans="1:18" s="7" customFormat="1" ht="24" customHeight="1">
      <c r="A159" s="13">
        <v>155</v>
      </c>
      <c r="B159" s="13" t="s">
        <v>82</v>
      </c>
      <c r="C159" s="13" t="s">
        <v>120</v>
      </c>
      <c r="D159" s="58" t="s">
        <v>161</v>
      </c>
      <c r="E159" s="58" t="s">
        <v>458</v>
      </c>
      <c r="F159" s="58">
        <v>2006</v>
      </c>
      <c r="G159" s="58" t="s">
        <v>48</v>
      </c>
      <c r="H159" s="58">
        <v>1000</v>
      </c>
      <c r="I159" s="58">
        <v>11</v>
      </c>
      <c r="J159" s="58">
        <v>150</v>
      </c>
      <c r="K159" s="456" t="s">
        <v>459</v>
      </c>
      <c r="L159" s="456" t="s">
        <v>460</v>
      </c>
      <c r="M159" s="456" t="s">
        <v>256</v>
      </c>
      <c r="N159" s="456" t="s">
        <v>458</v>
      </c>
      <c r="O159" s="456" t="s">
        <v>417</v>
      </c>
      <c r="P159" s="457">
        <v>15279257922</v>
      </c>
      <c r="Q159" s="13"/>
      <c r="R159" s="16"/>
    </row>
    <row r="160" spans="1:18" s="7" customFormat="1" ht="24" customHeight="1">
      <c r="A160" s="13">
        <v>156</v>
      </c>
      <c r="B160" s="13" t="s">
        <v>82</v>
      </c>
      <c r="C160" s="13" t="s">
        <v>120</v>
      </c>
      <c r="D160" s="58" t="s">
        <v>161</v>
      </c>
      <c r="E160" s="58" t="s">
        <v>461</v>
      </c>
      <c r="F160" s="58">
        <v>2005</v>
      </c>
      <c r="G160" s="58" t="s">
        <v>48</v>
      </c>
      <c r="H160" s="58">
        <v>500</v>
      </c>
      <c r="I160" s="58">
        <v>20</v>
      </c>
      <c r="J160" s="58">
        <v>80</v>
      </c>
      <c r="K160" s="456" t="s">
        <v>459</v>
      </c>
      <c r="L160" s="456" t="s">
        <v>460</v>
      </c>
      <c r="M160" s="456" t="s">
        <v>256</v>
      </c>
      <c r="N160" s="456" t="s">
        <v>461</v>
      </c>
      <c r="O160" s="456" t="s">
        <v>462</v>
      </c>
      <c r="P160" s="457">
        <v>18970203857</v>
      </c>
      <c r="Q160" s="13"/>
      <c r="R160" s="16"/>
    </row>
    <row r="161" spans="1:18" s="7" customFormat="1" ht="24" customHeight="1">
      <c r="A161" s="13">
        <v>157</v>
      </c>
      <c r="B161" s="13" t="s">
        <v>82</v>
      </c>
      <c r="C161" s="13" t="s">
        <v>120</v>
      </c>
      <c r="D161" s="58" t="s">
        <v>161</v>
      </c>
      <c r="E161" s="58" t="s">
        <v>463</v>
      </c>
      <c r="F161" s="58">
        <v>1988</v>
      </c>
      <c r="G161" s="58" t="s">
        <v>48</v>
      </c>
      <c r="H161" s="58">
        <v>480</v>
      </c>
      <c r="I161" s="58">
        <v>15</v>
      </c>
      <c r="J161" s="58">
        <v>120</v>
      </c>
      <c r="K161" s="456" t="s">
        <v>459</v>
      </c>
      <c r="L161" s="456" t="s">
        <v>460</v>
      </c>
      <c r="M161" s="456" t="s">
        <v>256</v>
      </c>
      <c r="N161" s="456" t="s">
        <v>463</v>
      </c>
      <c r="O161" s="456" t="s">
        <v>464</v>
      </c>
      <c r="P161" s="458">
        <v>15107245089</v>
      </c>
      <c r="Q161" s="13"/>
      <c r="R161" s="16"/>
    </row>
    <row r="162" spans="1:18" s="7" customFormat="1" ht="24" customHeight="1">
      <c r="A162" s="13">
        <v>158</v>
      </c>
      <c r="B162" s="13" t="s">
        <v>82</v>
      </c>
      <c r="C162" s="13" t="s">
        <v>120</v>
      </c>
      <c r="D162" s="58" t="s">
        <v>161</v>
      </c>
      <c r="E162" s="58" t="s">
        <v>465</v>
      </c>
      <c r="F162" s="58">
        <v>2003</v>
      </c>
      <c r="G162" s="58" t="s">
        <v>48</v>
      </c>
      <c r="H162" s="58">
        <v>320</v>
      </c>
      <c r="I162" s="58">
        <v>4</v>
      </c>
      <c r="J162" s="58">
        <v>3</v>
      </c>
      <c r="K162" s="456" t="s">
        <v>459</v>
      </c>
      <c r="L162" s="456" t="s">
        <v>460</v>
      </c>
      <c r="M162" s="456" t="s">
        <v>256</v>
      </c>
      <c r="N162" s="456" t="s">
        <v>465</v>
      </c>
      <c r="O162" s="456" t="s">
        <v>466</v>
      </c>
      <c r="P162" s="457">
        <v>18720179066</v>
      </c>
      <c r="Q162" s="13"/>
      <c r="R162" s="16"/>
    </row>
    <row r="163" spans="1:18" s="7" customFormat="1" ht="24" customHeight="1">
      <c r="A163" s="13">
        <v>159</v>
      </c>
      <c r="B163" s="13" t="s">
        <v>82</v>
      </c>
      <c r="C163" s="13" t="s">
        <v>120</v>
      </c>
      <c r="D163" s="58" t="s">
        <v>161</v>
      </c>
      <c r="E163" s="58" t="s">
        <v>467</v>
      </c>
      <c r="F163" s="58">
        <v>1988</v>
      </c>
      <c r="G163" s="58" t="s">
        <v>86</v>
      </c>
      <c r="H163" s="58">
        <v>160</v>
      </c>
      <c r="I163" s="58">
        <v>15</v>
      </c>
      <c r="J163" s="58">
        <v>72.5</v>
      </c>
      <c r="K163" s="456" t="s">
        <v>459</v>
      </c>
      <c r="L163" s="456" t="s">
        <v>460</v>
      </c>
      <c r="M163" s="456" t="s">
        <v>256</v>
      </c>
      <c r="N163" s="456" t="s">
        <v>467</v>
      </c>
      <c r="O163" s="456" t="s">
        <v>468</v>
      </c>
      <c r="P163" s="458">
        <v>13507062069</v>
      </c>
      <c r="Q163" s="13"/>
      <c r="R163" s="16"/>
    </row>
    <row r="164" spans="1:18" s="7" customFormat="1" ht="24" customHeight="1">
      <c r="A164" s="13">
        <v>160</v>
      </c>
      <c r="B164" s="13" t="s">
        <v>82</v>
      </c>
      <c r="C164" s="13" t="s">
        <v>120</v>
      </c>
      <c r="D164" s="58" t="s">
        <v>161</v>
      </c>
      <c r="E164" s="58" t="s">
        <v>469</v>
      </c>
      <c r="F164" s="58">
        <v>2006</v>
      </c>
      <c r="G164" s="58" t="s">
        <v>48</v>
      </c>
      <c r="H164" s="58">
        <v>160</v>
      </c>
      <c r="I164" s="58">
        <v>15</v>
      </c>
      <c r="J164" s="58">
        <v>30</v>
      </c>
      <c r="K164" s="456" t="s">
        <v>459</v>
      </c>
      <c r="L164" s="456" t="s">
        <v>460</v>
      </c>
      <c r="M164" s="456" t="s">
        <v>256</v>
      </c>
      <c r="N164" s="456" t="s">
        <v>469</v>
      </c>
      <c r="O164" s="456" t="s">
        <v>470</v>
      </c>
      <c r="P164" s="458">
        <v>13607020028</v>
      </c>
      <c r="Q164" s="13"/>
      <c r="R164" s="16"/>
    </row>
    <row r="165" spans="1:18" s="7" customFormat="1" ht="24" customHeight="1">
      <c r="A165" s="13">
        <v>161</v>
      </c>
      <c r="B165" s="13" t="s">
        <v>82</v>
      </c>
      <c r="C165" s="13" t="s">
        <v>120</v>
      </c>
      <c r="D165" s="58" t="s">
        <v>139</v>
      </c>
      <c r="E165" s="58" t="s">
        <v>471</v>
      </c>
      <c r="F165" s="58">
        <v>1995</v>
      </c>
      <c r="G165" s="58" t="s">
        <v>22</v>
      </c>
      <c r="H165" s="58">
        <v>6000</v>
      </c>
      <c r="I165" s="58">
        <v>16</v>
      </c>
      <c r="J165" s="58">
        <v>326</v>
      </c>
      <c r="K165" s="456" t="s">
        <v>472</v>
      </c>
      <c r="L165" s="456" t="s">
        <v>473</v>
      </c>
      <c r="M165" s="456" t="s">
        <v>78</v>
      </c>
      <c r="N165" s="456" t="s">
        <v>471</v>
      </c>
      <c r="O165" s="456" t="s">
        <v>474</v>
      </c>
      <c r="P165" s="458">
        <v>13507921579</v>
      </c>
      <c r="Q165" s="13"/>
      <c r="R165" s="16"/>
    </row>
    <row r="166" spans="1:18" s="7" customFormat="1" ht="24" customHeight="1">
      <c r="A166" s="13">
        <v>162</v>
      </c>
      <c r="B166" s="13" t="s">
        <v>82</v>
      </c>
      <c r="C166" s="13" t="s">
        <v>120</v>
      </c>
      <c r="D166" s="58" t="s">
        <v>150</v>
      </c>
      <c r="E166" s="58" t="s">
        <v>475</v>
      </c>
      <c r="F166" s="58">
        <v>2002</v>
      </c>
      <c r="G166" s="58" t="s">
        <v>22</v>
      </c>
      <c r="H166" s="58">
        <v>1000</v>
      </c>
      <c r="I166" s="58">
        <v>6</v>
      </c>
      <c r="J166" s="58">
        <v>18</v>
      </c>
      <c r="K166" s="456" t="s">
        <v>472</v>
      </c>
      <c r="L166" s="456" t="s">
        <v>473</v>
      </c>
      <c r="M166" s="456" t="s">
        <v>78</v>
      </c>
      <c r="N166" s="456" t="s">
        <v>475</v>
      </c>
      <c r="O166" s="456" t="s">
        <v>476</v>
      </c>
      <c r="P166" s="458">
        <v>15279222888</v>
      </c>
      <c r="Q166" s="13"/>
      <c r="R166" s="16"/>
    </row>
    <row r="167" spans="1:18" s="7" customFormat="1" ht="24" customHeight="1">
      <c r="A167" s="13">
        <v>163</v>
      </c>
      <c r="B167" s="13" t="s">
        <v>82</v>
      </c>
      <c r="C167" s="13" t="s">
        <v>120</v>
      </c>
      <c r="D167" s="58" t="s">
        <v>139</v>
      </c>
      <c r="E167" s="58" t="s">
        <v>477</v>
      </c>
      <c r="F167" s="58">
        <v>1983</v>
      </c>
      <c r="G167" s="58" t="s">
        <v>22</v>
      </c>
      <c r="H167" s="58">
        <v>4800</v>
      </c>
      <c r="I167" s="58">
        <v>15</v>
      </c>
      <c r="J167" s="58">
        <v>224</v>
      </c>
      <c r="K167" s="456" t="s">
        <v>472</v>
      </c>
      <c r="L167" s="456" t="s">
        <v>473</v>
      </c>
      <c r="M167" s="456" t="s">
        <v>78</v>
      </c>
      <c r="N167" s="456" t="s">
        <v>477</v>
      </c>
      <c r="O167" s="456" t="s">
        <v>478</v>
      </c>
      <c r="P167" s="458">
        <v>13870206847</v>
      </c>
      <c r="Q167" s="13"/>
      <c r="R167" s="16"/>
    </row>
    <row r="168" spans="1:18" s="7" customFormat="1" ht="24" customHeight="1">
      <c r="A168" s="13">
        <v>164</v>
      </c>
      <c r="B168" s="13" t="s">
        <v>82</v>
      </c>
      <c r="C168" s="13" t="s">
        <v>120</v>
      </c>
      <c r="D168" s="58" t="s">
        <v>150</v>
      </c>
      <c r="E168" s="58" t="s">
        <v>479</v>
      </c>
      <c r="F168" s="58">
        <v>1973</v>
      </c>
      <c r="G168" s="58" t="s">
        <v>22</v>
      </c>
      <c r="H168" s="58">
        <v>3200</v>
      </c>
      <c r="I168" s="58">
        <v>20.5</v>
      </c>
      <c r="J168" s="58">
        <v>280</v>
      </c>
      <c r="K168" s="456" t="s">
        <v>472</v>
      </c>
      <c r="L168" s="456" t="s">
        <v>473</v>
      </c>
      <c r="M168" s="456" t="s">
        <v>78</v>
      </c>
      <c r="N168" s="456" t="s">
        <v>479</v>
      </c>
      <c r="O168" s="456" t="s">
        <v>480</v>
      </c>
      <c r="P168" s="457">
        <v>13807924908</v>
      </c>
      <c r="Q168" s="13"/>
      <c r="R168" s="16"/>
    </row>
    <row r="169" spans="1:18" s="7" customFormat="1" ht="24" customHeight="1">
      <c r="A169" s="13">
        <v>165</v>
      </c>
      <c r="B169" s="13" t="s">
        <v>82</v>
      </c>
      <c r="C169" s="13" t="s">
        <v>120</v>
      </c>
      <c r="D169" s="58" t="s">
        <v>237</v>
      </c>
      <c r="E169" s="58" t="s">
        <v>481</v>
      </c>
      <c r="F169" s="58">
        <v>1978</v>
      </c>
      <c r="G169" s="58" t="s">
        <v>22</v>
      </c>
      <c r="H169" s="58">
        <v>1890</v>
      </c>
      <c r="I169" s="58">
        <v>13</v>
      </c>
      <c r="J169" s="58">
        <v>312</v>
      </c>
      <c r="K169" s="456" t="s">
        <v>472</v>
      </c>
      <c r="L169" s="456" t="s">
        <v>473</v>
      </c>
      <c r="M169" s="456" t="s">
        <v>78</v>
      </c>
      <c r="N169" s="456" t="s">
        <v>481</v>
      </c>
      <c r="O169" s="456" t="s">
        <v>482</v>
      </c>
      <c r="P169" s="458">
        <v>13803552799</v>
      </c>
      <c r="Q169" s="13"/>
      <c r="R169" s="16"/>
    </row>
    <row r="170" spans="1:18" s="7" customFormat="1" ht="24" customHeight="1">
      <c r="A170" s="13">
        <v>166</v>
      </c>
      <c r="B170" s="13" t="s">
        <v>82</v>
      </c>
      <c r="C170" s="13" t="s">
        <v>120</v>
      </c>
      <c r="D170" s="456" t="s">
        <v>237</v>
      </c>
      <c r="E170" s="456" t="s">
        <v>483</v>
      </c>
      <c r="F170" s="456">
        <v>2016</v>
      </c>
      <c r="G170" s="456" t="s">
        <v>22</v>
      </c>
      <c r="H170" s="456">
        <v>800</v>
      </c>
      <c r="I170" s="456">
        <v>13</v>
      </c>
      <c r="J170" s="456">
        <v>312</v>
      </c>
      <c r="K170" s="456" t="s">
        <v>472</v>
      </c>
      <c r="L170" s="456" t="s">
        <v>473</v>
      </c>
      <c r="M170" s="456" t="s">
        <v>78</v>
      </c>
      <c r="N170" s="456" t="s">
        <v>483</v>
      </c>
      <c r="O170" s="456" t="s">
        <v>482</v>
      </c>
      <c r="P170" s="458">
        <v>13803552799</v>
      </c>
      <c r="Q170" s="13"/>
      <c r="R170" s="16"/>
    </row>
    <row r="171" spans="1:18" s="7" customFormat="1" ht="24" customHeight="1">
      <c r="A171" s="13">
        <v>167</v>
      </c>
      <c r="B171" s="13" t="s">
        <v>82</v>
      </c>
      <c r="C171" s="13" t="s">
        <v>120</v>
      </c>
      <c r="D171" s="58" t="s">
        <v>484</v>
      </c>
      <c r="E171" s="58" t="s">
        <v>485</v>
      </c>
      <c r="F171" s="58">
        <v>2007</v>
      </c>
      <c r="G171" s="58" t="s">
        <v>48</v>
      </c>
      <c r="H171" s="58">
        <v>1000</v>
      </c>
      <c r="I171" s="58">
        <v>21</v>
      </c>
      <c r="J171" s="58">
        <v>18</v>
      </c>
      <c r="K171" s="456" t="s">
        <v>486</v>
      </c>
      <c r="L171" s="456" t="s">
        <v>487</v>
      </c>
      <c r="M171" s="456" t="s">
        <v>165</v>
      </c>
      <c r="N171" s="456" t="s">
        <v>485</v>
      </c>
      <c r="O171" s="456" t="s">
        <v>488</v>
      </c>
      <c r="P171" s="458">
        <v>13755855915</v>
      </c>
      <c r="Q171" s="13"/>
      <c r="R171" s="16"/>
    </row>
    <row r="172" spans="1:18" s="7" customFormat="1" ht="24" customHeight="1">
      <c r="A172" s="13">
        <v>168</v>
      </c>
      <c r="B172" s="13" t="s">
        <v>82</v>
      </c>
      <c r="C172" s="13" t="s">
        <v>120</v>
      </c>
      <c r="D172" s="58" t="s">
        <v>484</v>
      </c>
      <c r="E172" s="58" t="s">
        <v>489</v>
      </c>
      <c r="F172" s="58">
        <v>2004</v>
      </c>
      <c r="G172" s="58" t="s">
        <v>48</v>
      </c>
      <c r="H172" s="58">
        <v>325</v>
      </c>
      <c r="I172" s="58">
        <v>6</v>
      </c>
      <c r="J172" s="58">
        <v>2</v>
      </c>
      <c r="K172" s="456" t="s">
        <v>486</v>
      </c>
      <c r="L172" s="456" t="s">
        <v>487</v>
      </c>
      <c r="M172" s="456" t="s">
        <v>165</v>
      </c>
      <c r="N172" s="456" t="s">
        <v>489</v>
      </c>
      <c r="O172" s="456" t="s">
        <v>488</v>
      </c>
      <c r="P172" s="458">
        <v>13755855915</v>
      </c>
      <c r="Q172" s="13"/>
      <c r="R172" s="16"/>
    </row>
    <row r="173" spans="1:18" s="7" customFormat="1" ht="24" customHeight="1">
      <c r="A173" s="13">
        <v>169</v>
      </c>
      <c r="B173" s="13" t="s">
        <v>82</v>
      </c>
      <c r="C173" s="13" t="s">
        <v>120</v>
      </c>
      <c r="D173" s="58" t="s">
        <v>484</v>
      </c>
      <c r="E173" s="58" t="s">
        <v>490</v>
      </c>
      <c r="F173" s="58">
        <v>2005</v>
      </c>
      <c r="G173" s="58" t="s">
        <v>48</v>
      </c>
      <c r="H173" s="58">
        <v>250</v>
      </c>
      <c r="I173" s="58">
        <v>6</v>
      </c>
      <c r="J173" s="58">
        <v>2</v>
      </c>
      <c r="K173" s="456" t="s">
        <v>486</v>
      </c>
      <c r="L173" s="456" t="s">
        <v>487</v>
      </c>
      <c r="M173" s="456" t="s">
        <v>165</v>
      </c>
      <c r="N173" s="456" t="s">
        <v>490</v>
      </c>
      <c r="O173" s="456" t="s">
        <v>491</v>
      </c>
      <c r="P173" s="315">
        <v>13755209641</v>
      </c>
      <c r="Q173" s="13"/>
      <c r="R173" s="16"/>
    </row>
    <row r="174" spans="1:18" s="7" customFormat="1" ht="24" customHeight="1">
      <c r="A174" s="13">
        <v>170</v>
      </c>
      <c r="B174" s="13" t="s">
        <v>82</v>
      </c>
      <c r="C174" s="13" t="s">
        <v>120</v>
      </c>
      <c r="D174" s="58" t="s">
        <v>484</v>
      </c>
      <c r="E174" s="58" t="s">
        <v>492</v>
      </c>
      <c r="F174" s="58">
        <v>2004</v>
      </c>
      <c r="G174" s="58" t="s">
        <v>48</v>
      </c>
      <c r="H174" s="58">
        <v>160</v>
      </c>
      <c r="I174" s="58">
        <v>8</v>
      </c>
      <c r="J174" s="58">
        <v>9</v>
      </c>
      <c r="K174" s="456" t="s">
        <v>486</v>
      </c>
      <c r="L174" s="456" t="s">
        <v>487</v>
      </c>
      <c r="M174" s="456" t="s">
        <v>165</v>
      </c>
      <c r="N174" s="456" t="s">
        <v>492</v>
      </c>
      <c r="O174" s="456" t="s">
        <v>493</v>
      </c>
      <c r="P174" s="457">
        <v>13576223379</v>
      </c>
      <c r="Q174" s="13"/>
      <c r="R174" s="16"/>
    </row>
    <row r="175" spans="1:18" s="7" customFormat="1" ht="24" customHeight="1">
      <c r="A175" s="13">
        <v>171</v>
      </c>
      <c r="B175" s="13" t="s">
        <v>82</v>
      </c>
      <c r="C175" s="13" t="s">
        <v>120</v>
      </c>
      <c r="D175" s="58" t="s">
        <v>484</v>
      </c>
      <c r="E175" s="58" t="s">
        <v>494</v>
      </c>
      <c r="F175" s="58">
        <v>2003</v>
      </c>
      <c r="G175" s="58" t="s">
        <v>48</v>
      </c>
      <c r="H175" s="58">
        <v>160</v>
      </c>
      <c r="I175" s="58">
        <v>3</v>
      </c>
      <c r="J175" s="58">
        <v>0.2</v>
      </c>
      <c r="K175" s="456" t="s">
        <v>486</v>
      </c>
      <c r="L175" s="456" t="s">
        <v>487</v>
      </c>
      <c r="M175" s="456" t="s">
        <v>165</v>
      </c>
      <c r="N175" s="456" t="s">
        <v>494</v>
      </c>
      <c r="O175" s="456" t="s">
        <v>493</v>
      </c>
      <c r="P175" s="457">
        <v>13576223379</v>
      </c>
      <c r="Q175" s="13"/>
      <c r="R175" s="16"/>
    </row>
    <row r="176" spans="1:18" s="7" customFormat="1" ht="24" customHeight="1">
      <c r="A176" s="13">
        <v>172</v>
      </c>
      <c r="B176" s="13" t="s">
        <v>82</v>
      </c>
      <c r="C176" s="13" t="s">
        <v>120</v>
      </c>
      <c r="D176" s="58" t="s">
        <v>484</v>
      </c>
      <c r="E176" s="58" t="s">
        <v>495</v>
      </c>
      <c r="F176" s="58">
        <v>1978</v>
      </c>
      <c r="G176" s="58" t="s">
        <v>86</v>
      </c>
      <c r="H176" s="58">
        <v>700</v>
      </c>
      <c r="I176" s="58">
        <v>30</v>
      </c>
      <c r="J176" s="58">
        <v>945.5</v>
      </c>
      <c r="K176" s="456" t="s">
        <v>486</v>
      </c>
      <c r="L176" s="456" t="s">
        <v>487</v>
      </c>
      <c r="M176" s="456" t="s">
        <v>165</v>
      </c>
      <c r="N176" s="456" t="s">
        <v>495</v>
      </c>
      <c r="O176" s="456" t="s">
        <v>493</v>
      </c>
      <c r="P176" s="457">
        <v>13576223379</v>
      </c>
      <c r="Q176" s="13"/>
      <c r="R176" s="16"/>
    </row>
    <row r="177" spans="1:18" s="7" customFormat="1" ht="24" customHeight="1">
      <c r="A177" s="13">
        <v>173</v>
      </c>
      <c r="B177" s="13" t="s">
        <v>82</v>
      </c>
      <c r="C177" s="13" t="s">
        <v>120</v>
      </c>
      <c r="D177" s="58" t="s">
        <v>146</v>
      </c>
      <c r="E177" s="58" t="s">
        <v>496</v>
      </c>
      <c r="F177" s="58">
        <v>2005</v>
      </c>
      <c r="G177" s="58" t="s">
        <v>48</v>
      </c>
      <c r="H177" s="58">
        <v>1260</v>
      </c>
      <c r="I177" s="58">
        <v>14</v>
      </c>
      <c r="J177" s="58">
        <v>141</v>
      </c>
      <c r="K177" s="456" t="s">
        <v>497</v>
      </c>
      <c r="L177" s="456" t="s">
        <v>498</v>
      </c>
      <c r="M177" s="456" t="s">
        <v>156</v>
      </c>
      <c r="N177" s="456" t="s">
        <v>496</v>
      </c>
      <c r="O177" s="456" t="s">
        <v>499</v>
      </c>
      <c r="P177" s="457">
        <v>17770274778</v>
      </c>
      <c r="Q177" s="13"/>
      <c r="R177" s="16"/>
    </row>
    <row r="178" spans="1:18" s="7" customFormat="1" ht="24" customHeight="1">
      <c r="A178" s="13">
        <v>174</v>
      </c>
      <c r="B178" s="13" t="s">
        <v>82</v>
      </c>
      <c r="C178" s="13" t="s">
        <v>120</v>
      </c>
      <c r="D178" s="58" t="s">
        <v>175</v>
      </c>
      <c r="E178" s="58" t="s">
        <v>500</v>
      </c>
      <c r="F178" s="58">
        <v>2004</v>
      </c>
      <c r="G178" s="58" t="s">
        <v>48</v>
      </c>
      <c r="H178" s="58">
        <v>600</v>
      </c>
      <c r="I178" s="58">
        <v>15</v>
      </c>
      <c r="J178" s="58">
        <v>122</v>
      </c>
      <c r="K178" s="456" t="s">
        <v>497</v>
      </c>
      <c r="L178" s="456" t="s">
        <v>498</v>
      </c>
      <c r="M178" s="456" t="s">
        <v>156</v>
      </c>
      <c r="N178" s="456" t="s">
        <v>500</v>
      </c>
      <c r="O178" s="456" t="s">
        <v>299</v>
      </c>
      <c r="P178" s="457">
        <v>13607921899</v>
      </c>
      <c r="Q178" s="13"/>
      <c r="R178" s="16"/>
    </row>
    <row r="179" spans="1:18" s="7" customFormat="1" ht="24" customHeight="1">
      <c r="A179" s="13">
        <v>175</v>
      </c>
      <c r="B179" s="13" t="s">
        <v>82</v>
      </c>
      <c r="C179" s="13" t="s">
        <v>120</v>
      </c>
      <c r="D179" s="58" t="s">
        <v>199</v>
      </c>
      <c r="E179" s="58" t="s">
        <v>501</v>
      </c>
      <c r="F179" s="58">
        <v>1971</v>
      </c>
      <c r="G179" s="58" t="s">
        <v>48</v>
      </c>
      <c r="H179" s="58">
        <v>500</v>
      </c>
      <c r="I179" s="58">
        <v>10</v>
      </c>
      <c r="J179" s="58">
        <v>50</v>
      </c>
      <c r="K179" s="456" t="s">
        <v>497</v>
      </c>
      <c r="L179" s="456" t="s">
        <v>498</v>
      </c>
      <c r="M179" s="456" t="s">
        <v>156</v>
      </c>
      <c r="N179" s="456" t="s">
        <v>501</v>
      </c>
      <c r="O179" s="456" t="s">
        <v>502</v>
      </c>
      <c r="P179" s="457">
        <v>18270211660</v>
      </c>
      <c r="Q179" s="13"/>
      <c r="R179" s="16"/>
    </row>
    <row r="180" spans="1:18" s="7" customFormat="1" ht="24" customHeight="1">
      <c r="A180" s="13">
        <v>176</v>
      </c>
      <c r="B180" s="13" t="s">
        <v>82</v>
      </c>
      <c r="C180" s="13" t="s">
        <v>120</v>
      </c>
      <c r="D180" s="58" t="s">
        <v>175</v>
      </c>
      <c r="E180" s="58" t="s">
        <v>503</v>
      </c>
      <c r="F180" s="58">
        <v>2006</v>
      </c>
      <c r="G180" s="58" t="s">
        <v>48</v>
      </c>
      <c r="H180" s="58">
        <v>1200</v>
      </c>
      <c r="I180" s="58">
        <v>6</v>
      </c>
      <c r="J180" s="58">
        <v>15</v>
      </c>
      <c r="K180" s="456" t="s">
        <v>497</v>
      </c>
      <c r="L180" s="456" t="s">
        <v>498</v>
      </c>
      <c r="M180" s="456" t="s">
        <v>156</v>
      </c>
      <c r="N180" s="456" t="s">
        <v>503</v>
      </c>
      <c r="O180" s="456" t="s">
        <v>337</v>
      </c>
      <c r="P180" s="457">
        <v>13970221287</v>
      </c>
      <c r="Q180" s="13"/>
      <c r="R180" s="16"/>
    </row>
    <row r="181" spans="1:18" s="7" customFormat="1" ht="24" customHeight="1">
      <c r="A181" s="13">
        <v>177</v>
      </c>
      <c r="B181" s="13" t="s">
        <v>82</v>
      </c>
      <c r="C181" s="13" t="s">
        <v>120</v>
      </c>
      <c r="D181" s="58" t="s">
        <v>175</v>
      </c>
      <c r="E181" s="58" t="s">
        <v>504</v>
      </c>
      <c r="F181" s="58">
        <v>2004</v>
      </c>
      <c r="G181" s="58" t="s">
        <v>48</v>
      </c>
      <c r="H181" s="58">
        <v>200</v>
      </c>
      <c r="I181" s="58">
        <v>7</v>
      </c>
      <c r="J181" s="58">
        <v>7</v>
      </c>
      <c r="K181" s="456" t="s">
        <v>497</v>
      </c>
      <c r="L181" s="456" t="s">
        <v>498</v>
      </c>
      <c r="M181" s="456" t="s">
        <v>156</v>
      </c>
      <c r="N181" s="456" t="s">
        <v>504</v>
      </c>
      <c r="O181" s="456" t="s">
        <v>505</v>
      </c>
      <c r="P181" s="457">
        <v>15180615718</v>
      </c>
      <c r="Q181" s="13"/>
      <c r="R181" s="16"/>
    </row>
    <row r="182" spans="1:18" s="7" customFormat="1" ht="24" customHeight="1">
      <c r="A182" s="13">
        <v>178</v>
      </c>
      <c r="B182" s="13" t="s">
        <v>82</v>
      </c>
      <c r="C182" s="13" t="s">
        <v>120</v>
      </c>
      <c r="D182" s="58" t="s">
        <v>199</v>
      </c>
      <c r="E182" s="58" t="s">
        <v>506</v>
      </c>
      <c r="F182" s="58">
        <v>2005</v>
      </c>
      <c r="G182" s="58" t="s">
        <v>48</v>
      </c>
      <c r="H182" s="58">
        <v>125</v>
      </c>
      <c r="I182" s="58">
        <v>24</v>
      </c>
      <c r="J182" s="58">
        <v>250</v>
      </c>
      <c r="K182" s="456" t="s">
        <v>497</v>
      </c>
      <c r="L182" s="456" t="s">
        <v>498</v>
      </c>
      <c r="M182" s="456" t="s">
        <v>156</v>
      </c>
      <c r="N182" s="456" t="s">
        <v>506</v>
      </c>
      <c r="O182" s="456" t="s">
        <v>507</v>
      </c>
      <c r="P182" s="457">
        <v>15979971251</v>
      </c>
      <c r="Q182" s="13"/>
      <c r="R182" s="16"/>
    </row>
    <row r="183" spans="1:18" s="7" customFormat="1" ht="24" customHeight="1">
      <c r="A183" s="13">
        <v>179</v>
      </c>
      <c r="B183" s="13" t="s">
        <v>82</v>
      </c>
      <c r="C183" s="13" t="s">
        <v>120</v>
      </c>
      <c r="D183" s="58" t="s">
        <v>139</v>
      </c>
      <c r="E183" s="58" t="s">
        <v>508</v>
      </c>
      <c r="F183" s="58">
        <v>1983</v>
      </c>
      <c r="G183" s="58" t="s">
        <v>48</v>
      </c>
      <c r="H183" s="58">
        <v>40</v>
      </c>
      <c r="I183" s="58">
        <v>18</v>
      </c>
      <c r="J183" s="58">
        <v>58</v>
      </c>
      <c r="K183" s="456" t="s">
        <v>509</v>
      </c>
      <c r="L183" s="457" t="s">
        <v>510</v>
      </c>
      <c r="M183" s="456" t="s">
        <v>165</v>
      </c>
      <c r="N183" s="456" t="s">
        <v>508</v>
      </c>
      <c r="O183" s="458" t="s">
        <v>511</v>
      </c>
      <c r="P183" s="458" t="s">
        <v>512</v>
      </c>
      <c r="Q183" s="13"/>
      <c r="R183" s="16"/>
    </row>
    <row r="184" spans="1:18" s="7" customFormat="1" ht="24" customHeight="1">
      <c r="A184" s="13">
        <v>180</v>
      </c>
      <c r="B184" s="13" t="s">
        <v>82</v>
      </c>
      <c r="C184" s="13" t="s">
        <v>120</v>
      </c>
      <c r="D184" s="58" t="s">
        <v>127</v>
      </c>
      <c r="E184" s="58" t="s">
        <v>513</v>
      </c>
      <c r="F184" s="58">
        <v>2004</v>
      </c>
      <c r="G184" s="58" t="s">
        <v>86</v>
      </c>
      <c r="H184" s="58">
        <v>225</v>
      </c>
      <c r="I184" s="58">
        <v>27.7</v>
      </c>
      <c r="J184" s="58">
        <v>140</v>
      </c>
      <c r="K184" s="456" t="s">
        <v>514</v>
      </c>
      <c r="L184" s="456" t="s">
        <v>515</v>
      </c>
      <c r="M184" s="456" t="s">
        <v>165</v>
      </c>
      <c r="N184" s="456" t="s">
        <v>516</v>
      </c>
      <c r="O184" s="456" t="s">
        <v>517</v>
      </c>
      <c r="P184" s="457">
        <v>13767251642</v>
      </c>
      <c r="Q184" s="13"/>
      <c r="R184" s="16"/>
    </row>
    <row r="185" spans="1:18" s="7" customFormat="1" ht="24" customHeight="1">
      <c r="A185" s="13">
        <v>181</v>
      </c>
      <c r="B185" s="13" t="s">
        <v>82</v>
      </c>
      <c r="C185" s="13" t="s">
        <v>120</v>
      </c>
      <c r="D185" s="58" t="s">
        <v>127</v>
      </c>
      <c r="E185" s="58" t="s">
        <v>518</v>
      </c>
      <c r="F185" s="58">
        <v>2004</v>
      </c>
      <c r="G185" s="58" t="s">
        <v>86</v>
      </c>
      <c r="H185" s="58">
        <v>285</v>
      </c>
      <c r="I185" s="58">
        <v>27.7</v>
      </c>
      <c r="J185" s="58">
        <v>140</v>
      </c>
      <c r="K185" s="456" t="s">
        <v>514</v>
      </c>
      <c r="L185" s="456" t="s">
        <v>515</v>
      </c>
      <c r="M185" s="456" t="s">
        <v>165</v>
      </c>
      <c r="N185" s="456" t="s">
        <v>516</v>
      </c>
      <c r="O185" s="456" t="s">
        <v>517</v>
      </c>
      <c r="P185" s="457">
        <v>13767251642</v>
      </c>
      <c r="Q185" s="13"/>
      <c r="R185" s="16"/>
    </row>
    <row r="186" spans="1:18" s="7" customFormat="1" ht="24" customHeight="1">
      <c r="A186" s="13">
        <v>182</v>
      </c>
      <c r="B186" s="13" t="s">
        <v>82</v>
      </c>
      <c r="C186" s="13" t="s">
        <v>519</v>
      </c>
      <c r="D186" s="13" t="s">
        <v>520</v>
      </c>
      <c r="E186" s="13" t="s">
        <v>521</v>
      </c>
      <c r="F186" s="13">
        <v>1974</v>
      </c>
      <c r="G186" s="13" t="s">
        <v>522</v>
      </c>
      <c r="H186" s="13">
        <v>765</v>
      </c>
      <c r="I186" s="13">
        <v>25</v>
      </c>
      <c r="J186" s="13">
        <v>4000</v>
      </c>
      <c r="K186" s="13" t="s">
        <v>523</v>
      </c>
      <c r="L186" s="58" t="s">
        <v>524</v>
      </c>
      <c r="M186" s="13" t="s">
        <v>89</v>
      </c>
      <c r="N186" s="13" t="s">
        <v>525</v>
      </c>
      <c r="O186" s="13" t="s">
        <v>526</v>
      </c>
      <c r="P186" s="58">
        <v>13905875129</v>
      </c>
      <c r="Q186" s="13"/>
      <c r="R186" s="16"/>
    </row>
    <row r="187" spans="1:18" s="7" customFormat="1" ht="24" customHeight="1">
      <c r="A187" s="13">
        <v>183</v>
      </c>
      <c r="B187" s="13" t="s">
        <v>82</v>
      </c>
      <c r="C187" s="13" t="s">
        <v>519</v>
      </c>
      <c r="D187" s="13" t="s">
        <v>527</v>
      </c>
      <c r="E187" s="13" t="s">
        <v>528</v>
      </c>
      <c r="F187" s="13">
        <v>1979</v>
      </c>
      <c r="G187" s="13" t="s">
        <v>522</v>
      </c>
      <c r="H187" s="13">
        <v>100</v>
      </c>
      <c r="I187" s="13">
        <v>27.5</v>
      </c>
      <c r="J187" s="13">
        <v>1502</v>
      </c>
      <c r="K187" s="58" t="s">
        <v>529</v>
      </c>
      <c r="L187" s="58" t="s">
        <v>530</v>
      </c>
      <c r="M187" s="13" t="s">
        <v>89</v>
      </c>
      <c r="N187" s="13" t="s">
        <v>525</v>
      </c>
      <c r="O187" s="13" t="s">
        <v>526</v>
      </c>
      <c r="P187" s="58">
        <v>13905875129</v>
      </c>
      <c r="Q187" s="13"/>
      <c r="R187" s="16"/>
    </row>
    <row r="188" spans="1:18" s="7" customFormat="1" ht="24" customHeight="1">
      <c r="A188" s="13">
        <v>184</v>
      </c>
      <c r="B188" s="13" t="s">
        <v>82</v>
      </c>
      <c r="C188" s="13" t="s">
        <v>519</v>
      </c>
      <c r="D188" s="13" t="s">
        <v>520</v>
      </c>
      <c r="E188" s="13" t="s">
        <v>531</v>
      </c>
      <c r="F188" s="13">
        <v>1993</v>
      </c>
      <c r="G188" s="13" t="s">
        <v>522</v>
      </c>
      <c r="H188" s="13">
        <v>320</v>
      </c>
      <c r="I188" s="13">
        <v>4.5</v>
      </c>
      <c r="J188" s="13">
        <v>54</v>
      </c>
      <c r="K188" s="13" t="s">
        <v>523</v>
      </c>
      <c r="L188" s="58" t="s">
        <v>524</v>
      </c>
      <c r="M188" s="13" t="s">
        <v>89</v>
      </c>
      <c r="N188" s="13" t="s">
        <v>525</v>
      </c>
      <c r="O188" s="13" t="s">
        <v>526</v>
      </c>
      <c r="P188" s="58">
        <v>13905875129</v>
      </c>
      <c r="Q188" s="13"/>
      <c r="R188" s="16"/>
    </row>
    <row r="189" spans="1:18" s="7" customFormat="1" ht="24" customHeight="1">
      <c r="A189" s="13">
        <v>185</v>
      </c>
      <c r="B189" s="13" t="s">
        <v>82</v>
      </c>
      <c r="C189" s="13" t="s">
        <v>519</v>
      </c>
      <c r="D189" s="13" t="s">
        <v>532</v>
      </c>
      <c r="E189" s="13" t="s">
        <v>533</v>
      </c>
      <c r="F189" s="13">
        <v>1990</v>
      </c>
      <c r="G189" s="13" t="s">
        <v>522</v>
      </c>
      <c r="H189" s="13">
        <v>250</v>
      </c>
      <c r="I189" s="13" t="s">
        <v>534</v>
      </c>
      <c r="J189" s="13" t="s">
        <v>534</v>
      </c>
      <c r="K189" s="13" t="s">
        <v>523</v>
      </c>
      <c r="L189" s="58" t="s">
        <v>524</v>
      </c>
      <c r="M189" s="13" t="s">
        <v>89</v>
      </c>
      <c r="N189" s="13" t="s">
        <v>525</v>
      </c>
      <c r="O189" s="13" t="s">
        <v>526</v>
      </c>
      <c r="P189" s="58">
        <v>13905875129</v>
      </c>
      <c r="Q189" s="13"/>
      <c r="R189" s="16"/>
    </row>
    <row r="190" spans="1:18" s="7" customFormat="1" ht="24" customHeight="1">
      <c r="A190" s="13">
        <v>186</v>
      </c>
      <c r="B190" s="13" t="s">
        <v>82</v>
      </c>
      <c r="C190" s="13" t="s">
        <v>519</v>
      </c>
      <c r="D190" s="13" t="s">
        <v>520</v>
      </c>
      <c r="E190" s="13" t="s">
        <v>535</v>
      </c>
      <c r="F190" s="13">
        <v>1991</v>
      </c>
      <c r="G190" s="13" t="s">
        <v>522</v>
      </c>
      <c r="H190" s="13">
        <v>360</v>
      </c>
      <c r="I190" s="13">
        <v>5</v>
      </c>
      <c r="J190" s="13">
        <v>135</v>
      </c>
      <c r="K190" s="13" t="s">
        <v>536</v>
      </c>
      <c r="L190" s="58" t="s">
        <v>537</v>
      </c>
      <c r="M190" s="13" t="s">
        <v>89</v>
      </c>
      <c r="N190" s="13" t="s">
        <v>525</v>
      </c>
      <c r="O190" s="13" t="s">
        <v>526</v>
      </c>
      <c r="P190" s="58">
        <v>13905875129</v>
      </c>
      <c r="Q190" s="13"/>
      <c r="R190" s="16"/>
    </row>
    <row r="191" spans="1:18" s="7" customFormat="1" ht="24" customHeight="1">
      <c r="A191" s="13">
        <v>187</v>
      </c>
      <c r="B191" s="13" t="s">
        <v>82</v>
      </c>
      <c r="C191" s="13" t="s">
        <v>519</v>
      </c>
      <c r="D191" s="13" t="s">
        <v>520</v>
      </c>
      <c r="E191" s="13" t="s">
        <v>538</v>
      </c>
      <c r="F191" s="13">
        <v>1993</v>
      </c>
      <c r="G191" s="13" t="s">
        <v>522</v>
      </c>
      <c r="H191" s="13">
        <v>480</v>
      </c>
      <c r="I191" s="13">
        <v>5.5</v>
      </c>
      <c r="J191" s="13">
        <v>72</v>
      </c>
      <c r="K191" s="13" t="s">
        <v>536</v>
      </c>
      <c r="L191" s="58" t="s">
        <v>537</v>
      </c>
      <c r="M191" s="13" t="s">
        <v>89</v>
      </c>
      <c r="N191" s="13" t="s">
        <v>525</v>
      </c>
      <c r="O191" s="13" t="s">
        <v>526</v>
      </c>
      <c r="P191" s="58">
        <v>13905875129</v>
      </c>
      <c r="Q191" s="13"/>
      <c r="R191" s="16"/>
    </row>
    <row r="192" spans="1:18" s="7" customFormat="1" ht="24" customHeight="1">
      <c r="A192" s="13">
        <v>188</v>
      </c>
      <c r="B192" s="13" t="s">
        <v>82</v>
      </c>
      <c r="C192" s="13" t="s">
        <v>519</v>
      </c>
      <c r="D192" s="13" t="s">
        <v>539</v>
      </c>
      <c r="E192" s="13" t="s">
        <v>540</v>
      </c>
      <c r="F192" s="13">
        <v>1978</v>
      </c>
      <c r="G192" s="13" t="s">
        <v>522</v>
      </c>
      <c r="H192" s="13">
        <v>130</v>
      </c>
      <c r="I192" s="13">
        <v>19</v>
      </c>
      <c r="J192" s="13">
        <v>56</v>
      </c>
      <c r="K192" s="13" t="s">
        <v>541</v>
      </c>
      <c r="L192" s="58" t="s">
        <v>542</v>
      </c>
      <c r="M192" s="13" t="s">
        <v>89</v>
      </c>
      <c r="N192" s="13" t="s">
        <v>543</v>
      </c>
      <c r="O192" s="13" t="s">
        <v>544</v>
      </c>
      <c r="P192" s="58">
        <v>13806609227</v>
      </c>
      <c r="Q192" s="13"/>
      <c r="R192" s="16"/>
    </row>
    <row r="193" spans="1:18" s="7" customFormat="1" ht="24" customHeight="1">
      <c r="A193" s="13">
        <v>189</v>
      </c>
      <c r="B193" s="13" t="s">
        <v>82</v>
      </c>
      <c r="C193" s="13" t="s">
        <v>545</v>
      </c>
      <c r="D193" s="13" t="s">
        <v>546</v>
      </c>
      <c r="E193" s="13" t="s">
        <v>547</v>
      </c>
      <c r="F193" s="13">
        <v>1969</v>
      </c>
      <c r="G193" s="13" t="s">
        <v>22</v>
      </c>
      <c r="H193" s="13">
        <v>520</v>
      </c>
      <c r="I193" s="13">
        <v>33</v>
      </c>
      <c r="J193" s="13">
        <v>4716</v>
      </c>
      <c r="K193" s="13" t="s">
        <v>548</v>
      </c>
      <c r="L193" s="13" t="s">
        <v>549</v>
      </c>
      <c r="M193" s="13" t="s">
        <v>137</v>
      </c>
      <c r="N193" s="13" t="s">
        <v>550</v>
      </c>
      <c r="O193" s="13" t="s">
        <v>551</v>
      </c>
      <c r="P193" s="58">
        <v>13970253786</v>
      </c>
      <c r="Q193" s="13"/>
      <c r="R193" s="16"/>
    </row>
    <row r="194" spans="1:18" s="7" customFormat="1" ht="24" customHeight="1">
      <c r="A194" s="13">
        <v>190</v>
      </c>
      <c r="B194" s="13" t="s">
        <v>82</v>
      </c>
      <c r="C194" s="13" t="s">
        <v>545</v>
      </c>
      <c r="D194" s="13" t="s">
        <v>546</v>
      </c>
      <c r="E194" s="13" t="s">
        <v>552</v>
      </c>
      <c r="F194" s="13">
        <v>1969</v>
      </c>
      <c r="G194" s="13" t="s">
        <v>22</v>
      </c>
      <c r="H194" s="13">
        <v>320</v>
      </c>
      <c r="I194" s="13">
        <v>33</v>
      </c>
      <c r="J194" s="13">
        <v>4716</v>
      </c>
      <c r="K194" s="13" t="s">
        <v>548</v>
      </c>
      <c r="L194" s="13" t="s">
        <v>549</v>
      </c>
      <c r="M194" s="13" t="s">
        <v>137</v>
      </c>
      <c r="N194" s="13" t="s">
        <v>550</v>
      </c>
      <c r="O194" s="13" t="s">
        <v>551</v>
      </c>
      <c r="P194" s="58">
        <v>13970253786</v>
      </c>
      <c r="Q194" s="13"/>
      <c r="R194" s="16"/>
    </row>
    <row r="195" spans="1:18" s="7" customFormat="1" ht="24" customHeight="1">
      <c r="A195" s="13">
        <v>191</v>
      </c>
      <c r="B195" s="13" t="s">
        <v>82</v>
      </c>
      <c r="C195" s="13" t="s">
        <v>545</v>
      </c>
      <c r="D195" s="13" t="s">
        <v>553</v>
      </c>
      <c r="E195" s="13" t="s">
        <v>554</v>
      </c>
      <c r="F195" s="13">
        <v>1973</v>
      </c>
      <c r="G195" s="13" t="s">
        <v>22</v>
      </c>
      <c r="H195" s="13">
        <v>110</v>
      </c>
      <c r="I195" s="13">
        <v>24.5</v>
      </c>
      <c r="J195" s="13">
        <v>1302</v>
      </c>
      <c r="K195" s="13" t="s">
        <v>548</v>
      </c>
      <c r="L195" s="13" t="s">
        <v>555</v>
      </c>
      <c r="M195" s="13" t="s">
        <v>137</v>
      </c>
      <c r="N195" s="13" t="s">
        <v>556</v>
      </c>
      <c r="O195" s="13" t="s">
        <v>557</v>
      </c>
      <c r="P195" s="58">
        <v>15949587080</v>
      </c>
      <c r="Q195" s="13"/>
      <c r="R195" s="16"/>
    </row>
    <row r="196" spans="1:18" s="7" customFormat="1" ht="24" customHeight="1">
      <c r="A196" s="13">
        <v>192</v>
      </c>
      <c r="B196" s="13" t="s">
        <v>82</v>
      </c>
      <c r="C196" s="13" t="s">
        <v>558</v>
      </c>
      <c r="D196" s="13" t="s">
        <v>559</v>
      </c>
      <c r="E196" s="13" t="s">
        <v>560</v>
      </c>
      <c r="F196" s="13">
        <v>1979</v>
      </c>
      <c r="G196" s="13" t="s">
        <v>22</v>
      </c>
      <c r="H196" s="13">
        <v>400</v>
      </c>
      <c r="I196" s="13">
        <v>37</v>
      </c>
      <c r="J196" s="13">
        <v>1115</v>
      </c>
      <c r="K196" s="462" t="s">
        <v>561</v>
      </c>
      <c r="L196" s="13" t="s">
        <v>562</v>
      </c>
      <c r="M196" s="13" t="s">
        <v>113</v>
      </c>
      <c r="N196" s="7" t="s">
        <v>563</v>
      </c>
      <c r="O196" s="13" t="s">
        <v>564</v>
      </c>
      <c r="P196" s="13">
        <v>13970932526</v>
      </c>
      <c r="Q196" s="38"/>
      <c r="R196" s="16"/>
    </row>
    <row r="197" spans="1:18" s="7" customFormat="1" ht="24" customHeight="1">
      <c r="A197" s="13">
        <v>193</v>
      </c>
      <c r="B197" s="13" t="s">
        <v>82</v>
      </c>
      <c r="C197" s="13" t="s">
        <v>558</v>
      </c>
      <c r="D197" s="13" t="s">
        <v>559</v>
      </c>
      <c r="E197" s="13" t="s">
        <v>565</v>
      </c>
      <c r="F197" s="13">
        <v>1989</v>
      </c>
      <c r="G197" s="13" t="s">
        <v>48</v>
      </c>
      <c r="H197" s="460">
        <v>55</v>
      </c>
      <c r="I197" s="460">
        <v>0</v>
      </c>
      <c r="J197" s="460">
        <v>0</v>
      </c>
      <c r="K197" s="13" t="s">
        <v>561</v>
      </c>
      <c r="L197" s="13" t="s">
        <v>562</v>
      </c>
      <c r="M197" s="13" t="s">
        <v>113</v>
      </c>
      <c r="N197" s="13" t="s">
        <v>565</v>
      </c>
      <c r="O197" s="13" t="s">
        <v>566</v>
      </c>
      <c r="P197" s="13">
        <v>15070271362</v>
      </c>
      <c r="Q197" s="38" t="s">
        <v>567</v>
      </c>
      <c r="R197" s="16"/>
    </row>
    <row r="198" spans="1:18" s="7" customFormat="1" ht="24" customHeight="1">
      <c r="A198" s="13">
        <v>194</v>
      </c>
      <c r="B198" s="13" t="s">
        <v>82</v>
      </c>
      <c r="C198" s="13" t="s">
        <v>558</v>
      </c>
      <c r="D198" s="13" t="s">
        <v>520</v>
      </c>
      <c r="E198" s="13" t="s">
        <v>568</v>
      </c>
      <c r="F198" s="13">
        <v>1980</v>
      </c>
      <c r="G198" s="13" t="s">
        <v>48</v>
      </c>
      <c r="H198" s="13">
        <v>55</v>
      </c>
      <c r="I198" s="13">
        <v>0</v>
      </c>
      <c r="J198" s="13">
        <v>0</v>
      </c>
      <c r="K198" s="13" t="s">
        <v>561</v>
      </c>
      <c r="L198" s="13" t="s">
        <v>562</v>
      </c>
      <c r="M198" s="13" t="s">
        <v>113</v>
      </c>
      <c r="N198" s="13" t="s">
        <v>568</v>
      </c>
      <c r="O198" s="13" t="s">
        <v>569</v>
      </c>
      <c r="P198" s="13">
        <v>13879235899</v>
      </c>
      <c r="Q198" s="38" t="s">
        <v>567</v>
      </c>
      <c r="R198" s="16"/>
    </row>
    <row r="199" spans="1:18" s="7" customFormat="1" ht="24" customHeight="1">
      <c r="A199" s="13">
        <v>195</v>
      </c>
      <c r="B199" s="13" t="s">
        <v>82</v>
      </c>
      <c r="C199" s="13" t="s">
        <v>558</v>
      </c>
      <c r="D199" s="13" t="s">
        <v>520</v>
      </c>
      <c r="E199" s="13" t="s">
        <v>570</v>
      </c>
      <c r="F199" s="13">
        <v>1976</v>
      </c>
      <c r="G199" s="13" t="s">
        <v>22</v>
      </c>
      <c r="H199" s="13">
        <v>400</v>
      </c>
      <c r="I199" s="13">
        <v>29.5</v>
      </c>
      <c r="J199" s="13">
        <v>1876</v>
      </c>
      <c r="K199" s="462" t="s">
        <v>571</v>
      </c>
      <c r="L199" s="463" t="s">
        <v>572</v>
      </c>
      <c r="M199" s="463" t="s">
        <v>573</v>
      </c>
      <c r="N199" s="13" t="s">
        <v>574</v>
      </c>
      <c r="O199" s="13" t="s">
        <v>564</v>
      </c>
      <c r="P199" s="13">
        <v>13970932526</v>
      </c>
      <c r="Q199" s="38"/>
      <c r="R199" s="16"/>
    </row>
    <row r="200" spans="1:18" s="7" customFormat="1" ht="24" customHeight="1">
      <c r="A200" s="13">
        <v>196</v>
      </c>
      <c r="B200" s="13" t="s">
        <v>82</v>
      </c>
      <c r="C200" s="13" t="s">
        <v>558</v>
      </c>
      <c r="D200" s="13" t="s">
        <v>575</v>
      </c>
      <c r="E200" s="461" t="s">
        <v>576</v>
      </c>
      <c r="F200" s="13">
        <v>2004</v>
      </c>
      <c r="G200" s="13" t="s">
        <v>48</v>
      </c>
      <c r="H200" s="461">
        <v>250</v>
      </c>
      <c r="I200" s="464">
        <v>0</v>
      </c>
      <c r="J200" s="464">
        <v>0</v>
      </c>
      <c r="K200" s="462" t="s">
        <v>571</v>
      </c>
      <c r="L200" s="463" t="s">
        <v>572</v>
      </c>
      <c r="M200" s="463" t="s">
        <v>573</v>
      </c>
      <c r="N200" s="464" t="s">
        <v>576</v>
      </c>
      <c r="O200" s="464" t="s">
        <v>577</v>
      </c>
      <c r="P200" s="315" t="s">
        <v>578</v>
      </c>
      <c r="Q200" s="38"/>
      <c r="R200" s="16"/>
    </row>
    <row r="201" spans="1:18" s="7" customFormat="1" ht="24" customHeight="1">
      <c r="A201" s="13">
        <v>197</v>
      </c>
      <c r="B201" s="13" t="s">
        <v>82</v>
      </c>
      <c r="C201" s="13" t="s">
        <v>558</v>
      </c>
      <c r="D201" s="13" t="s">
        <v>575</v>
      </c>
      <c r="E201" s="461" t="s">
        <v>579</v>
      </c>
      <c r="F201" s="13">
        <v>2004</v>
      </c>
      <c r="G201" s="13" t="s">
        <v>48</v>
      </c>
      <c r="H201" s="461">
        <v>200</v>
      </c>
      <c r="I201" s="464">
        <v>0</v>
      </c>
      <c r="J201" s="464">
        <v>0</v>
      </c>
      <c r="K201" s="462" t="s">
        <v>571</v>
      </c>
      <c r="L201" s="463" t="s">
        <v>572</v>
      </c>
      <c r="M201" s="463" t="s">
        <v>573</v>
      </c>
      <c r="N201" s="464" t="s">
        <v>579</v>
      </c>
      <c r="O201" s="464" t="s">
        <v>580</v>
      </c>
      <c r="P201" s="464">
        <v>13330017630</v>
      </c>
      <c r="Q201" s="38"/>
      <c r="R201" s="16"/>
    </row>
    <row r="202" spans="1:18" s="7" customFormat="1" ht="24" customHeight="1">
      <c r="A202" s="13">
        <v>198</v>
      </c>
      <c r="B202" s="13" t="s">
        <v>82</v>
      </c>
      <c r="C202" s="13" t="s">
        <v>558</v>
      </c>
      <c r="D202" s="13" t="s">
        <v>559</v>
      </c>
      <c r="E202" s="13" t="s">
        <v>581</v>
      </c>
      <c r="F202" s="13">
        <v>1978</v>
      </c>
      <c r="G202" s="13" t="s">
        <v>22</v>
      </c>
      <c r="H202" s="13">
        <v>2250</v>
      </c>
      <c r="I202" s="13">
        <v>41.1</v>
      </c>
      <c r="J202" s="13">
        <v>1022</v>
      </c>
      <c r="K202" s="462" t="s">
        <v>582</v>
      </c>
      <c r="L202" s="13" t="s">
        <v>583</v>
      </c>
      <c r="M202" s="13" t="s">
        <v>96</v>
      </c>
      <c r="N202" s="13" t="s">
        <v>584</v>
      </c>
      <c r="O202" s="13" t="s">
        <v>564</v>
      </c>
      <c r="P202" s="13">
        <v>13970932526</v>
      </c>
      <c r="Q202" s="38"/>
      <c r="R202" s="16"/>
    </row>
    <row r="203" spans="1:18" s="7" customFormat="1" ht="24" customHeight="1">
      <c r="A203" s="13">
        <v>199</v>
      </c>
      <c r="B203" s="13" t="s">
        <v>82</v>
      </c>
      <c r="C203" s="13" t="s">
        <v>558</v>
      </c>
      <c r="D203" s="13" t="s">
        <v>559</v>
      </c>
      <c r="E203" s="13" t="s">
        <v>585</v>
      </c>
      <c r="F203" s="13">
        <v>1986</v>
      </c>
      <c r="G203" s="13" t="s">
        <v>586</v>
      </c>
      <c r="H203" s="33">
        <v>250</v>
      </c>
      <c r="I203" s="33">
        <v>0</v>
      </c>
      <c r="J203" s="33">
        <v>0</v>
      </c>
      <c r="K203" s="13" t="s">
        <v>582</v>
      </c>
      <c r="L203" s="13" t="s">
        <v>583</v>
      </c>
      <c r="M203" s="13" t="s">
        <v>96</v>
      </c>
      <c r="N203" s="13" t="s">
        <v>587</v>
      </c>
      <c r="O203" s="13" t="s">
        <v>588</v>
      </c>
      <c r="P203" s="13">
        <v>13479259658</v>
      </c>
      <c r="Q203" s="479"/>
      <c r="R203" s="16"/>
    </row>
    <row r="204" spans="1:18" s="7" customFormat="1" ht="24" customHeight="1">
      <c r="A204" s="13">
        <v>200</v>
      </c>
      <c r="B204" s="13" t="s">
        <v>82</v>
      </c>
      <c r="C204" s="13" t="s">
        <v>558</v>
      </c>
      <c r="D204" s="13" t="s">
        <v>559</v>
      </c>
      <c r="E204" s="13" t="s">
        <v>589</v>
      </c>
      <c r="F204" s="13">
        <v>2004</v>
      </c>
      <c r="G204" s="13" t="s">
        <v>48</v>
      </c>
      <c r="H204" s="13">
        <v>125</v>
      </c>
      <c r="I204" s="13">
        <v>0</v>
      </c>
      <c r="J204" s="13">
        <v>0</v>
      </c>
      <c r="K204" s="13" t="s">
        <v>582</v>
      </c>
      <c r="L204" s="13" t="s">
        <v>583</v>
      </c>
      <c r="M204" s="13" t="s">
        <v>96</v>
      </c>
      <c r="N204" s="13" t="s">
        <v>589</v>
      </c>
      <c r="O204" s="13" t="s">
        <v>590</v>
      </c>
      <c r="P204" s="463">
        <v>15949573803</v>
      </c>
      <c r="Q204" s="38"/>
      <c r="R204" s="16"/>
    </row>
    <row r="205" spans="1:18" s="7" customFormat="1" ht="24" customHeight="1">
      <c r="A205" s="13">
        <v>201</v>
      </c>
      <c r="B205" s="13" t="s">
        <v>82</v>
      </c>
      <c r="C205" s="13" t="s">
        <v>558</v>
      </c>
      <c r="D205" s="13" t="s">
        <v>559</v>
      </c>
      <c r="E205" s="13" t="s">
        <v>591</v>
      </c>
      <c r="F205" s="13">
        <v>1980</v>
      </c>
      <c r="G205" s="13" t="s">
        <v>48</v>
      </c>
      <c r="H205" s="13">
        <v>55</v>
      </c>
      <c r="I205" s="13">
        <v>0</v>
      </c>
      <c r="J205" s="13">
        <v>0</v>
      </c>
      <c r="K205" s="13" t="s">
        <v>582</v>
      </c>
      <c r="L205" s="13" t="s">
        <v>583</v>
      </c>
      <c r="M205" s="13" t="s">
        <v>96</v>
      </c>
      <c r="N205" s="13" t="s">
        <v>592</v>
      </c>
      <c r="O205" s="13" t="s">
        <v>593</v>
      </c>
      <c r="P205" s="13">
        <v>4950243</v>
      </c>
      <c r="Q205" s="38" t="s">
        <v>594</v>
      </c>
      <c r="R205" s="16"/>
    </row>
    <row r="206" spans="1:18" s="7" customFormat="1" ht="24" customHeight="1">
      <c r="A206" s="13">
        <v>202</v>
      </c>
      <c r="B206" s="13" t="s">
        <v>82</v>
      </c>
      <c r="C206" s="13" t="s">
        <v>558</v>
      </c>
      <c r="D206" s="13" t="s">
        <v>595</v>
      </c>
      <c r="E206" s="13" t="s">
        <v>596</v>
      </c>
      <c r="F206" s="13">
        <v>1965</v>
      </c>
      <c r="G206" s="13" t="s">
        <v>22</v>
      </c>
      <c r="H206" s="13">
        <v>400</v>
      </c>
      <c r="I206" s="13">
        <v>24</v>
      </c>
      <c r="J206" s="13">
        <v>2240</v>
      </c>
      <c r="K206" s="360" t="s">
        <v>597</v>
      </c>
      <c r="L206" s="360" t="s">
        <v>598</v>
      </c>
      <c r="M206" s="360" t="s">
        <v>599</v>
      </c>
      <c r="N206" s="13" t="s">
        <v>600</v>
      </c>
      <c r="O206" s="13" t="s">
        <v>564</v>
      </c>
      <c r="P206" s="13">
        <v>13970932526</v>
      </c>
      <c r="Q206" s="38"/>
      <c r="R206" s="16"/>
    </row>
    <row r="207" spans="1:18" s="7" customFormat="1" ht="24" customHeight="1">
      <c r="A207" s="13">
        <v>203</v>
      </c>
      <c r="B207" s="13" t="s">
        <v>82</v>
      </c>
      <c r="C207" s="13" t="s">
        <v>558</v>
      </c>
      <c r="D207" s="13" t="s">
        <v>595</v>
      </c>
      <c r="E207" s="13" t="s">
        <v>601</v>
      </c>
      <c r="F207" s="13">
        <v>1965</v>
      </c>
      <c r="G207" s="13" t="s">
        <v>22</v>
      </c>
      <c r="H207" s="13">
        <v>285</v>
      </c>
      <c r="I207" s="13">
        <v>0</v>
      </c>
      <c r="J207" s="13">
        <v>0</v>
      </c>
      <c r="K207" s="360" t="s">
        <v>597</v>
      </c>
      <c r="L207" s="360" t="s">
        <v>598</v>
      </c>
      <c r="M207" s="360" t="s">
        <v>599</v>
      </c>
      <c r="N207" s="360" t="s">
        <v>600</v>
      </c>
      <c r="O207" s="360" t="s">
        <v>602</v>
      </c>
      <c r="P207" s="360">
        <v>13870225927</v>
      </c>
      <c r="Q207" s="38"/>
      <c r="R207" s="16"/>
    </row>
    <row r="208" spans="1:18" s="7" customFormat="1" ht="24" customHeight="1">
      <c r="A208" s="13">
        <v>204</v>
      </c>
      <c r="B208" s="13" t="s">
        <v>82</v>
      </c>
      <c r="C208" s="13" t="s">
        <v>558</v>
      </c>
      <c r="D208" s="13" t="s">
        <v>603</v>
      </c>
      <c r="E208" s="13" t="s">
        <v>604</v>
      </c>
      <c r="F208" s="13">
        <v>1979</v>
      </c>
      <c r="G208" s="13" t="s">
        <v>586</v>
      </c>
      <c r="H208" s="13">
        <v>160</v>
      </c>
      <c r="I208" s="13">
        <v>0</v>
      </c>
      <c r="J208" s="13">
        <v>0</v>
      </c>
      <c r="K208" s="13" t="s">
        <v>605</v>
      </c>
      <c r="L208" s="13" t="s">
        <v>606</v>
      </c>
      <c r="M208" s="13" t="s">
        <v>607</v>
      </c>
      <c r="N208" s="13" t="s">
        <v>604</v>
      </c>
      <c r="O208" s="13" t="s">
        <v>608</v>
      </c>
      <c r="P208" s="13">
        <v>13970229931</v>
      </c>
      <c r="Q208" s="38"/>
      <c r="R208" s="16"/>
    </row>
    <row r="209" spans="1:18" s="7" customFormat="1" ht="24" customHeight="1">
      <c r="A209" s="13">
        <v>205</v>
      </c>
      <c r="B209" s="13" t="s">
        <v>82</v>
      </c>
      <c r="C209" s="13" t="s">
        <v>558</v>
      </c>
      <c r="D209" s="13" t="s">
        <v>603</v>
      </c>
      <c r="E209" s="13" t="s">
        <v>609</v>
      </c>
      <c r="F209" s="13">
        <v>1969</v>
      </c>
      <c r="G209" s="13" t="s">
        <v>610</v>
      </c>
      <c r="H209" s="13">
        <v>55</v>
      </c>
      <c r="I209" s="13">
        <v>0</v>
      </c>
      <c r="J209" s="13">
        <v>0</v>
      </c>
      <c r="K209" s="13" t="s">
        <v>605</v>
      </c>
      <c r="L209" s="13" t="s">
        <v>606</v>
      </c>
      <c r="M209" s="13" t="s">
        <v>607</v>
      </c>
      <c r="N209" s="13" t="s">
        <v>609</v>
      </c>
      <c r="O209" s="13" t="s">
        <v>608</v>
      </c>
      <c r="P209" s="13">
        <v>13970229931</v>
      </c>
      <c r="Q209" s="38"/>
      <c r="R209" s="16"/>
    </row>
    <row r="210" spans="1:18" s="7" customFormat="1" ht="24" customHeight="1">
      <c r="A210" s="13">
        <v>206</v>
      </c>
      <c r="B210" s="13" t="s">
        <v>82</v>
      </c>
      <c r="C210" s="13" t="s">
        <v>558</v>
      </c>
      <c r="D210" s="13" t="s">
        <v>603</v>
      </c>
      <c r="E210" s="13" t="s">
        <v>611</v>
      </c>
      <c r="F210" s="13">
        <v>1972</v>
      </c>
      <c r="G210" s="13" t="s">
        <v>610</v>
      </c>
      <c r="H210" s="13">
        <v>40</v>
      </c>
      <c r="I210" s="13">
        <v>0</v>
      </c>
      <c r="J210" s="13">
        <v>0</v>
      </c>
      <c r="K210" s="13" t="s">
        <v>605</v>
      </c>
      <c r="L210" s="13" t="s">
        <v>606</v>
      </c>
      <c r="M210" s="13" t="s">
        <v>607</v>
      </c>
      <c r="N210" s="13" t="s">
        <v>611</v>
      </c>
      <c r="O210" s="13" t="s">
        <v>608</v>
      </c>
      <c r="P210" s="13">
        <v>13970229931</v>
      </c>
      <c r="Q210" s="38"/>
      <c r="R210" s="16"/>
    </row>
    <row r="211" spans="1:18" s="7" customFormat="1" ht="24" customHeight="1">
      <c r="A211" s="13">
        <v>207</v>
      </c>
      <c r="B211" s="13" t="s">
        <v>82</v>
      </c>
      <c r="C211" s="13" t="s">
        <v>558</v>
      </c>
      <c r="D211" s="13" t="s">
        <v>612</v>
      </c>
      <c r="E211" s="13" t="s">
        <v>613</v>
      </c>
      <c r="F211" s="13">
        <v>2004</v>
      </c>
      <c r="G211" s="13" t="s">
        <v>586</v>
      </c>
      <c r="H211" s="13">
        <v>325</v>
      </c>
      <c r="I211" s="13">
        <v>0</v>
      </c>
      <c r="J211" s="13">
        <v>0</v>
      </c>
      <c r="K211" s="13" t="s">
        <v>614</v>
      </c>
      <c r="L211" s="13" t="s">
        <v>615</v>
      </c>
      <c r="M211" s="13" t="s">
        <v>607</v>
      </c>
      <c r="N211" s="13" t="s">
        <v>616</v>
      </c>
      <c r="O211" s="463" t="s">
        <v>617</v>
      </c>
      <c r="P211" s="13">
        <v>13979234066</v>
      </c>
      <c r="Q211" s="38"/>
      <c r="R211" s="16"/>
    </row>
    <row r="212" spans="1:18" s="7" customFormat="1" ht="24" customHeight="1">
      <c r="A212" s="13">
        <v>208</v>
      </c>
      <c r="B212" s="13" t="s">
        <v>82</v>
      </c>
      <c r="C212" s="13" t="s">
        <v>558</v>
      </c>
      <c r="D212" s="13" t="s">
        <v>612</v>
      </c>
      <c r="E212" s="13" t="s">
        <v>618</v>
      </c>
      <c r="F212" s="13">
        <v>1973</v>
      </c>
      <c r="G212" s="13" t="s">
        <v>586</v>
      </c>
      <c r="H212" s="13">
        <v>75</v>
      </c>
      <c r="I212" s="13">
        <v>26.3</v>
      </c>
      <c r="J212" s="13">
        <v>531</v>
      </c>
      <c r="K212" s="13" t="s">
        <v>614</v>
      </c>
      <c r="L212" s="13" t="s">
        <v>615</v>
      </c>
      <c r="M212" s="13" t="s">
        <v>607</v>
      </c>
      <c r="N212" s="13" t="s">
        <v>616</v>
      </c>
      <c r="O212" s="463" t="s">
        <v>617</v>
      </c>
      <c r="P212" s="13">
        <v>13979234066</v>
      </c>
      <c r="Q212" s="38"/>
      <c r="R212" s="16"/>
    </row>
    <row r="213" spans="1:18" s="7" customFormat="1" ht="24" customHeight="1">
      <c r="A213" s="13">
        <v>209</v>
      </c>
      <c r="B213" s="13" t="s">
        <v>82</v>
      </c>
      <c r="C213" s="13" t="s">
        <v>558</v>
      </c>
      <c r="D213" s="13" t="s">
        <v>619</v>
      </c>
      <c r="E213" s="13" t="s">
        <v>128</v>
      </c>
      <c r="F213" s="13">
        <v>1979</v>
      </c>
      <c r="G213" s="13" t="s">
        <v>48</v>
      </c>
      <c r="H213" s="13">
        <v>55</v>
      </c>
      <c r="I213" s="13">
        <v>31.9</v>
      </c>
      <c r="J213" s="13">
        <v>366</v>
      </c>
      <c r="K213" s="13" t="s">
        <v>620</v>
      </c>
      <c r="L213" s="13" t="s">
        <v>621</v>
      </c>
      <c r="M213" s="13" t="s">
        <v>118</v>
      </c>
      <c r="N213" s="13" t="s">
        <v>128</v>
      </c>
      <c r="O213" s="13" t="s">
        <v>617</v>
      </c>
      <c r="P213" s="13">
        <v>13979234066</v>
      </c>
      <c r="Q213" s="38"/>
      <c r="R213" s="16"/>
    </row>
    <row r="214" spans="1:18" s="7" customFormat="1" ht="24" customHeight="1">
      <c r="A214" s="13">
        <v>210</v>
      </c>
      <c r="B214" s="13" t="s">
        <v>82</v>
      </c>
      <c r="C214" s="13" t="s">
        <v>558</v>
      </c>
      <c r="D214" s="13" t="s">
        <v>619</v>
      </c>
      <c r="E214" s="13" t="s">
        <v>622</v>
      </c>
      <c r="F214" s="13">
        <v>1970</v>
      </c>
      <c r="G214" s="13" t="s">
        <v>48</v>
      </c>
      <c r="H214" s="13">
        <v>40</v>
      </c>
      <c r="I214" s="13">
        <v>0</v>
      </c>
      <c r="J214" s="13">
        <v>0</v>
      </c>
      <c r="K214" s="13" t="s">
        <v>620</v>
      </c>
      <c r="L214" s="13" t="s">
        <v>621</v>
      </c>
      <c r="M214" s="13" t="s">
        <v>118</v>
      </c>
      <c r="N214" s="13" t="s">
        <v>622</v>
      </c>
      <c r="O214" s="13" t="s">
        <v>617</v>
      </c>
      <c r="P214" s="13">
        <v>13979234066</v>
      </c>
      <c r="Q214" s="38" t="s">
        <v>567</v>
      </c>
      <c r="R214" s="16"/>
    </row>
    <row r="215" spans="1:18" s="7" customFormat="1" ht="24" customHeight="1">
      <c r="A215" s="13">
        <v>211</v>
      </c>
      <c r="B215" s="13" t="s">
        <v>82</v>
      </c>
      <c r="C215" s="13" t="s">
        <v>558</v>
      </c>
      <c r="D215" s="13" t="s">
        <v>619</v>
      </c>
      <c r="E215" s="462" t="s">
        <v>623</v>
      </c>
      <c r="F215" s="13">
        <v>2005</v>
      </c>
      <c r="G215" s="13" t="s">
        <v>48</v>
      </c>
      <c r="H215" s="463">
        <v>830</v>
      </c>
      <c r="I215" s="463">
        <v>15</v>
      </c>
      <c r="J215" s="463">
        <v>29</v>
      </c>
      <c r="K215" s="462" t="s">
        <v>624</v>
      </c>
      <c r="L215" s="463" t="s">
        <v>625</v>
      </c>
      <c r="M215" s="463" t="s">
        <v>626</v>
      </c>
      <c r="N215" s="463" t="s">
        <v>623</v>
      </c>
      <c r="O215" s="463" t="s">
        <v>627</v>
      </c>
      <c r="P215" s="463">
        <v>15949573803</v>
      </c>
      <c r="Q215" s="38"/>
      <c r="R215" s="16"/>
    </row>
    <row r="216" spans="1:18" s="7" customFormat="1" ht="24" customHeight="1">
      <c r="A216" s="13">
        <v>212</v>
      </c>
      <c r="B216" s="13" t="s">
        <v>82</v>
      </c>
      <c r="C216" s="13" t="s">
        <v>558</v>
      </c>
      <c r="D216" s="13" t="s">
        <v>619</v>
      </c>
      <c r="E216" s="462" t="s">
        <v>628</v>
      </c>
      <c r="F216" s="13">
        <v>1980</v>
      </c>
      <c r="G216" s="13" t="s">
        <v>48</v>
      </c>
      <c r="H216" s="13">
        <v>350</v>
      </c>
      <c r="I216" s="13">
        <v>0</v>
      </c>
      <c r="J216" s="13">
        <v>0</v>
      </c>
      <c r="K216" s="462" t="s">
        <v>624</v>
      </c>
      <c r="L216" s="463" t="s">
        <v>629</v>
      </c>
      <c r="M216" s="463" t="s">
        <v>573</v>
      </c>
      <c r="N216" s="463" t="s">
        <v>628</v>
      </c>
      <c r="O216" s="463" t="s">
        <v>630</v>
      </c>
      <c r="P216" s="13">
        <v>13907923338</v>
      </c>
      <c r="Q216" s="38"/>
      <c r="R216" s="16"/>
    </row>
    <row r="217" spans="1:18" s="7" customFormat="1" ht="24" customHeight="1">
      <c r="A217" s="13">
        <v>213</v>
      </c>
      <c r="B217" s="13" t="s">
        <v>82</v>
      </c>
      <c r="C217" s="13" t="s">
        <v>558</v>
      </c>
      <c r="D217" s="13" t="s">
        <v>619</v>
      </c>
      <c r="E217" s="13" t="s">
        <v>631</v>
      </c>
      <c r="F217" s="13">
        <v>1977</v>
      </c>
      <c r="G217" s="13" t="s">
        <v>48</v>
      </c>
      <c r="H217" s="13">
        <v>75</v>
      </c>
      <c r="I217" s="13">
        <v>26.7</v>
      </c>
      <c r="J217" s="13">
        <v>131</v>
      </c>
      <c r="K217" s="13" t="s">
        <v>632</v>
      </c>
      <c r="L217" s="13" t="s">
        <v>633</v>
      </c>
      <c r="M217" s="13" t="s">
        <v>72</v>
      </c>
      <c r="N217" s="13" t="s">
        <v>631</v>
      </c>
      <c r="O217" s="13" t="s">
        <v>634</v>
      </c>
      <c r="P217" s="13">
        <v>13576235065</v>
      </c>
      <c r="Q217" s="38"/>
      <c r="R217" s="16"/>
    </row>
    <row r="218" spans="1:18" s="7" customFormat="1" ht="24" customHeight="1">
      <c r="A218" s="13">
        <v>214</v>
      </c>
      <c r="B218" s="13" t="s">
        <v>82</v>
      </c>
      <c r="C218" s="13" t="s">
        <v>558</v>
      </c>
      <c r="D218" s="13" t="s">
        <v>559</v>
      </c>
      <c r="E218" s="13" t="s">
        <v>635</v>
      </c>
      <c r="F218" s="13">
        <v>1978</v>
      </c>
      <c r="G218" s="13" t="s">
        <v>636</v>
      </c>
      <c r="H218" s="33">
        <v>110</v>
      </c>
      <c r="I218" s="33">
        <v>5</v>
      </c>
      <c r="J218" s="33">
        <v>0</v>
      </c>
      <c r="K218" s="13" t="s">
        <v>637</v>
      </c>
      <c r="L218" s="13" t="s">
        <v>638</v>
      </c>
      <c r="M218" s="13" t="s">
        <v>639</v>
      </c>
      <c r="N218" s="13" t="s">
        <v>640</v>
      </c>
      <c r="O218" s="13" t="s">
        <v>641</v>
      </c>
      <c r="P218" s="13">
        <v>13755209938</v>
      </c>
      <c r="Q218" s="38" t="s">
        <v>567</v>
      </c>
      <c r="R218" s="16"/>
    </row>
    <row r="219" spans="1:18" s="7" customFormat="1" ht="24" customHeight="1">
      <c r="A219" s="13">
        <v>215</v>
      </c>
      <c r="B219" s="13" t="s">
        <v>82</v>
      </c>
      <c r="C219" s="13" t="s">
        <v>558</v>
      </c>
      <c r="D219" s="13" t="s">
        <v>619</v>
      </c>
      <c r="E219" s="13" t="s">
        <v>642</v>
      </c>
      <c r="F219" s="13">
        <v>2005</v>
      </c>
      <c r="G219" s="13" t="s">
        <v>610</v>
      </c>
      <c r="H219" s="13">
        <v>75</v>
      </c>
      <c r="I219" s="13">
        <v>21.9</v>
      </c>
      <c r="J219" s="13">
        <v>624</v>
      </c>
      <c r="K219" s="13" t="s">
        <v>637</v>
      </c>
      <c r="L219" s="13" t="s">
        <v>638</v>
      </c>
      <c r="M219" s="13" t="s">
        <v>639</v>
      </c>
      <c r="N219" s="13" t="s">
        <v>643</v>
      </c>
      <c r="O219" s="13" t="s">
        <v>644</v>
      </c>
      <c r="P219" s="13">
        <v>13576202719</v>
      </c>
      <c r="Q219" s="38"/>
      <c r="R219" s="16"/>
    </row>
    <row r="220" spans="1:18" s="7" customFormat="1" ht="24" customHeight="1">
      <c r="A220" s="13">
        <v>216</v>
      </c>
      <c r="B220" s="13" t="s">
        <v>82</v>
      </c>
      <c r="C220" s="13" t="s">
        <v>558</v>
      </c>
      <c r="D220" s="13" t="s">
        <v>595</v>
      </c>
      <c r="E220" s="13" t="s">
        <v>645</v>
      </c>
      <c r="F220" s="13">
        <v>2004</v>
      </c>
      <c r="G220" s="13" t="s">
        <v>610</v>
      </c>
      <c r="H220" s="13">
        <v>200</v>
      </c>
      <c r="I220" s="13">
        <v>0</v>
      </c>
      <c r="J220" s="13">
        <v>0</v>
      </c>
      <c r="K220" s="13" t="s">
        <v>646</v>
      </c>
      <c r="L220" s="13" t="s">
        <v>647</v>
      </c>
      <c r="M220" s="13" t="s">
        <v>118</v>
      </c>
      <c r="N220" s="13" t="s">
        <v>645</v>
      </c>
      <c r="O220" s="13" t="s">
        <v>617</v>
      </c>
      <c r="P220" s="13">
        <v>13979234066</v>
      </c>
      <c r="Q220" s="38"/>
      <c r="R220" s="16"/>
    </row>
    <row r="221" spans="1:18" s="7" customFormat="1" ht="24" customHeight="1">
      <c r="A221" s="13">
        <v>217</v>
      </c>
      <c r="B221" s="13" t="s">
        <v>82</v>
      </c>
      <c r="C221" s="13" t="s">
        <v>648</v>
      </c>
      <c r="D221" s="13" t="s">
        <v>649</v>
      </c>
      <c r="E221" s="13" t="s">
        <v>650</v>
      </c>
      <c r="F221" s="13">
        <v>1973</v>
      </c>
      <c r="G221" s="13" t="s">
        <v>22</v>
      </c>
      <c r="H221" s="13">
        <v>1580</v>
      </c>
      <c r="I221" s="13">
        <v>22.7</v>
      </c>
      <c r="J221" s="13">
        <v>5990</v>
      </c>
      <c r="K221" s="13" t="s">
        <v>651</v>
      </c>
      <c r="L221" s="13" t="s">
        <v>652</v>
      </c>
      <c r="M221" s="13" t="s">
        <v>653</v>
      </c>
      <c r="N221" s="13" t="s">
        <v>650</v>
      </c>
      <c r="O221" s="13" t="s">
        <v>654</v>
      </c>
      <c r="P221" s="58">
        <v>13970275797</v>
      </c>
      <c r="Q221" s="13"/>
      <c r="R221" s="16"/>
    </row>
    <row r="222" spans="1:18" s="7" customFormat="1" ht="24" customHeight="1">
      <c r="A222" s="13">
        <v>218</v>
      </c>
      <c r="B222" s="13" t="s">
        <v>82</v>
      </c>
      <c r="C222" s="13" t="s">
        <v>648</v>
      </c>
      <c r="D222" s="13" t="s">
        <v>655</v>
      </c>
      <c r="E222" s="13" t="s">
        <v>656</v>
      </c>
      <c r="F222" s="13">
        <v>1977</v>
      </c>
      <c r="G222" s="13" t="s">
        <v>22</v>
      </c>
      <c r="H222" s="13">
        <v>500</v>
      </c>
      <c r="I222" s="13">
        <v>28</v>
      </c>
      <c r="J222" s="13">
        <v>3691</v>
      </c>
      <c r="K222" s="13" t="s">
        <v>651</v>
      </c>
      <c r="L222" s="13" t="s">
        <v>652</v>
      </c>
      <c r="M222" s="13" t="s">
        <v>653</v>
      </c>
      <c r="N222" s="13" t="s">
        <v>656</v>
      </c>
      <c r="O222" s="13" t="s">
        <v>657</v>
      </c>
      <c r="P222" s="58">
        <v>13979231017</v>
      </c>
      <c r="Q222" s="13"/>
      <c r="R222" s="16"/>
    </row>
    <row r="223" spans="1:18" s="7" customFormat="1" ht="24" customHeight="1">
      <c r="A223" s="13">
        <v>219</v>
      </c>
      <c r="B223" s="13" t="s">
        <v>82</v>
      </c>
      <c r="C223" s="13" t="s">
        <v>648</v>
      </c>
      <c r="D223" s="13" t="s">
        <v>658</v>
      </c>
      <c r="E223" s="13" t="s">
        <v>659</v>
      </c>
      <c r="F223" s="13">
        <v>1973</v>
      </c>
      <c r="G223" s="13" t="s">
        <v>22</v>
      </c>
      <c r="H223" s="13">
        <v>160</v>
      </c>
      <c r="I223" s="13">
        <v>26.9</v>
      </c>
      <c r="J223" s="13">
        <v>1088</v>
      </c>
      <c r="K223" s="13" t="s">
        <v>651</v>
      </c>
      <c r="L223" s="13" t="s">
        <v>652</v>
      </c>
      <c r="M223" s="13" t="s">
        <v>653</v>
      </c>
      <c r="N223" s="13" t="s">
        <v>659</v>
      </c>
      <c r="O223" s="13" t="s">
        <v>660</v>
      </c>
      <c r="P223" s="58">
        <v>15070282150</v>
      </c>
      <c r="Q223" s="13"/>
      <c r="R223" s="16"/>
    </row>
    <row r="224" spans="1:18" s="7" customFormat="1" ht="24" customHeight="1">
      <c r="A224" s="13">
        <v>220</v>
      </c>
      <c r="B224" s="13" t="s">
        <v>82</v>
      </c>
      <c r="C224" s="13" t="s">
        <v>648</v>
      </c>
      <c r="D224" s="13" t="s">
        <v>661</v>
      </c>
      <c r="E224" s="13" t="s">
        <v>662</v>
      </c>
      <c r="F224" s="13">
        <v>1979</v>
      </c>
      <c r="G224" s="13" t="s">
        <v>22</v>
      </c>
      <c r="H224" s="13">
        <v>320</v>
      </c>
      <c r="I224" s="13">
        <v>23.1</v>
      </c>
      <c r="J224" s="13">
        <v>94</v>
      </c>
      <c r="K224" s="13" t="s">
        <v>651</v>
      </c>
      <c r="L224" s="13" t="s">
        <v>652</v>
      </c>
      <c r="M224" s="13" t="s">
        <v>653</v>
      </c>
      <c r="N224" s="13" t="s">
        <v>662</v>
      </c>
      <c r="O224" s="13" t="s">
        <v>663</v>
      </c>
      <c r="P224" s="58">
        <v>13767273780</v>
      </c>
      <c r="Q224" s="13"/>
      <c r="R224" s="16"/>
    </row>
    <row r="225" spans="1:18" s="7" customFormat="1" ht="24" customHeight="1">
      <c r="A225" s="13">
        <v>221</v>
      </c>
      <c r="B225" s="13" t="s">
        <v>82</v>
      </c>
      <c r="C225" s="13" t="s">
        <v>664</v>
      </c>
      <c r="D225" s="459" t="s">
        <v>665</v>
      </c>
      <c r="E225" s="459" t="s">
        <v>666</v>
      </c>
      <c r="F225" s="459">
        <v>1978</v>
      </c>
      <c r="G225" s="459" t="s">
        <v>48</v>
      </c>
      <c r="H225" s="459">
        <v>2500</v>
      </c>
      <c r="I225" s="459">
        <v>1.7</v>
      </c>
      <c r="J225" s="459">
        <v>3457</v>
      </c>
      <c r="K225" s="465" t="s">
        <v>664</v>
      </c>
      <c r="L225" s="466" t="s">
        <v>667</v>
      </c>
      <c r="M225" s="466" t="s">
        <v>668</v>
      </c>
      <c r="N225" s="466" t="s">
        <v>666</v>
      </c>
      <c r="O225" s="32" t="s">
        <v>669</v>
      </c>
      <c r="P225" s="32">
        <v>13507024900</v>
      </c>
      <c r="Q225" s="32"/>
      <c r="R225" s="16"/>
    </row>
    <row r="226" spans="1:18" s="7" customFormat="1" ht="24" customHeight="1">
      <c r="A226" s="13">
        <v>222</v>
      </c>
      <c r="B226" s="13" t="s">
        <v>82</v>
      </c>
      <c r="C226" s="13" t="s">
        <v>664</v>
      </c>
      <c r="D226" s="459" t="s">
        <v>665</v>
      </c>
      <c r="E226" s="459" t="s">
        <v>670</v>
      </c>
      <c r="F226" s="459">
        <v>1988</v>
      </c>
      <c r="G226" s="459" t="s">
        <v>48</v>
      </c>
      <c r="H226" s="459">
        <v>1260</v>
      </c>
      <c r="I226" s="459">
        <v>1.5</v>
      </c>
      <c r="J226" s="459"/>
      <c r="K226" s="467" t="s">
        <v>671</v>
      </c>
      <c r="L226" s="459" t="s">
        <v>672</v>
      </c>
      <c r="M226" s="459" t="s">
        <v>96</v>
      </c>
      <c r="N226" s="459" t="s">
        <v>670</v>
      </c>
      <c r="O226" s="13" t="s">
        <v>669</v>
      </c>
      <c r="P226" s="13">
        <v>13507024900</v>
      </c>
      <c r="Q226" s="13"/>
      <c r="R226" s="16"/>
    </row>
    <row r="227" spans="1:18" s="7" customFormat="1" ht="24" customHeight="1">
      <c r="A227" s="13">
        <v>223</v>
      </c>
      <c r="B227" s="13" t="s">
        <v>82</v>
      </c>
      <c r="C227" s="13" t="s">
        <v>664</v>
      </c>
      <c r="D227" s="459" t="s">
        <v>673</v>
      </c>
      <c r="E227" s="459" t="s">
        <v>674</v>
      </c>
      <c r="F227" s="459">
        <v>1992</v>
      </c>
      <c r="G227" s="459" t="s">
        <v>675</v>
      </c>
      <c r="H227" s="459">
        <v>12000</v>
      </c>
      <c r="I227" s="459">
        <v>2</v>
      </c>
      <c r="J227" s="459">
        <v>9600</v>
      </c>
      <c r="K227" s="467" t="s">
        <v>664</v>
      </c>
      <c r="L227" s="459" t="s">
        <v>676</v>
      </c>
      <c r="M227" s="459" t="s">
        <v>137</v>
      </c>
      <c r="N227" s="459" t="s">
        <v>674</v>
      </c>
      <c r="O227" s="13" t="s">
        <v>677</v>
      </c>
      <c r="P227" s="13">
        <v>13979221216</v>
      </c>
      <c r="Q227" s="13"/>
      <c r="R227" s="16"/>
    </row>
    <row r="228" spans="1:18" s="7" customFormat="1" ht="24" customHeight="1">
      <c r="A228" s="13">
        <v>224</v>
      </c>
      <c r="B228" s="13" t="s">
        <v>82</v>
      </c>
      <c r="C228" s="13" t="s">
        <v>664</v>
      </c>
      <c r="D228" s="459" t="s">
        <v>673</v>
      </c>
      <c r="E228" s="459" t="s">
        <v>678</v>
      </c>
      <c r="F228" s="459">
        <v>1988</v>
      </c>
      <c r="G228" s="459" t="s">
        <v>48</v>
      </c>
      <c r="H228" s="459">
        <v>1000</v>
      </c>
      <c r="I228" s="459">
        <v>9</v>
      </c>
      <c r="J228" s="459"/>
      <c r="K228" s="468" t="s">
        <v>679</v>
      </c>
      <c r="L228" s="459" t="s">
        <v>680</v>
      </c>
      <c r="M228" s="459" t="s">
        <v>118</v>
      </c>
      <c r="N228" s="459" t="s">
        <v>678</v>
      </c>
      <c r="O228" s="13" t="s">
        <v>681</v>
      </c>
      <c r="P228" s="13">
        <v>13907023756</v>
      </c>
      <c r="Q228" s="13"/>
      <c r="R228" s="16"/>
    </row>
    <row r="229" spans="1:18" s="7" customFormat="1" ht="24" customHeight="1">
      <c r="A229" s="13">
        <v>225</v>
      </c>
      <c r="B229" s="13" t="s">
        <v>82</v>
      </c>
      <c r="C229" s="13" t="s">
        <v>664</v>
      </c>
      <c r="D229" s="459" t="s">
        <v>682</v>
      </c>
      <c r="E229" s="459" t="s">
        <v>683</v>
      </c>
      <c r="F229" s="459">
        <v>2004</v>
      </c>
      <c r="G229" s="459" t="s">
        <v>48</v>
      </c>
      <c r="H229" s="459">
        <v>1260</v>
      </c>
      <c r="I229" s="459">
        <v>21.69</v>
      </c>
      <c r="J229" s="459">
        <v>45</v>
      </c>
      <c r="K229" s="468" t="s">
        <v>684</v>
      </c>
      <c r="L229" s="459" t="s">
        <v>685</v>
      </c>
      <c r="M229" s="459" t="s">
        <v>599</v>
      </c>
      <c r="N229" s="459" t="s">
        <v>683</v>
      </c>
      <c r="O229" s="13" t="s">
        <v>686</v>
      </c>
      <c r="P229" s="13">
        <v>13970297690</v>
      </c>
      <c r="Q229" s="13"/>
      <c r="R229" s="16"/>
    </row>
    <row r="230" spans="1:18" s="7" customFormat="1" ht="24" customHeight="1">
      <c r="A230" s="13">
        <v>226</v>
      </c>
      <c r="B230" s="13" t="s">
        <v>82</v>
      </c>
      <c r="C230" s="13" t="s">
        <v>664</v>
      </c>
      <c r="D230" s="459" t="s">
        <v>687</v>
      </c>
      <c r="E230" s="459" t="s">
        <v>688</v>
      </c>
      <c r="F230" s="459">
        <v>2001</v>
      </c>
      <c r="G230" s="459" t="s">
        <v>48</v>
      </c>
      <c r="H230" s="459">
        <v>1000</v>
      </c>
      <c r="I230" s="459">
        <v>2</v>
      </c>
      <c r="J230" s="459">
        <v>96</v>
      </c>
      <c r="K230" s="468" t="s">
        <v>689</v>
      </c>
      <c r="L230" s="459" t="s">
        <v>690</v>
      </c>
      <c r="M230" s="459" t="s">
        <v>691</v>
      </c>
      <c r="N230" s="459" t="s">
        <v>688</v>
      </c>
      <c r="O230" s="13" t="s">
        <v>692</v>
      </c>
      <c r="P230" s="13">
        <v>15390815888</v>
      </c>
      <c r="Q230" s="13"/>
      <c r="R230" s="16"/>
    </row>
    <row r="231" spans="1:18" s="7" customFormat="1" ht="24" customHeight="1">
      <c r="A231" s="13">
        <v>227</v>
      </c>
      <c r="B231" s="13" t="s">
        <v>82</v>
      </c>
      <c r="C231" s="13" t="s">
        <v>664</v>
      </c>
      <c r="D231" s="459" t="s">
        <v>693</v>
      </c>
      <c r="E231" s="459" t="s">
        <v>694</v>
      </c>
      <c r="F231" s="459">
        <v>2003</v>
      </c>
      <c r="G231" s="459" t="s">
        <v>48</v>
      </c>
      <c r="H231" s="459">
        <v>500</v>
      </c>
      <c r="I231" s="459">
        <v>7</v>
      </c>
      <c r="J231" s="459">
        <v>10</v>
      </c>
      <c r="K231" s="468" t="s">
        <v>695</v>
      </c>
      <c r="L231" s="320" t="s">
        <v>696</v>
      </c>
      <c r="M231" s="475" t="s">
        <v>96</v>
      </c>
      <c r="N231" s="459" t="s">
        <v>694</v>
      </c>
      <c r="O231" s="13" t="s">
        <v>697</v>
      </c>
      <c r="P231" s="13">
        <v>13970245969</v>
      </c>
      <c r="Q231" s="13"/>
      <c r="R231" s="16"/>
    </row>
    <row r="232" spans="1:18" s="7" customFormat="1" ht="24" customHeight="1">
      <c r="A232" s="13">
        <v>228</v>
      </c>
      <c r="B232" s="13" t="s">
        <v>82</v>
      </c>
      <c r="C232" s="13" t="s">
        <v>664</v>
      </c>
      <c r="D232" s="459" t="s">
        <v>698</v>
      </c>
      <c r="E232" s="459" t="s">
        <v>418</v>
      </c>
      <c r="F232" s="459">
        <v>2003</v>
      </c>
      <c r="G232" s="459" t="s">
        <v>48</v>
      </c>
      <c r="H232" s="459">
        <v>400</v>
      </c>
      <c r="I232" s="459">
        <v>20</v>
      </c>
      <c r="J232" s="459"/>
      <c r="K232" s="468" t="s">
        <v>699</v>
      </c>
      <c r="L232" s="459" t="s">
        <v>700</v>
      </c>
      <c r="M232" s="472" t="s">
        <v>701</v>
      </c>
      <c r="N232" s="459" t="s">
        <v>418</v>
      </c>
      <c r="O232" s="7" t="s">
        <v>702</v>
      </c>
      <c r="P232" s="13">
        <v>13507065933</v>
      </c>
      <c r="Q232" s="13"/>
      <c r="R232" s="16"/>
    </row>
    <row r="233" spans="1:18" s="7" customFormat="1" ht="24" customHeight="1">
      <c r="A233" s="13">
        <v>229</v>
      </c>
      <c r="B233" s="13" t="s">
        <v>82</v>
      </c>
      <c r="C233" s="13" t="s">
        <v>664</v>
      </c>
      <c r="D233" s="459" t="s">
        <v>673</v>
      </c>
      <c r="E233" s="459" t="s">
        <v>703</v>
      </c>
      <c r="F233" s="459">
        <v>1995</v>
      </c>
      <c r="G233" s="459" t="s">
        <v>48</v>
      </c>
      <c r="H233" s="459">
        <v>3780</v>
      </c>
      <c r="I233" s="459">
        <v>16</v>
      </c>
      <c r="J233" s="459"/>
      <c r="K233" s="469" t="s">
        <v>704</v>
      </c>
      <c r="L233" s="459" t="s">
        <v>705</v>
      </c>
      <c r="M233" s="476" t="s">
        <v>96</v>
      </c>
      <c r="N233" s="477" t="s">
        <v>703</v>
      </c>
      <c r="O233" s="13" t="s">
        <v>706</v>
      </c>
      <c r="P233" s="13">
        <v>13507024903</v>
      </c>
      <c r="Q233" s="13"/>
      <c r="R233" s="16"/>
    </row>
    <row r="234" spans="1:18" s="7" customFormat="1" ht="24" customHeight="1">
      <c r="A234" s="13">
        <v>230</v>
      </c>
      <c r="B234" s="13" t="s">
        <v>82</v>
      </c>
      <c r="C234" s="13" t="s">
        <v>664</v>
      </c>
      <c r="D234" s="459" t="s">
        <v>707</v>
      </c>
      <c r="E234" s="459" t="s">
        <v>708</v>
      </c>
      <c r="F234" s="459">
        <v>2001</v>
      </c>
      <c r="G234" s="459" t="s">
        <v>48</v>
      </c>
      <c r="H234" s="459">
        <v>1260</v>
      </c>
      <c r="I234" s="459">
        <v>22</v>
      </c>
      <c r="J234" s="470">
        <v>25</v>
      </c>
      <c r="K234" s="471" t="s">
        <v>699</v>
      </c>
      <c r="L234" s="459" t="s">
        <v>709</v>
      </c>
      <c r="M234" s="459" t="s">
        <v>96</v>
      </c>
      <c r="N234" s="459" t="s">
        <v>710</v>
      </c>
      <c r="O234" s="478" t="s">
        <v>711</v>
      </c>
      <c r="P234" s="13">
        <v>13907023855</v>
      </c>
      <c r="Q234" s="13"/>
      <c r="R234" s="16"/>
    </row>
    <row r="235" spans="1:18" s="7" customFormat="1" ht="24" customHeight="1">
      <c r="A235" s="13">
        <v>231</v>
      </c>
      <c r="B235" s="13" t="s">
        <v>82</v>
      </c>
      <c r="C235" s="13" t="s">
        <v>664</v>
      </c>
      <c r="D235" s="459" t="s">
        <v>682</v>
      </c>
      <c r="E235" s="459" t="s">
        <v>712</v>
      </c>
      <c r="F235" s="459">
        <v>2003</v>
      </c>
      <c r="G235" s="459" t="s">
        <v>48</v>
      </c>
      <c r="H235" s="459">
        <v>1000</v>
      </c>
      <c r="I235" s="459">
        <v>15</v>
      </c>
      <c r="J235" s="470"/>
      <c r="K235" s="471" t="s">
        <v>684</v>
      </c>
      <c r="L235" s="459" t="s">
        <v>685</v>
      </c>
      <c r="M235" s="459" t="s">
        <v>599</v>
      </c>
      <c r="N235" s="459" t="s">
        <v>712</v>
      </c>
      <c r="O235" s="478" t="s">
        <v>713</v>
      </c>
      <c r="P235" s="13">
        <v>13307020260</v>
      </c>
      <c r="Q235" s="13"/>
      <c r="R235" s="16"/>
    </row>
    <row r="236" spans="1:18" s="7" customFormat="1" ht="24" customHeight="1">
      <c r="A236" s="13">
        <v>232</v>
      </c>
      <c r="B236" s="13" t="s">
        <v>82</v>
      </c>
      <c r="C236" s="13" t="s">
        <v>664</v>
      </c>
      <c r="D236" s="459" t="s">
        <v>673</v>
      </c>
      <c r="E236" s="459" t="s">
        <v>714</v>
      </c>
      <c r="F236" s="459">
        <v>2002</v>
      </c>
      <c r="G236" s="459" t="s">
        <v>48</v>
      </c>
      <c r="H236" s="459">
        <v>1260</v>
      </c>
      <c r="I236" s="459">
        <v>2.5</v>
      </c>
      <c r="J236" s="470">
        <v>62</v>
      </c>
      <c r="K236" s="471" t="s">
        <v>679</v>
      </c>
      <c r="L236" s="459" t="s">
        <v>680</v>
      </c>
      <c r="M236" s="459" t="s">
        <v>118</v>
      </c>
      <c r="N236" s="459" t="s">
        <v>714</v>
      </c>
      <c r="O236" s="478" t="s">
        <v>715</v>
      </c>
      <c r="P236" s="13">
        <v>13979221583</v>
      </c>
      <c r="Q236" s="13"/>
      <c r="R236" s="16"/>
    </row>
    <row r="237" spans="1:18" s="7" customFormat="1" ht="24" customHeight="1">
      <c r="A237" s="13">
        <v>233</v>
      </c>
      <c r="B237" s="13" t="s">
        <v>82</v>
      </c>
      <c r="C237" s="13" t="s">
        <v>664</v>
      </c>
      <c r="D237" s="459" t="s">
        <v>673</v>
      </c>
      <c r="E237" s="459" t="s">
        <v>716</v>
      </c>
      <c r="F237" s="459">
        <v>1982</v>
      </c>
      <c r="G237" s="459" t="s">
        <v>48</v>
      </c>
      <c r="H237" s="459">
        <v>1600</v>
      </c>
      <c r="I237" s="459">
        <v>2.5</v>
      </c>
      <c r="J237" s="470"/>
      <c r="K237" s="471" t="s">
        <v>717</v>
      </c>
      <c r="L237" s="459" t="s">
        <v>718</v>
      </c>
      <c r="M237" s="459" t="s">
        <v>701</v>
      </c>
      <c r="N237" s="459" t="s">
        <v>716</v>
      </c>
      <c r="O237" s="478" t="s">
        <v>719</v>
      </c>
      <c r="P237" s="13">
        <v>13807080997</v>
      </c>
      <c r="Q237" s="13"/>
      <c r="R237" s="16"/>
    </row>
    <row r="238" spans="1:18" s="7" customFormat="1" ht="24" customHeight="1">
      <c r="A238" s="13">
        <v>234</v>
      </c>
      <c r="B238" s="13" t="s">
        <v>82</v>
      </c>
      <c r="C238" s="13" t="s">
        <v>664</v>
      </c>
      <c r="D238" s="459" t="s">
        <v>720</v>
      </c>
      <c r="E238" s="459" t="s">
        <v>721</v>
      </c>
      <c r="F238" s="459">
        <v>2002</v>
      </c>
      <c r="G238" s="459" t="s">
        <v>48</v>
      </c>
      <c r="H238" s="459">
        <v>1300</v>
      </c>
      <c r="I238" s="459">
        <v>3</v>
      </c>
      <c r="J238" s="470"/>
      <c r="K238" s="471" t="s">
        <v>671</v>
      </c>
      <c r="L238" s="459" t="s">
        <v>672</v>
      </c>
      <c r="M238" s="459" t="s">
        <v>96</v>
      </c>
      <c r="N238" s="459" t="s">
        <v>721</v>
      </c>
      <c r="O238" s="478" t="s">
        <v>722</v>
      </c>
      <c r="P238" s="13">
        <v>13970215297</v>
      </c>
      <c r="Q238" s="13"/>
      <c r="R238" s="16"/>
    </row>
    <row r="239" spans="1:18" s="7" customFormat="1" ht="24" customHeight="1">
      <c r="A239" s="13">
        <v>235</v>
      </c>
      <c r="B239" s="13" t="s">
        <v>82</v>
      </c>
      <c r="C239" s="13" t="s">
        <v>664</v>
      </c>
      <c r="D239" s="459" t="s">
        <v>698</v>
      </c>
      <c r="E239" s="459" t="s">
        <v>723</v>
      </c>
      <c r="F239" s="459">
        <v>2005</v>
      </c>
      <c r="G239" s="459" t="s">
        <v>48</v>
      </c>
      <c r="H239" s="459">
        <v>400</v>
      </c>
      <c r="I239" s="459">
        <v>13.35</v>
      </c>
      <c r="J239" s="470"/>
      <c r="K239" s="471" t="s">
        <v>724</v>
      </c>
      <c r="L239" s="459" t="s">
        <v>725</v>
      </c>
      <c r="M239" s="459" t="s">
        <v>726</v>
      </c>
      <c r="N239" s="459" t="s">
        <v>723</v>
      </c>
      <c r="O239" s="478" t="s">
        <v>719</v>
      </c>
      <c r="P239" s="13">
        <v>13807080997</v>
      </c>
      <c r="Q239" s="13"/>
      <c r="R239" s="16"/>
    </row>
    <row r="240" spans="1:18" s="7" customFormat="1" ht="24" customHeight="1">
      <c r="A240" s="13">
        <v>236</v>
      </c>
      <c r="B240" s="13" t="s">
        <v>82</v>
      </c>
      <c r="C240" s="13" t="s">
        <v>664</v>
      </c>
      <c r="D240" s="459" t="s">
        <v>720</v>
      </c>
      <c r="E240" s="459" t="s">
        <v>727</v>
      </c>
      <c r="F240" s="459">
        <v>2005</v>
      </c>
      <c r="G240" s="459" t="s">
        <v>48</v>
      </c>
      <c r="H240" s="459">
        <v>5000</v>
      </c>
      <c r="I240" s="459">
        <v>49.8</v>
      </c>
      <c r="J240" s="470">
        <v>600</v>
      </c>
      <c r="K240" s="13" t="s">
        <v>671</v>
      </c>
      <c r="L240" s="472" t="s">
        <v>672</v>
      </c>
      <c r="M240" s="459" t="s">
        <v>96</v>
      </c>
      <c r="N240" s="459" t="s">
        <v>727</v>
      </c>
      <c r="O240" s="478" t="s">
        <v>728</v>
      </c>
      <c r="P240" s="13">
        <v>18607029988</v>
      </c>
      <c r="Q240" s="13"/>
      <c r="R240" s="16"/>
    </row>
    <row r="241" spans="1:18" s="7" customFormat="1" ht="24" customHeight="1">
      <c r="A241" s="13">
        <v>237</v>
      </c>
      <c r="B241" s="13" t="s">
        <v>82</v>
      </c>
      <c r="C241" s="13" t="s">
        <v>664</v>
      </c>
      <c r="D241" s="459" t="s">
        <v>693</v>
      </c>
      <c r="E241" s="459" t="s">
        <v>729</v>
      </c>
      <c r="F241" s="459">
        <v>2005</v>
      </c>
      <c r="G241" s="459" t="s">
        <v>48</v>
      </c>
      <c r="H241" s="459">
        <v>120</v>
      </c>
      <c r="I241" s="459">
        <v>15</v>
      </c>
      <c r="J241" s="470"/>
      <c r="K241" s="13" t="s">
        <v>695</v>
      </c>
      <c r="L241" s="473" t="s">
        <v>696</v>
      </c>
      <c r="M241" s="320" t="s">
        <v>96</v>
      </c>
      <c r="N241" s="459" t="s">
        <v>729</v>
      </c>
      <c r="O241" s="478" t="s">
        <v>730</v>
      </c>
      <c r="P241" s="13">
        <v>13979233785</v>
      </c>
      <c r="Q241" s="13"/>
      <c r="R241" s="16"/>
    </row>
    <row r="242" spans="1:18" s="7" customFormat="1" ht="24" customHeight="1">
      <c r="A242" s="13">
        <v>238</v>
      </c>
      <c r="B242" s="13" t="s">
        <v>82</v>
      </c>
      <c r="C242" s="13" t="s">
        <v>664</v>
      </c>
      <c r="D242" s="459" t="s">
        <v>693</v>
      </c>
      <c r="E242" s="459" t="s">
        <v>731</v>
      </c>
      <c r="F242" s="459">
        <v>1974</v>
      </c>
      <c r="G242" s="459" t="s">
        <v>48</v>
      </c>
      <c r="H242" s="459">
        <v>80</v>
      </c>
      <c r="I242" s="459">
        <v>3</v>
      </c>
      <c r="J242" s="470"/>
      <c r="K242" s="13" t="s">
        <v>695</v>
      </c>
      <c r="L242" s="473" t="s">
        <v>696</v>
      </c>
      <c r="M242" s="320" t="s">
        <v>96</v>
      </c>
      <c r="N242" s="459" t="s">
        <v>731</v>
      </c>
      <c r="O242" s="478" t="s">
        <v>732</v>
      </c>
      <c r="P242" s="13">
        <v>13979221105</v>
      </c>
      <c r="Q242" s="13"/>
      <c r="R242" s="16"/>
    </row>
    <row r="243" spans="1:18" s="7" customFormat="1" ht="24" customHeight="1">
      <c r="A243" s="13">
        <v>239</v>
      </c>
      <c r="B243" s="13" t="s">
        <v>82</v>
      </c>
      <c r="C243" s="13" t="s">
        <v>664</v>
      </c>
      <c r="D243" s="459" t="s">
        <v>693</v>
      </c>
      <c r="E243" s="459" t="s">
        <v>733</v>
      </c>
      <c r="F243" s="459">
        <v>2003</v>
      </c>
      <c r="G243" s="459" t="s">
        <v>48</v>
      </c>
      <c r="H243" s="459">
        <v>100</v>
      </c>
      <c r="I243" s="459">
        <v>4</v>
      </c>
      <c r="J243" s="470"/>
      <c r="K243" s="13" t="s">
        <v>695</v>
      </c>
      <c r="L243" s="473" t="s">
        <v>696</v>
      </c>
      <c r="M243" s="320" t="s">
        <v>96</v>
      </c>
      <c r="N243" s="459" t="s">
        <v>733</v>
      </c>
      <c r="O243" s="478" t="s">
        <v>732</v>
      </c>
      <c r="P243" s="13">
        <v>13979221105</v>
      </c>
      <c r="Q243" s="13"/>
      <c r="R243" s="16"/>
    </row>
    <row r="244" spans="1:18" s="7" customFormat="1" ht="24" customHeight="1">
      <c r="A244" s="13">
        <v>240</v>
      </c>
      <c r="B244" s="13" t="s">
        <v>82</v>
      </c>
      <c r="C244" s="13" t="s">
        <v>664</v>
      </c>
      <c r="D244" s="459" t="s">
        <v>693</v>
      </c>
      <c r="E244" s="459" t="s">
        <v>734</v>
      </c>
      <c r="F244" s="459">
        <v>2006</v>
      </c>
      <c r="G244" s="459" t="s">
        <v>48</v>
      </c>
      <c r="H244" s="459">
        <v>80</v>
      </c>
      <c r="I244" s="459">
        <v>2.5</v>
      </c>
      <c r="J244" s="470"/>
      <c r="K244" s="471" t="s">
        <v>695</v>
      </c>
      <c r="L244" s="320" t="s">
        <v>696</v>
      </c>
      <c r="M244" s="320" t="s">
        <v>96</v>
      </c>
      <c r="N244" s="459" t="s">
        <v>734</v>
      </c>
      <c r="O244" s="478" t="s">
        <v>735</v>
      </c>
      <c r="P244" s="13">
        <v>13979252686</v>
      </c>
      <c r="Q244" s="13"/>
      <c r="R244" s="16"/>
    </row>
    <row r="245" spans="1:18" s="7" customFormat="1" ht="24" customHeight="1">
      <c r="A245" s="13">
        <v>241</v>
      </c>
      <c r="B245" s="13" t="s">
        <v>82</v>
      </c>
      <c r="C245" s="13" t="s">
        <v>664</v>
      </c>
      <c r="D245" s="459" t="s">
        <v>693</v>
      </c>
      <c r="E245" s="459" t="s">
        <v>736</v>
      </c>
      <c r="F245" s="459">
        <v>2006</v>
      </c>
      <c r="G245" s="459" t="s">
        <v>48</v>
      </c>
      <c r="H245" s="459">
        <v>100</v>
      </c>
      <c r="I245" s="459">
        <v>6</v>
      </c>
      <c r="J245" s="459"/>
      <c r="K245" s="471" t="s">
        <v>695</v>
      </c>
      <c r="L245" s="320" t="s">
        <v>696</v>
      </c>
      <c r="M245" s="320" t="s">
        <v>96</v>
      </c>
      <c r="N245" s="472" t="s">
        <v>736</v>
      </c>
      <c r="O245" s="13" t="s">
        <v>706</v>
      </c>
      <c r="P245" s="13">
        <v>13507024903</v>
      </c>
      <c r="Q245" s="13"/>
      <c r="R245" s="16"/>
    </row>
    <row r="246" spans="1:18" s="7" customFormat="1" ht="24" customHeight="1">
      <c r="A246" s="13">
        <v>242</v>
      </c>
      <c r="B246" s="13" t="s">
        <v>82</v>
      </c>
      <c r="C246" s="13" t="s">
        <v>664</v>
      </c>
      <c r="D246" s="459" t="s">
        <v>693</v>
      </c>
      <c r="E246" s="459" t="s">
        <v>737</v>
      </c>
      <c r="F246" s="459">
        <v>2002</v>
      </c>
      <c r="G246" s="459" t="s">
        <v>48</v>
      </c>
      <c r="H246" s="459">
        <v>150</v>
      </c>
      <c r="I246" s="459">
        <v>4.5</v>
      </c>
      <c r="J246" s="459">
        <v>17.5</v>
      </c>
      <c r="K246" s="471" t="s">
        <v>695</v>
      </c>
      <c r="L246" s="320" t="s">
        <v>696</v>
      </c>
      <c r="M246" s="320" t="s">
        <v>96</v>
      </c>
      <c r="N246" s="472" t="s">
        <v>737</v>
      </c>
      <c r="O246" s="13" t="s">
        <v>738</v>
      </c>
      <c r="P246" s="13">
        <v>13479251288</v>
      </c>
      <c r="Q246" s="13"/>
      <c r="R246" s="16"/>
    </row>
    <row r="247" spans="1:18" s="7" customFormat="1" ht="24" customHeight="1">
      <c r="A247" s="13">
        <v>243</v>
      </c>
      <c r="B247" s="13" t="s">
        <v>82</v>
      </c>
      <c r="C247" s="13" t="s">
        <v>664</v>
      </c>
      <c r="D247" s="459" t="s">
        <v>739</v>
      </c>
      <c r="E247" s="459" t="s">
        <v>740</v>
      </c>
      <c r="F247" s="459">
        <v>2001</v>
      </c>
      <c r="G247" s="459" t="s">
        <v>48</v>
      </c>
      <c r="H247" s="459">
        <v>800</v>
      </c>
      <c r="I247" s="459">
        <v>4.5</v>
      </c>
      <c r="J247" s="459"/>
      <c r="K247" s="471" t="s">
        <v>684</v>
      </c>
      <c r="L247" s="459" t="s">
        <v>685</v>
      </c>
      <c r="M247" s="459" t="s">
        <v>599</v>
      </c>
      <c r="N247" s="472" t="s">
        <v>740</v>
      </c>
      <c r="O247" s="13" t="s">
        <v>681</v>
      </c>
      <c r="P247" s="13">
        <v>15907079610</v>
      </c>
      <c r="Q247" s="13"/>
      <c r="R247" s="16"/>
    </row>
    <row r="248" spans="1:18" s="7" customFormat="1" ht="24" customHeight="1">
      <c r="A248" s="13">
        <v>244</v>
      </c>
      <c r="B248" s="13" t="s">
        <v>82</v>
      </c>
      <c r="C248" s="13" t="s">
        <v>664</v>
      </c>
      <c r="D248" s="459" t="s">
        <v>739</v>
      </c>
      <c r="E248" s="459" t="s">
        <v>741</v>
      </c>
      <c r="F248" s="459">
        <v>2003</v>
      </c>
      <c r="G248" s="459" t="s">
        <v>48</v>
      </c>
      <c r="H248" s="459">
        <v>200</v>
      </c>
      <c r="I248" s="459">
        <v>5</v>
      </c>
      <c r="J248" s="459"/>
      <c r="K248" s="471" t="s">
        <v>684</v>
      </c>
      <c r="L248" s="459" t="s">
        <v>685</v>
      </c>
      <c r="M248" s="459" t="s">
        <v>599</v>
      </c>
      <c r="N248" s="459" t="s">
        <v>741</v>
      </c>
      <c r="O248" s="13" t="s">
        <v>742</v>
      </c>
      <c r="P248" s="13">
        <v>18170280841</v>
      </c>
      <c r="Q248" s="13"/>
      <c r="R248" s="16"/>
    </row>
    <row r="249" spans="1:18" s="7" customFormat="1" ht="24" customHeight="1">
      <c r="A249" s="13">
        <v>245</v>
      </c>
      <c r="B249" s="13" t="s">
        <v>82</v>
      </c>
      <c r="C249" s="13" t="s">
        <v>664</v>
      </c>
      <c r="D249" s="459" t="s">
        <v>739</v>
      </c>
      <c r="E249" s="459" t="s">
        <v>743</v>
      </c>
      <c r="F249" s="459">
        <v>2003</v>
      </c>
      <c r="G249" s="459" t="s">
        <v>48</v>
      </c>
      <c r="H249" s="459">
        <v>320</v>
      </c>
      <c r="I249" s="459">
        <v>12</v>
      </c>
      <c r="J249" s="459"/>
      <c r="K249" s="474" t="s">
        <v>684</v>
      </c>
      <c r="L249" s="459" t="s">
        <v>685</v>
      </c>
      <c r="M249" s="459" t="s">
        <v>599</v>
      </c>
      <c r="N249" s="459" t="s">
        <v>743</v>
      </c>
      <c r="O249" s="13" t="s">
        <v>744</v>
      </c>
      <c r="P249" s="13">
        <v>13970286308</v>
      </c>
      <c r="Q249" s="13"/>
      <c r="R249" s="16"/>
    </row>
    <row r="250" spans="1:18" s="7" customFormat="1" ht="24" customHeight="1">
      <c r="A250" s="13">
        <v>246</v>
      </c>
      <c r="B250" s="13" t="s">
        <v>82</v>
      </c>
      <c r="C250" s="13" t="s">
        <v>664</v>
      </c>
      <c r="D250" s="459" t="s">
        <v>739</v>
      </c>
      <c r="E250" s="459" t="s">
        <v>745</v>
      </c>
      <c r="F250" s="459">
        <v>2004</v>
      </c>
      <c r="G250" s="459" t="s">
        <v>48</v>
      </c>
      <c r="H250" s="459">
        <v>500</v>
      </c>
      <c r="I250" s="459">
        <v>4.5</v>
      </c>
      <c r="J250" s="459"/>
      <c r="K250" s="468" t="s">
        <v>684</v>
      </c>
      <c r="L250" s="459" t="s">
        <v>685</v>
      </c>
      <c r="M250" s="459" t="s">
        <v>599</v>
      </c>
      <c r="N250" s="459" t="s">
        <v>745</v>
      </c>
      <c r="O250" s="13" t="s">
        <v>746</v>
      </c>
      <c r="P250" s="13">
        <v>13970215114</v>
      </c>
      <c r="Q250" s="13"/>
      <c r="R250" s="16"/>
    </row>
    <row r="251" spans="1:18" s="7" customFormat="1" ht="24" customHeight="1">
      <c r="A251" s="13">
        <v>247</v>
      </c>
      <c r="B251" s="13" t="s">
        <v>82</v>
      </c>
      <c r="C251" s="13" t="s">
        <v>664</v>
      </c>
      <c r="D251" s="459" t="s">
        <v>739</v>
      </c>
      <c r="E251" s="459" t="s">
        <v>747</v>
      </c>
      <c r="F251" s="459">
        <v>2005</v>
      </c>
      <c r="G251" s="459" t="s">
        <v>48</v>
      </c>
      <c r="H251" s="459">
        <v>500</v>
      </c>
      <c r="I251" s="459">
        <v>8.5</v>
      </c>
      <c r="J251" s="459"/>
      <c r="K251" s="468" t="s">
        <v>684</v>
      </c>
      <c r="L251" s="459" t="s">
        <v>685</v>
      </c>
      <c r="M251" s="459" t="s">
        <v>599</v>
      </c>
      <c r="N251" s="459" t="s">
        <v>747</v>
      </c>
      <c r="O251" s="13" t="s">
        <v>748</v>
      </c>
      <c r="P251" s="13">
        <v>13970297690</v>
      </c>
      <c r="Q251" s="13"/>
      <c r="R251" s="16"/>
    </row>
    <row r="252" spans="1:18" s="7" customFormat="1" ht="24" customHeight="1">
      <c r="A252" s="13">
        <v>248</v>
      </c>
      <c r="B252" s="13" t="s">
        <v>82</v>
      </c>
      <c r="C252" s="13" t="s">
        <v>664</v>
      </c>
      <c r="D252" s="459" t="s">
        <v>682</v>
      </c>
      <c r="E252" s="459" t="s">
        <v>749</v>
      </c>
      <c r="F252" s="459">
        <v>2005</v>
      </c>
      <c r="G252" s="459" t="s">
        <v>48</v>
      </c>
      <c r="H252" s="459">
        <v>600</v>
      </c>
      <c r="I252" s="459">
        <v>3.5</v>
      </c>
      <c r="J252" s="459"/>
      <c r="K252" s="467" t="s">
        <v>684</v>
      </c>
      <c r="L252" s="459" t="s">
        <v>685</v>
      </c>
      <c r="M252" s="459" t="s">
        <v>599</v>
      </c>
      <c r="N252" s="459" t="s">
        <v>749</v>
      </c>
      <c r="O252" s="13" t="s">
        <v>744</v>
      </c>
      <c r="P252" s="13">
        <v>13970286308</v>
      </c>
      <c r="Q252" s="13"/>
      <c r="R252" s="16"/>
    </row>
    <row r="253" spans="1:18" s="7" customFormat="1" ht="24" customHeight="1">
      <c r="A253" s="13">
        <v>249</v>
      </c>
      <c r="B253" s="13" t="s">
        <v>82</v>
      </c>
      <c r="C253" s="13" t="s">
        <v>664</v>
      </c>
      <c r="D253" s="459" t="s">
        <v>698</v>
      </c>
      <c r="E253" s="459" t="s">
        <v>750</v>
      </c>
      <c r="F253" s="459">
        <v>2004</v>
      </c>
      <c r="G253" s="459" t="s">
        <v>48</v>
      </c>
      <c r="H253" s="459">
        <v>400</v>
      </c>
      <c r="I253" s="459">
        <v>3.5</v>
      </c>
      <c r="J253" s="459"/>
      <c r="K253" s="467" t="s">
        <v>684</v>
      </c>
      <c r="L253" s="459" t="s">
        <v>685</v>
      </c>
      <c r="M253" s="459" t="s">
        <v>599</v>
      </c>
      <c r="N253" s="459" t="s">
        <v>750</v>
      </c>
      <c r="O253" s="13" t="s">
        <v>744</v>
      </c>
      <c r="P253" s="13">
        <v>13970286308</v>
      </c>
      <c r="Q253" s="13"/>
      <c r="R253" s="16"/>
    </row>
    <row r="254" spans="1:18" s="7" customFormat="1" ht="24" customHeight="1">
      <c r="A254" s="13">
        <v>250</v>
      </c>
      <c r="B254" s="13" t="s">
        <v>82</v>
      </c>
      <c r="C254" s="13" t="s">
        <v>664</v>
      </c>
      <c r="D254" s="459" t="s">
        <v>739</v>
      </c>
      <c r="E254" s="459" t="s">
        <v>751</v>
      </c>
      <c r="F254" s="459">
        <v>2004</v>
      </c>
      <c r="G254" s="459" t="s">
        <v>48</v>
      </c>
      <c r="H254" s="459">
        <v>1200</v>
      </c>
      <c r="I254" s="459">
        <v>4.5</v>
      </c>
      <c r="J254" s="459">
        <v>8</v>
      </c>
      <c r="K254" s="467" t="s">
        <v>684</v>
      </c>
      <c r="L254" s="459" t="s">
        <v>685</v>
      </c>
      <c r="M254" s="459" t="s">
        <v>599</v>
      </c>
      <c r="N254" s="459" t="s">
        <v>751</v>
      </c>
      <c r="O254" s="13" t="s">
        <v>744</v>
      </c>
      <c r="P254" s="13">
        <v>13970286308</v>
      </c>
      <c r="Q254" s="13"/>
      <c r="R254" s="16"/>
    </row>
    <row r="255" spans="1:18" s="7" customFormat="1" ht="24" customHeight="1">
      <c r="A255" s="13">
        <v>251</v>
      </c>
      <c r="B255" s="13" t="s">
        <v>82</v>
      </c>
      <c r="C255" s="13" t="s">
        <v>664</v>
      </c>
      <c r="D255" s="459" t="s">
        <v>739</v>
      </c>
      <c r="E255" s="459" t="s">
        <v>752</v>
      </c>
      <c r="F255" s="459">
        <v>2004</v>
      </c>
      <c r="G255" s="459" t="s">
        <v>48</v>
      </c>
      <c r="H255" s="459">
        <v>500</v>
      </c>
      <c r="I255" s="459">
        <v>4.5</v>
      </c>
      <c r="J255" s="459"/>
      <c r="K255" s="467" t="s">
        <v>684</v>
      </c>
      <c r="L255" s="459" t="s">
        <v>685</v>
      </c>
      <c r="M255" s="459" t="s">
        <v>599</v>
      </c>
      <c r="N255" s="459" t="s">
        <v>752</v>
      </c>
      <c r="O255" s="13" t="s">
        <v>753</v>
      </c>
      <c r="P255" s="13">
        <v>13755205899</v>
      </c>
      <c r="Q255" s="13"/>
      <c r="R255" s="16"/>
    </row>
    <row r="256" spans="1:18" s="7" customFormat="1" ht="24" customHeight="1">
      <c r="A256" s="13">
        <v>252</v>
      </c>
      <c r="B256" s="13" t="s">
        <v>82</v>
      </c>
      <c r="C256" s="13" t="s">
        <v>664</v>
      </c>
      <c r="D256" s="459" t="s">
        <v>739</v>
      </c>
      <c r="E256" s="459" t="s">
        <v>754</v>
      </c>
      <c r="F256" s="459">
        <v>2003</v>
      </c>
      <c r="G256" s="459" t="s">
        <v>48</v>
      </c>
      <c r="H256" s="459">
        <v>640</v>
      </c>
      <c r="I256" s="459">
        <v>4.5</v>
      </c>
      <c r="J256" s="459"/>
      <c r="K256" s="467" t="s">
        <v>684</v>
      </c>
      <c r="L256" s="459" t="s">
        <v>685</v>
      </c>
      <c r="M256" s="459" t="s">
        <v>599</v>
      </c>
      <c r="N256" s="459" t="s">
        <v>754</v>
      </c>
      <c r="O256" s="13" t="s">
        <v>753</v>
      </c>
      <c r="P256" s="13">
        <v>13755205899</v>
      </c>
      <c r="Q256" s="13"/>
      <c r="R256" s="16"/>
    </row>
    <row r="257" spans="1:18" s="7" customFormat="1" ht="24" customHeight="1">
      <c r="A257" s="13">
        <v>253</v>
      </c>
      <c r="B257" s="13" t="s">
        <v>82</v>
      </c>
      <c r="C257" s="13" t="s">
        <v>664</v>
      </c>
      <c r="D257" s="459" t="s">
        <v>739</v>
      </c>
      <c r="E257" s="459" t="s">
        <v>755</v>
      </c>
      <c r="F257" s="459">
        <v>2001</v>
      </c>
      <c r="G257" s="459" t="s">
        <v>48</v>
      </c>
      <c r="H257" s="459">
        <v>360</v>
      </c>
      <c r="I257" s="459">
        <v>4.5</v>
      </c>
      <c r="J257" s="459"/>
      <c r="K257" s="467" t="s">
        <v>684</v>
      </c>
      <c r="L257" s="459" t="s">
        <v>685</v>
      </c>
      <c r="M257" s="459" t="s">
        <v>599</v>
      </c>
      <c r="N257" s="459" t="s">
        <v>755</v>
      </c>
      <c r="O257" s="13" t="s">
        <v>756</v>
      </c>
      <c r="P257" s="13">
        <v>13970224787</v>
      </c>
      <c r="Q257" s="13"/>
      <c r="R257" s="16"/>
    </row>
    <row r="258" spans="1:18" s="7" customFormat="1" ht="24" customHeight="1">
      <c r="A258" s="13">
        <v>254</v>
      </c>
      <c r="B258" s="13" t="s">
        <v>82</v>
      </c>
      <c r="C258" s="13" t="s">
        <v>664</v>
      </c>
      <c r="D258" s="459" t="s">
        <v>757</v>
      </c>
      <c r="E258" s="459" t="s">
        <v>758</v>
      </c>
      <c r="F258" s="459">
        <v>2002</v>
      </c>
      <c r="G258" s="459" t="s">
        <v>48</v>
      </c>
      <c r="H258" s="459">
        <v>410</v>
      </c>
      <c r="I258" s="459">
        <v>4.5</v>
      </c>
      <c r="J258" s="459"/>
      <c r="K258" s="467" t="s">
        <v>684</v>
      </c>
      <c r="L258" s="459" t="s">
        <v>685</v>
      </c>
      <c r="M258" s="459" t="s">
        <v>599</v>
      </c>
      <c r="N258" s="459" t="s">
        <v>758</v>
      </c>
      <c r="O258" s="13" t="s">
        <v>759</v>
      </c>
      <c r="P258" s="13">
        <v>18370239118</v>
      </c>
      <c r="Q258" s="13"/>
      <c r="R258" s="16"/>
    </row>
    <row r="259" spans="1:18" s="7" customFormat="1" ht="24" customHeight="1">
      <c r="A259" s="13">
        <v>255</v>
      </c>
      <c r="B259" s="13" t="s">
        <v>82</v>
      </c>
      <c r="C259" s="13" t="s">
        <v>664</v>
      </c>
      <c r="D259" s="459" t="s">
        <v>693</v>
      </c>
      <c r="E259" s="459" t="s">
        <v>760</v>
      </c>
      <c r="F259" s="459">
        <v>2003</v>
      </c>
      <c r="G259" s="459" t="s">
        <v>48</v>
      </c>
      <c r="H259" s="459">
        <v>100</v>
      </c>
      <c r="I259" s="459">
        <v>4.5</v>
      </c>
      <c r="J259" s="459">
        <v>374</v>
      </c>
      <c r="K259" s="467" t="s">
        <v>695</v>
      </c>
      <c r="L259" s="459" t="s">
        <v>696</v>
      </c>
      <c r="M259" s="459" t="s">
        <v>96</v>
      </c>
      <c r="N259" s="459" t="s">
        <v>760</v>
      </c>
      <c r="O259" s="13" t="s">
        <v>761</v>
      </c>
      <c r="P259" s="13">
        <v>13979221583</v>
      </c>
      <c r="Q259" s="13" t="s">
        <v>762</v>
      </c>
      <c r="R259" s="16"/>
    </row>
    <row r="260" spans="1:18" s="7" customFormat="1" ht="24" customHeight="1">
      <c r="A260" s="13">
        <v>256</v>
      </c>
      <c r="B260" s="13" t="s">
        <v>82</v>
      </c>
      <c r="C260" s="13" t="s">
        <v>664</v>
      </c>
      <c r="D260" s="459" t="s">
        <v>673</v>
      </c>
      <c r="E260" s="459" t="s">
        <v>763</v>
      </c>
      <c r="F260" s="459">
        <v>2002</v>
      </c>
      <c r="G260" s="459" t="s">
        <v>48</v>
      </c>
      <c r="H260" s="459">
        <v>800</v>
      </c>
      <c r="I260" s="459">
        <v>4.5</v>
      </c>
      <c r="J260" s="459"/>
      <c r="K260" s="467" t="s">
        <v>679</v>
      </c>
      <c r="L260" s="459" t="s">
        <v>680</v>
      </c>
      <c r="M260" s="459" t="s">
        <v>726</v>
      </c>
      <c r="N260" s="459" t="s">
        <v>763</v>
      </c>
      <c r="O260" s="13" t="s">
        <v>761</v>
      </c>
      <c r="P260" s="13">
        <v>13979221583</v>
      </c>
      <c r="Q260" s="13"/>
      <c r="R260" s="16"/>
    </row>
    <row r="261" spans="1:18" s="7" customFormat="1" ht="24" customHeight="1">
      <c r="A261" s="13">
        <v>257</v>
      </c>
      <c r="B261" s="13" t="s">
        <v>82</v>
      </c>
      <c r="C261" s="13" t="s">
        <v>664</v>
      </c>
      <c r="D261" s="459" t="s">
        <v>698</v>
      </c>
      <c r="E261" s="459" t="s">
        <v>764</v>
      </c>
      <c r="F261" s="459">
        <v>2005</v>
      </c>
      <c r="G261" s="459" t="s">
        <v>48</v>
      </c>
      <c r="H261" s="459">
        <v>30</v>
      </c>
      <c r="I261" s="459">
        <v>4.5</v>
      </c>
      <c r="J261" s="459"/>
      <c r="K261" s="467" t="s">
        <v>671</v>
      </c>
      <c r="L261" s="459" t="s">
        <v>672</v>
      </c>
      <c r="M261" s="459" t="s">
        <v>96</v>
      </c>
      <c r="N261" s="459" t="s">
        <v>764</v>
      </c>
      <c r="O261" s="13" t="s">
        <v>765</v>
      </c>
      <c r="P261" s="13">
        <v>19879202294</v>
      </c>
      <c r="Q261" s="13" t="s">
        <v>762</v>
      </c>
      <c r="R261" s="16"/>
    </row>
    <row r="262" spans="1:18" s="7" customFormat="1" ht="24" customHeight="1">
      <c r="A262" s="13">
        <v>258</v>
      </c>
      <c r="B262" s="13" t="s">
        <v>82</v>
      </c>
      <c r="C262" s="13" t="s">
        <v>664</v>
      </c>
      <c r="D262" s="459" t="s">
        <v>698</v>
      </c>
      <c r="E262" s="459" t="s">
        <v>766</v>
      </c>
      <c r="F262" s="459">
        <v>2004</v>
      </c>
      <c r="G262" s="459" t="s">
        <v>48</v>
      </c>
      <c r="H262" s="459">
        <v>16</v>
      </c>
      <c r="I262" s="459">
        <v>4.5</v>
      </c>
      <c r="J262" s="459"/>
      <c r="K262" s="467" t="s">
        <v>671</v>
      </c>
      <c r="L262" s="459" t="s">
        <v>672</v>
      </c>
      <c r="M262" s="459" t="s">
        <v>96</v>
      </c>
      <c r="N262" s="459" t="s">
        <v>766</v>
      </c>
      <c r="O262" s="13" t="s">
        <v>767</v>
      </c>
      <c r="P262" s="13">
        <v>18679022029</v>
      </c>
      <c r="Q262" s="13" t="s">
        <v>762</v>
      </c>
      <c r="R262" s="16"/>
    </row>
    <row r="263" spans="1:18" s="7" customFormat="1" ht="24" customHeight="1">
      <c r="A263" s="13">
        <v>259</v>
      </c>
      <c r="B263" s="13" t="s">
        <v>82</v>
      </c>
      <c r="C263" s="13" t="s">
        <v>664</v>
      </c>
      <c r="D263" s="459" t="s">
        <v>768</v>
      </c>
      <c r="E263" s="459" t="s">
        <v>769</v>
      </c>
      <c r="F263" s="459">
        <v>1973</v>
      </c>
      <c r="G263" s="459" t="s">
        <v>48</v>
      </c>
      <c r="H263" s="459">
        <v>600</v>
      </c>
      <c r="I263" s="459">
        <v>4</v>
      </c>
      <c r="J263" s="459"/>
      <c r="K263" s="467" t="s">
        <v>770</v>
      </c>
      <c r="L263" s="459" t="s">
        <v>771</v>
      </c>
      <c r="M263" s="459" t="s">
        <v>599</v>
      </c>
      <c r="N263" s="459" t="s">
        <v>769</v>
      </c>
      <c r="O263" s="13" t="s">
        <v>772</v>
      </c>
      <c r="P263" s="13">
        <v>13995836149</v>
      </c>
      <c r="Q263" s="13"/>
      <c r="R263" s="16"/>
    </row>
    <row r="264" spans="1:18" s="7" customFormat="1" ht="24" customHeight="1">
      <c r="A264" s="13">
        <v>260</v>
      </c>
      <c r="B264" s="13" t="s">
        <v>82</v>
      </c>
      <c r="C264" s="13" t="s">
        <v>664</v>
      </c>
      <c r="D264" s="459" t="s">
        <v>768</v>
      </c>
      <c r="E264" s="459" t="s">
        <v>773</v>
      </c>
      <c r="F264" s="459">
        <v>2003</v>
      </c>
      <c r="G264" s="459" t="s">
        <v>48</v>
      </c>
      <c r="H264" s="459">
        <v>800</v>
      </c>
      <c r="I264" s="459">
        <v>7</v>
      </c>
      <c r="J264" s="459"/>
      <c r="K264" s="467" t="s">
        <v>770</v>
      </c>
      <c r="L264" s="459" t="s">
        <v>771</v>
      </c>
      <c r="M264" s="459" t="s">
        <v>599</v>
      </c>
      <c r="N264" s="459" t="s">
        <v>773</v>
      </c>
      <c r="O264" s="13" t="s">
        <v>774</v>
      </c>
      <c r="P264" s="13">
        <v>13507065756</v>
      </c>
      <c r="Q264" s="13"/>
      <c r="R264" s="16"/>
    </row>
    <row r="265" spans="1:18" s="7" customFormat="1" ht="24" customHeight="1">
      <c r="A265" s="13">
        <v>261</v>
      </c>
      <c r="B265" s="13" t="s">
        <v>82</v>
      </c>
      <c r="C265" s="13" t="s">
        <v>664</v>
      </c>
      <c r="D265" s="459" t="s">
        <v>768</v>
      </c>
      <c r="E265" s="459" t="s">
        <v>775</v>
      </c>
      <c r="F265" s="459">
        <v>2003</v>
      </c>
      <c r="G265" s="459" t="s">
        <v>48</v>
      </c>
      <c r="H265" s="459">
        <v>640</v>
      </c>
      <c r="I265" s="459">
        <v>4</v>
      </c>
      <c r="J265" s="459"/>
      <c r="K265" s="467" t="s">
        <v>770</v>
      </c>
      <c r="L265" s="459" t="s">
        <v>771</v>
      </c>
      <c r="M265" s="459" t="s">
        <v>599</v>
      </c>
      <c r="N265" s="459" t="s">
        <v>775</v>
      </c>
      <c r="O265" s="13" t="s">
        <v>776</v>
      </c>
      <c r="P265" s="13">
        <v>13755281160</v>
      </c>
      <c r="Q265" s="13"/>
      <c r="R265" s="16"/>
    </row>
    <row r="266" spans="1:18" s="7" customFormat="1" ht="24" customHeight="1">
      <c r="A266" s="13">
        <v>262</v>
      </c>
      <c r="B266" s="13" t="s">
        <v>82</v>
      </c>
      <c r="C266" s="13" t="s">
        <v>664</v>
      </c>
      <c r="D266" s="459" t="s">
        <v>768</v>
      </c>
      <c r="E266" s="459" t="s">
        <v>777</v>
      </c>
      <c r="F266" s="459">
        <v>1999</v>
      </c>
      <c r="G266" s="459" t="s">
        <v>48</v>
      </c>
      <c r="H266" s="459">
        <v>300</v>
      </c>
      <c r="I266" s="459">
        <v>4</v>
      </c>
      <c r="J266" s="459"/>
      <c r="K266" s="467" t="s">
        <v>770</v>
      </c>
      <c r="L266" s="459" t="s">
        <v>771</v>
      </c>
      <c r="M266" s="459" t="s">
        <v>599</v>
      </c>
      <c r="N266" s="459" t="s">
        <v>777</v>
      </c>
      <c r="O266" s="13" t="s">
        <v>774</v>
      </c>
      <c r="P266" s="13">
        <v>13507065756</v>
      </c>
      <c r="Q266" s="13"/>
      <c r="R266" s="16"/>
    </row>
    <row r="267" spans="1:18" s="7" customFormat="1" ht="24" customHeight="1">
      <c r="A267" s="13">
        <v>263</v>
      </c>
      <c r="B267" s="13" t="s">
        <v>82</v>
      </c>
      <c r="C267" s="13" t="s">
        <v>664</v>
      </c>
      <c r="D267" s="459" t="s">
        <v>768</v>
      </c>
      <c r="E267" s="459" t="s">
        <v>778</v>
      </c>
      <c r="F267" s="459">
        <v>2006</v>
      </c>
      <c r="G267" s="459" t="s">
        <v>48</v>
      </c>
      <c r="H267" s="459">
        <v>400</v>
      </c>
      <c r="I267" s="459">
        <v>6</v>
      </c>
      <c r="J267" s="459"/>
      <c r="K267" s="467" t="s">
        <v>770</v>
      </c>
      <c r="L267" s="459" t="s">
        <v>771</v>
      </c>
      <c r="M267" s="459" t="s">
        <v>599</v>
      </c>
      <c r="N267" s="459" t="s">
        <v>778</v>
      </c>
      <c r="O267" s="13" t="s">
        <v>779</v>
      </c>
      <c r="P267" s="13">
        <v>13970270534</v>
      </c>
      <c r="Q267" s="13"/>
      <c r="R267" s="16"/>
    </row>
    <row r="268" spans="1:18" s="7" customFormat="1" ht="24" customHeight="1">
      <c r="A268" s="13">
        <v>264</v>
      </c>
      <c r="B268" s="13" t="s">
        <v>82</v>
      </c>
      <c r="C268" s="13" t="s">
        <v>664</v>
      </c>
      <c r="D268" s="459" t="s">
        <v>698</v>
      </c>
      <c r="E268" s="459" t="s">
        <v>780</v>
      </c>
      <c r="F268" s="459">
        <v>2005</v>
      </c>
      <c r="G268" s="459" t="s">
        <v>48</v>
      </c>
      <c r="H268" s="459">
        <v>40</v>
      </c>
      <c r="I268" s="459">
        <v>15</v>
      </c>
      <c r="J268" s="459"/>
      <c r="K268" s="467" t="s">
        <v>671</v>
      </c>
      <c r="L268" s="459" t="s">
        <v>672</v>
      </c>
      <c r="M268" s="459" t="s">
        <v>96</v>
      </c>
      <c r="N268" s="459" t="s">
        <v>780</v>
      </c>
      <c r="O268" s="13" t="s">
        <v>781</v>
      </c>
      <c r="P268" s="13">
        <v>18970246587</v>
      </c>
      <c r="Q268" s="13" t="s">
        <v>762</v>
      </c>
      <c r="R268" s="16"/>
    </row>
    <row r="269" spans="1:18" s="7" customFormat="1" ht="24" customHeight="1">
      <c r="A269" s="13">
        <v>265</v>
      </c>
      <c r="B269" s="13" t="s">
        <v>82</v>
      </c>
      <c r="C269" s="13" t="s">
        <v>664</v>
      </c>
      <c r="D269" s="459" t="s">
        <v>698</v>
      </c>
      <c r="E269" s="459" t="s">
        <v>782</v>
      </c>
      <c r="F269" s="459">
        <v>2006</v>
      </c>
      <c r="G269" s="459" t="s">
        <v>48</v>
      </c>
      <c r="H269" s="459">
        <v>300</v>
      </c>
      <c r="I269" s="459">
        <v>25</v>
      </c>
      <c r="J269" s="459">
        <v>55</v>
      </c>
      <c r="K269" s="467" t="s">
        <v>783</v>
      </c>
      <c r="L269" s="459" t="s">
        <v>784</v>
      </c>
      <c r="M269" s="459" t="s">
        <v>691</v>
      </c>
      <c r="N269" s="459" t="s">
        <v>782</v>
      </c>
      <c r="O269" s="13" t="s">
        <v>669</v>
      </c>
      <c r="P269" s="13">
        <v>13507024900</v>
      </c>
      <c r="Q269" s="13"/>
      <c r="R269" s="16"/>
    </row>
    <row r="270" spans="1:18" s="7" customFormat="1" ht="24" customHeight="1">
      <c r="A270" s="13">
        <v>266</v>
      </c>
      <c r="B270" s="13" t="s">
        <v>82</v>
      </c>
      <c r="C270" s="13" t="s">
        <v>664</v>
      </c>
      <c r="D270" s="459" t="s">
        <v>698</v>
      </c>
      <c r="E270" s="459" t="s">
        <v>785</v>
      </c>
      <c r="F270" s="459">
        <v>2001</v>
      </c>
      <c r="G270" s="459" t="s">
        <v>48</v>
      </c>
      <c r="H270" s="459">
        <v>400</v>
      </c>
      <c r="I270" s="459">
        <v>5</v>
      </c>
      <c r="J270" s="459"/>
      <c r="K270" s="467" t="s">
        <v>783</v>
      </c>
      <c r="L270" s="459" t="s">
        <v>784</v>
      </c>
      <c r="M270" s="459" t="s">
        <v>691</v>
      </c>
      <c r="N270" s="459" t="s">
        <v>785</v>
      </c>
      <c r="O270" s="13" t="s">
        <v>786</v>
      </c>
      <c r="P270" s="13">
        <v>13879292101</v>
      </c>
      <c r="Q270" s="13"/>
      <c r="R270" s="16"/>
    </row>
    <row r="271" spans="1:18" s="7" customFormat="1" ht="24" customHeight="1">
      <c r="A271" s="13">
        <v>267</v>
      </c>
      <c r="B271" s="13" t="s">
        <v>82</v>
      </c>
      <c r="C271" s="13" t="s">
        <v>664</v>
      </c>
      <c r="D271" s="459" t="s">
        <v>673</v>
      </c>
      <c r="E271" s="459" t="s">
        <v>787</v>
      </c>
      <c r="F271" s="459">
        <v>2003</v>
      </c>
      <c r="G271" s="459" t="s">
        <v>48</v>
      </c>
      <c r="H271" s="459">
        <v>400</v>
      </c>
      <c r="I271" s="459">
        <v>5</v>
      </c>
      <c r="J271" s="459"/>
      <c r="K271" s="467" t="s">
        <v>788</v>
      </c>
      <c r="L271" s="459" t="s">
        <v>789</v>
      </c>
      <c r="M271" s="459" t="s">
        <v>701</v>
      </c>
      <c r="N271" s="459" t="s">
        <v>787</v>
      </c>
      <c r="O271" s="13" t="s">
        <v>790</v>
      </c>
      <c r="P271" s="13">
        <v>18146602588</v>
      </c>
      <c r="Q271" s="13"/>
      <c r="R271" s="16"/>
    </row>
    <row r="272" spans="1:18" s="7" customFormat="1" ht="24" customHeight="1">
      <c r="A272" s="13">
        <v>268</v>
      </c>
      <c r="B272" s="13" t="s">
        <v>82</v>
      </c>
      <c r="C272" s="13" t="s">
        <v>664</v>
      </c>
      <c r="D272" s="459" t="s">
        <v>698</v>
      </c>
      <c r="E272" s="459" t="s">
        <v>791</v>
      </c>
      <c r="F272" s="459">
        <v>2003</v>
      </c>
      <c r="G272" s="459" t="s">
        <v>48</v>
      </c>
      <c r="H272" s="459">
        <v>20</v>
      </c>
      <c r="I272" s="459">
        <v>5</v>
      </c>
      <c r="J272" s="459"/>
      <c r="K272" s="467" t="s">
        <v>671</v>
      </c>
      <c r="L272" s="459" t="s">
        <v>672</v>
      </c>
      <c r="M272" s="459" t="s">
        <v>96</v>
      </c>
      <c r="N272" s="459" t="s">
        <v>791</v>
      </c>
      <c r="O272" s="13" t="s">
        <v>792</v>
      </c>
      <c r="P272" s="13">
        <v>13767000882</v>
      </c>
      <c r="Q272" s="13" t="s">
        <v>762</v>
      </c>
      <c r="R272" s="16"/>
    </row>
    <row r="273" spans="1:18" s="7" customFormat="1" ht="24" customHeight="1">
      <c r="A273" s="13">
        <v>269</v>
      </c>
      <c r="B273" s="13" t="s">
        <v>82</v>
      </c>
      <c r="C273" s="13" t="s">
        <v>664</v>
      </c>
      <c r="D273" s="459" t="s">
        <v>698</v>
      </c>
      <c r="E273" s="459" t="s">
        <v>793</v>
      </c>
      <c r="F273" s="459">
        <v>2001</v>
      </c>
      <c r="G273" s="459" t="s">
        <v>48</v>
      </c>
      <c r="H273" s="459">
        <v>12</v>
      </c>
      <c r="I273" s="459">
        <v>5</v>
      </c>
      <c r="J273" s="459"/>
      <c r="K273" s="467" t="s">
        <v>671</v>
      </c>
      <c r="L273" s="459" t="s">
        <v>672</v>
      </c>
      <c r="M273" s="459" t="s">
        <v>96</v>
      </c>
      <c r="N273" s="459" t="s">
        <v>793</v>
      </c>
      <c r="O273" s="13" t="s">
        <v>681</v>
      </c>
      <c r="P273" s="13">
        <v>15907079610</v>
      </c>
      <c r="Q273" s="13" t="s">
        <v>762</v>
      </c>
      <c r="R273" s="16"/>
    </row>
    <row r="274" spans="1:18" s="7" customFormat="1" ht="24" customHeight="1">
      <c r="A274" s="13">
        <v>270</v>
      </c>
      <c r="B274" s="13" t="s">
        <v>82</v>
      </c>
      <c r="C274" s="13" t="s">
        <v>664</v>
      </c>
      <c r="D274" s="459" t="s">
        <v>757</v>
      </c>
      <c r="E274" s="459" t="s">
        <v>794</v>
      </c>
      <c r="F274" s="459">
        <v>1997</v>
      </c>
      <c r="G274" s="459" t="s">
        <v>48</v>
      </c>
      <c r="H274" s="459">
        <v>300</v>
      </c>
      <c r="I274" s="459">
        <v>5</v>
      </c>
      <c r="J274" s="459">
        <v>217</v>
      </c>
      <c r="K274" s="467" t="s">
        <v>795</v>
      </c>
      <c r="L274" s="459" t="s">
        <v>796</v>
      </c>
      <c r="M274" s="459" t="s">
        <v>726</v>
      </c>
      <c r="N274" s="459" t="s">
        <v>794</v>
      </c>
      <c r="O274" s="13" t="s">
        <v>797</v>
      </c>
      <c r="P274" s="13">
        <v>13426626166</v>
      </c>
      <c r="Q274" s="13" t="s">
        <v>762</v>
      </c>
      <c r="R274" s="16"/>
    </row>
    <row r="275" spans="1:18" s="7" customFormat="1" ht="24" customHeight="1">
      <c r="A275" s="13">
        <v>271</v>
      </c>
      <c r="B275" s="13" t="s">
        <v>82</v>
      </c>
      <c r="C275" s="13" t="s">
        <v>664</v>
      </c>
      <c r="D275" s="459" t="s">
        <v>798</v>
      </c>
      <c r="E275" s="459" t="s">
        <v>799</v>
      </c>
      <c r="F275" s="459">
        <v>2003</v>
      </c>
      <c r="G275" s="459" t="s">
        <v>48</v>
      </c>
      <c r="H275" s="459">
        <v>900</v>
      </c>
      <c r="I275" s="459">
        <v>5</v>
      </c>
      <c r="J275" s="459"/>
      <c r="K275" s="467" t="s">
        <v>704</v>
      </c>
      <c r="L275" s="459" t="s">
        <v>705</v>
      </c>
      <c r="M275" s="459" t="s">
        <v>96</v>
      </c>
      <c r="N275" s="459" t="s">
        <v>799</v>
      </c>
      <c r="O275" s="13" t="s">
        <v>800</v>
      </c>
      <c r="P275" s="13">
        <v>13970092115</v>
      </c>
      <c r="Q275" s="13"/>
      <c r="R275" s="16"/>
    </row>
    <row r="276" spans="1:18" s="7" customFormat="1" ht="24" customHeight="1">
      <c r="A276" s="13">
        <v>272</v>
      </c>
      <c r="B276" s="13" t="s">
        <v>82</v>
      </c>
      <c r="C276" s="13" t="s">
        <v>664</v>
      </c>
      <c r="D276" s="459" t="s">
        <v>698</v>
      </c>
      <c r="E276" s="459" t="s">
        <v>801</v>
      </c>
      <c r="F276" s="459">
        <v>2003</v>
      </c>
      <c r="G276" s="459" t="s">
        <v>48</v>
      </c>
      <c r="H276" s="459">
        <v>225</v>
      </c>
      <c r="I276" s="459">
        <v>5</v>
      </c>
      <c r="J276" s="459">
        <v>147.19999999999999</v>
      </c>
      <c r="K276" s="467" t="s">
        <v>704</v>
      </c>
      <c r="L276" s="459" t="s">
        <v>705</v>
      </c>
      <c r="M276" s="459" t="s">
        <v>96</v>
      </c>
      <c r="N276" s="459" t="s">
        <v>801</v>
      </c>
      <c r="O276" s="13" t="s">
        <v>802</v>
      </c>
      <c r="P276" s="480" t="s">
        <v>803</v>
      </c>
      <c r="Q276" s="13"/>
      <c r="R276" s="16"/>
    </row>
    <row r="277" spans="1:18" s="7" customFormat="1" ht="24" customHeight="1">
      <c r="A277" s="13">
        <v>273</v>
      </c>
      <c r="B277" s="13" t="s">
        <v>82</v>
      </c>
      <c r="C277" s="13" t="s">
        <v>664</v>
      </c>
      <c r="D277" s="459" t="s">
        <v>673</v>
      </c>
      <c r="E277" s="459" t="s">
        <v>804</v>
      </c>
      <c r="F277" s="459">
        <v>2003</v>
      </c>
      <c r="G277" s="459" t="s">
        <v>48</v>
      </c>
      <c r="H277" s="459">
        <v>320</v>
      </c>
      <c r="I277" s="459">
        <v>12</v>
      </c>
      <c r="J277" s="459"/>
      <c r="K277" s="467" t="s">
        <v>788</v>
      </c>
      <c r="L277" s="459" t="s">
        <v>789</v>
      </c>
      <c r="M277" s="459" t="s">
        <v>701</v>
      </c>
      <c r="N277" s="459" t="s">
        <v>804</v>
      </c>
      <c r="O277" s="13" t="s">
        <v>805</v>
      </c>
      <c r="P277" s="13">
        <v>13979595536</v>
      </c>
      <c r="Q277" s="13"/>
      <c r="R277" s="16"/>
    </row>
    <row r="278" spans="1:18" s="7" customFormat="1" ht="24" customHeight="1">
      <c r="A278" s="13">
        <v>274</v>
      </c>
      <c r="B278" s="13" t="s">
        <v>82</v>
      </c>
      <c r="C278" s="13" t="s">
        <v>664</v>
      </c>
      <c r="D278" s="459" t="s">
        <v>673</v>
      </c>
      <c r="E278" s="459" t="s">
        <v>806</v>
      </c>
      <c r="F278" s="459">
        <v>2003</v>
      </c>
      <c r="G278" s="459" t="s">
        <v>48</v>
      </c>
      <c r="H278" s="459">
        <v>320</v>
      </c>
      <c r="I278" s="459">
        <v>5</v>
      </c>
      <c r="J278" s="459"/>
      <c r="K278" s="467" t="s">
        <v>788</v>
      </c>
      <c r="L278" s="459" t="s">
        <v>789</v>
      </c>
      <c r="M278" s="459" t="s">
        <v>701</v>
      </c>
      <c r="N278" s="459" t="s">
        <v>806</v>
      </c>
      <c r="O278" s="13" t="s">
        <v>807</v>
      </c>
      <c r="P278" s="13">
        <v>13970212858</v>
      </c>
      <c r="Q278" s="13"/>
      <c r="R278" s="16"/>
    </row>
    <row r="279" spans="1:18" s="7" customFormat="1" ht="24" customHeight="1">
      <c r="A279" s="13">
        <v>275</v>
      </c>
      <c r="B279" s="13" t="s">
        <v>82</v>
      </c>
      <c r="C279" s="13" t="s">
        <v>664</v>
      </c>
      <c r="D279" s="459" t="s">
        <v>673</v>
      </c>
      <c r="E279" s="459" t="s">
        <v>808</v>
      </c>
      <c r="F279" s="459">
        <v>2001</v>
      </c>
      <c r="G279" s="459" t="s">
        <v>48</v>
      </c>
      <c r="H279" s="459">
        <v>420</v>
      </c>
      <c r="I279" s="459">
        <v>21.69</v>
      </c>
      <c r="J279" s="459"/>
      <c r="K279" s="467" t="s">
        <v>788</v>
      </c>
      <c r="L279" s="459" t="s">
        <v>789</v>
      </c>
      <c r="M279" s="459" t="s">
        <v>701</v>
      </c>
      <c r="N279" s="459" t="s">
        <v>808</v>
      </c>
      <c r="O279" s="13" t="s">
        <v>686</v>
      </c>
      <c r="P279" s="13">
        <v>13970297690</v>
      </c>
      <c r="Q279" s="13"/>
      <c r="R279" s="16"/>
    </row>
    <row r="280" spans="1:18" s="7" customFormat="1" ht="24" customHeight="1">
      <c r="A280" s="13">
        <v>276</v>
      </c>
      <c r="B280" s="13" t="s">
        <v>82</v>
      </c>
      <c r="C280" s="13" t="s">
        <v>664</v>
      </c>
      <c r="D280" s="459" t="s">
        <v>673</v>
      </c>
      <c r="E280" s="459" t="s">
        <v>809</v>
      </c>
      <c r="F280" s="459">
        <v>2003</v>
      </c>
      <c r="G280" s="459" t="s">
        <v>48</v>
      </c>
      <c r="H280" s="459">
        <v>500</v>
      </c>
      <c r="I280" s="459">
        <v>5</v>
      </c>
      <c r="J280" s="459"/>
      <c r="K280" s="467" t="s">
        <v>788</v>
      </c>
      <c r="L280" s="459" t="s">
        <v>789</v>
      </c>
      <c r="M280" s="459" t="s">
        <v>701</v>
      </c>
      <c r="N280" s="459" t="s">
        <v>809</v>
      </c>
      <c r="O280" s="13" t="s">
        <v>810</v>
      </c>
      <c r="P280" s="13">
        <v>18621181045</v>
      </c>
      <c r="Q280" s="13" t="s">
        <v>811</v>
      </c>
      <c r="R280" s="16"/>
    </row>
    <row r="281" spans="1:18" s="7" customFormat="1" ht="24" customHeight="1">
      <c r="A281" s="13">
        <v>277</v>
      </c>
      <c r="B281" s="13" t="s">
        <v>82</v>
      </c>
      <c r="C281" s="13" t="s">
        <v>664</v>
      </c>
      <c r="D281" s="459" t="s">
        <v>673</v>
      </c>
      <c r="E281" s="459" t="s">
        <v>812</v>
      </c>
      <c r="F281" s="459">
        <v>2002</v>
      </c>
      <c r="G281" s="459" t="s">
        <v>48</v>
      </c>
      <c r="H281" s="459">
        <v>350</v>
      </c>
      <c r="I281" s="459">
        <v>14.5</v>
      </c>
      <c r="J281" s="459"/>
      <c r="K281" s="467" t="s">
        <v>788</v>
      </c>
      <c r="L281" s="459" t="s">
        <v>789</v>
      </c>
      <c r="M281" s="459" t="s">
        <v>701</v>
      </c>
      <c r="N281" s="459" t="s">
        <v>812</v>
      </c>
      <c r="O281" s="13" t="s">
        <v>813</v>
      </c>
      <c r="P281" s="13">
        <v>13870547245</v>
      </c>
      <c r="Q281" s="13" t="s">
        <v>814</v>
      </c>
      <c r="R281" s="16"/>
    </row>
    <row r="282" spans="1:18" s="7" customFormat="1" ht="24" customHeight="1">
      <c r="A282" s="13">
        <v>278</v>
      </c>
      <c r="B282" s="13" t="s">
        <v>82</v>
      </c>
      <c r="C282" s="13" t="s">
        <v>664</v>
      </c>
      <c r="D282" s="459" t="s">
        <v>673</v>
      </c>
      <c r="E282" s="459" t="s">
        <v>815</v>
      </c>
      <c r="F282" s="459">
        <v>2003</v>
      </c>
      <c r="G282" s="459" t="s">
        <v>48</v>
      </c>
      <c r="H282" s="459">
        <v>20</v>
      </c>
      <c r="I282" s="459">
        <v>15</v>
      </c>
      <c r="J282" s="459"/>
      <c r="K282" s="467" t="s">
        <v>679</v>
      </c>
      <c r="L282" s="459" t="s">
        <v>680</v>
      </c>
      <c r="M282" s="459" t="s">
        <v>118</v>
      </c>
      <c r="N282" s="459" t="s">
        <v>816</v>
      </c>
      <c r="O282" s="13" t="s">
        <v>817</v>
      </c>
      <c r="P282" s="13">
        <v>13971947526</v>
      </c>
      <c r="Q282" s="13"/>
      <c r="R282" s="16"/>
    </row>
    <row r="283" spans="1:18" s="7" customFormat="1" ht="24" customHeight="1">
      <c r="A283" s="13">
        <v>279</v>
      </c>
      <c r="B283" s="13" t="s">
        <v>82</v>
      </c>
      <c r="C283" s="13" t="s">
        <v>664</v>
      </c>
      <c r="D283" s="459" t="s">
        <v>673</v>
      </c>
      <c r="E283" s="459" t="s">
        <v>818</v>
      </c>
      <c r="F283" s="459">
        <v>2005</v>
      </c>
      <c r="G283" s="459" t="s">
        <v>48</v>
      </c>
      <c r="H283" s="459">
        <v>400</v>
      </c>
      <c r="I283" s="459">
        <v>13</v>
      </c>
      <c r="J283" s="459"/>
      <c r="K283" s="467" t="s">
        <v>679</v>
      </c>
      <c r="L283" s="459" t="s">
        <v>680</v>
      </c>
      <c r="M283" s="459" t="s">
        <v>118</v>
      </c>
      <c r="N283" s="459" t="s">
        <v>818</v>
      </c>
      <c r="O283" s="13" t="s">
        <v>819</v>
      </c>
      <c r="P283" s="13">
        <v>18979695608</v>
      </c>
      <c r="Q283" s="13"/>
      <c r="R283" s="16"/>
    </row>
    <row r="284" spans="1:18" s="7" customFormat="1" ht="24" customHeight="1">
      <c r="A284" s="13">
        <v>280</v>
      </c>
      <c r="B284" s="13" t="s">
        <v>82</v>
      </c>
      <c r="C284" s="13" t="s">
        <v>664</v>
      </c>
      <c r="D284" s="459" t="s">
        <v>673</v>
      </c>
      <c r="E284" s="459" t="s">
        <v>820</v>
      </c>
      <c r="F284" s="459">
        <v>2002</v>
      </c>
      <c r="G284" s="459" t="s">
        <v>48</v>
      </c>
      <c r="H284" s="459">
        <v>650</v>
      </c>
      <c r="I284" s="459">
        <v>3.5</v>
      </c>
      <c r="J284" s="459"/>
      <c r="K284" s="467" t="s">
        <v>679</v>
      </c>
      <c r="L284" s="459" t="s">
        <v>680</v>
      </c>
      <c r="M284" s="459" t="s">
        <v>118</v>
      </c>
      <c r="N284" s="459" t="s">
        <v>820</v>
      </c>
      <c r="O284" s="13" t="s">
        <v>819</v>
      </c>
      <c r="P284" s="13">
        <v>18979695608</v>
      </c>
      <c r="Q284" s="13"/>
      <c r="R284" s="16"/>
    </row>
    <row r="285" spans="1:18" s="7" customFormat="1" ht="24" customHeight="1">
      <c r="A285" s="13">
        <v>281</v>
      </c>
      <c r="B285" s="13" t="s">
        <v>82</v>
      </c>
      <c r="C285" s="13" t="s">
        <v>664</v>
      </c>
      <c r="D285" s="459" t="s">
        <v>673</v>
      </c>
      <c r="E285" s="459" t="s">
        <v>816</v>
      </c>
      <c r="F285" s="459">
        <v>2002</v>
      </c>
      <c r="G285" s="459" t="s">
        <v>48</v>
      </c>
      <c r="H285" s="459">
        <v>450</v>
      </c>
      <c r="I285" s="459">
        <v>4.5</v>
      </c>
      <c r="J285" s="459"/>
      <c r="K285" s="467" t="s">
        <v>679</v>
      </c>
      <c r="L285" s="459" t="s">
        <v>680</v>
      </c>
      <c r="M285" s="459" t="s">
        <v>118</v>
      </c>
      <c r="N285" s="459" t="s">
        <v>815</v>
      </c>
      <c r="O285" s="13" t="s">
        <v>821</v>
      </c>
      <c r="P285" s="490" t="s">
        <v>822</v>
      </c>
      <c r="Q285" s="13"/>
      <c r="R285" s="16"/>
    </row>
    <row r="286" spans="1:18" s="7" customFormat="1" ht="24" customHeight="1">
      <c r="A286" s="13">
        <v>282</v>
      </c>
      <c r="B286" s="13" t="s">
        <v>82</v>
      </c>
      <c r="C286" s="13" t="s">
        <v>664</v>
      </c>
      <c r="D286" s="459" t="s">
        <v>673</v>
      </c>
      <c r="E286" s="459" t="s">
        <v>823</v>
      </c>
      <c r="F286" s="459">
        <v>2003</v>
      </c>
      <c r="G286" s="459" t="s">
        <v>48</v>
      </c>
      <c r="H286" s="459">
        <v>250</v>
      </c>
      <c r="I286" s="459">
        <v>4.5</v>
      </c>
      <c r="J286" s="459"/>
      <c r="K286" s="467" t="s">
        <v>679</v>
      </c>
      <c r="L286" s="459" t="s">
        <v>680</v>
      </c>
      <c r="M286" s="459" t="s">
        <v>118</v>
      </c>
      <c r="N286" s="459" t="s">
        <v>823</v>
      </c>
      <c r="O286" s="13" t="s">
        <v>824</v>
      </c>
      <c r="P286" s="13">
        <v>13979221137</v>
      </c>
      <c r="Q286" s="13"/>
      <c r="R286" s="16"/>
    </row>
    <row r="287" spans="1:18" s="7" customFormat="1" ht="24" customHeight="1">
      <c r="A287" s="13">
        <v>283</v>
      </c>
      <c r="B287" s="13" t="s">
        <v>82</v>
      </c>
      <c r="C287" s="13" t="s">
        <v>664</v>
      </c>
      <c r="D287" s="459" t="s">
        <v>673</v>
      </c>
      <c r="E287" s="459" t="s">
        <v>825</v>
      </c>
      <c r="F287" s="459">
        <v>2003</v>
      </c>
      <c r="G287" s="459" t="s">
        <v>48</v>
      </c>
      <c r="H287" s="459">
        <v>350</v>
      </c>
      <c r="I287" s="459">
        <v>10</v>
      </c>
      <c r="J287" s="459"/>
      <c r="K287" s="467" t="s">
        <v>679</v>
      </c>
      <c r="L287" s="459" t="s">
        <v>680</v>
      </c>
      <c r="M287" s="459" t="s">
        <v>118</v>
      </c>
      <c r="N287" s="459" t="s">
        <v>825</v>
      </c>
      <c r="O287" s="13" t="s">
        <v>826</v>
      </c>
      <c r="P287" s="13">
        <v>15807231985</v>
      </c>
      <c r="Q287" s="13" t="s">
        <v>762</v>
      </c>
      <c r="R287" s="16"/>
    </row>
    <row r="288" spans="1:18" s="7" customFormat="1" ht="24" customHeight="1">
      <c r="A288" s="13">
        <v>284</v>
      </c>
      <c r="B288" s="13" t="s">
        <v>82</v>
      </c>
      <c r="C288" s="13" t="s">
        <v>664</v>
      </c>
      <c r="D288" s="459" t="s">
        <v>673</v>
      </c>
      <c r="E288" s="459" t="s">
        <v>827</v>
      </c>
      <c r="F288" s="459">
        <v>2004</v>
      </c>
      <c r="G288" s="459" t="s">
        <v>48</v>
      </c>
      <c r="H288" s="459">
        <v>250</v>
      </c>
      <c r="I288" s="459">
        <v>4.5</v>
      </c>
      <c r="J288" s="459"/>
      <c r="K288" s="467" t="s">
        <v>679</v>
      </c>
      <c r="L288" s="459" t="s">
        <v>680</v>
      </c>
      <c r="M288" s="459" t="s">
        <v>118</v>
      </c>
      <c r="N288" s="459" t="s">
        <v>827</v>
      </c>
      <c r="O288" s="13" t="s">
        <v>828</v>
      </c>
      <c r="P288" s="13">
        <v>13426617535</v>
      </c>
      <c r="Q288" s="13"/>
      <c r="R288" s="16"/>
    </row>
    <row r="289" spans="1:18" s="7" customFormat="1" ht="24" customHeight="1">
      <c r="A289" s="13">
        <v>285</v>
      </c>
      <c r="B289" s="13" t="s">
        <v>82</v>
      </c>
      <c r="C289" s="13" t="s">
        <v>664</v>
      </c>
      <c r="D289" s="459" t="s">
        <v>673</v>
      </c>
      <c r="E289" s="459" t="s">
        <v>829</v>
      </c>
      <c r="F289" s="459">
        <v>2005</v>
      </c>
      <c r="G289" s="459" t="s">
        <v>48</v>
      </c>
      <c r="H289" s="459">
        <v>600</v>
      </c>
      <c r="I289" s="459"/>
      <c r="J289" s="459"/>
      <c r="K289" s="467" t="s">
        <v>679</v>
      </c>
      <c r="L289" s="459" t="s">
        <v>680</v>
      </c>
      <c r="M289" s="459" t="s">
        <v>118</v>
      </c>
      <c r="N289" s="459" t="s">
        <v>830</v>
      </c>
      <c r="O289" s="13" t="s">
        <v>807</v>
      </c>
      <c r="P289" s="13">
        <v>13970212858</v>
      </c>
      <c r="Q289" s="13"/>
      <c r="R289" s="16"/>
    </row>
    <row r="290" spans="1:18" s="7" customFormat="1" ht="24" customHeight="1">
      <c r="A290" s="13">
        <v>286</v>
      </c>
      <c r="B290" s="13" t="s">
        <v>82</v>
      </c>
      <c r="C290" s="13" t="s">
        <v>664</v>
      </c>
      <c r="D290" s="459" t="s">
        <v>673</v>
      </c>
      <c r="E290" s="459" t="s">
        <v>831</v>
      </c>
      <c r="F290" s="459">
        <v>2001</v>
      </c>
      <c r="G290" s="459" t="s">
        <v>48</v>
      </c>
      <c r="H290" s="459">
        <v>400</v>
      </c>
      <c r="I290" s="459">
        <v>15</v>
      </c>
      <c r="J290" s="459"/>
      <c r="K290" s="467" t="s">
        <v>679</v>
      </c>
      <c r="L290" s="459" t="s">
        <v>680</v>
      </c>
      <c r="M290" s="459" t="s">
        <v>118</v>
      </c>
      <c r="N290" s="459" t="s">
        <v>831</v>
      </c>
      <c r="O290" s="13" t="s">
        <v>832</v>
      </c>
      <c r="P290" s="13">
        <v>13879275730</v>
      </c>
      <c r="Q290" s="13"/>
      <c r="R290" s="16"/>
    </row>
    <row r="291" spans="1:18" s="7" customFormat="1" ht="24" customHeight="1">
      <c r="A291" s="13">
        <v>287</v>
      </c>
      <c r="B291" s="13" t="s">
        <v>82</v>
      </c>
      <c r="C291" s="13" t="s">
        <v>664</v>
      </c>
      <c r="D291" s="459" t="s">
        <v>673</v>
      </c>
      <c r="E291" s="459" t="s">
        <v>833</v>
      </c>
      <c r="F291" s="459">
        <v>1973</v>
      </c>
      <c r="G291" s="459" t="s">
        <v>48</v>
      </c>
      <c r="H291" s="459">
        <v>420</v>
      </c>
      <c r="I291" s="459">
        <v>36.46</v>
      </c>
      <c r="J291" s="459"/>
      <c r="K291" s="467" t="s">
        <v>679</v>
      </c>
      <c r="L291" s="459" t="s">
        <v>680</v>
      </c>
      <c r="M291" s="459" t="s">
        <v>118</v>
      </c>
      <c r="N291" s="459" t="s">
        <v>833</v>
      </c>
      <c r="O291" s="13" t="s">
        <v>821</v>
      </c>
      <c r="P291" s="13">
        <v>13767227788</v>
      </c>
      <c r="Q291" s="13"/>
      <c r="R291" s="16"/>
    </row>
    <row r="292" spans="1:18" s="7" customFormat="1" ht="24" customHeight="1">
      <c r="A292" s="13">
        <v>288</v>
      </c>
      <c r="B292" s="13" t="s">
        <v>82</v>
      </c>
      <c r="C292" s="13" t="s">
        <v>664</v>
      </c>
      <c r="D292" s="459" t="s">
        <v>673</v>
      </c>
      <c r="E292" s="459" t="s">
        <v>834</v>
      </c>
      <c r="F292" s="459">
        <v>1978</v>
      </c>
      <c r="G292" s="459" t="s">
        <v>48</v>
      </c>
      <c r="H292" s="459">
        <v>125</v>
      </c>
      <c r="I292" s="459">
        <v>3</v>
      </c>
      <c r="J292" s="459"/>
      <c r="K292" s="467" t="s">
        <v>679</v>
      </c>
      <c r="L292" s="459" t="s">
        <v>680</v>
      </c>
      <c r="M292" s="459" t="s">
        <v>118</v>
      </c>
      <c r="N292" s="459" t="s">
        <v>834</v>
      </c>
      <c r="O292" s="13" t="s">
        <v>835</v>
      </c>
      <c r="P292" s="13">
        <v>13765291265</v>
      </c>
      <c r="Q292" s="13" t="s">
        <v>836</v>
      </c>
      <c r="R292" s="16"/>
    </row>
    <row r="293" spans="1:18" s="7" customFormat="1" ht="24" customHeight="1">
      <c r="A293" s="13">
        <v>289</v>
      </c>
      <c r="B293" s="13" t="s">
        <v>82</v>
      </c>
      <c r="C293" s="13" t="s">
        <v>664</v>
      </c>
      <c r="D293" s="459" t="s">
        <v>673</v>
      </c>
      <c r="E293" s="459" t="s">
        <v>837</v>
      </c>
      <c r="F293" s="459">
        <v>2001</v>
      </c>
      <c r="G293" s="459" t="s">
        <v>48</v>
      </c>
      <c r="H293" s="459">
        <v>200</v>
      </c>
      <c r="I293" s="459">
        <v>33</v>
      </c>
      <c r="J293" s="459"/>
      <c r="K293" s="467" t="s">
        <v>679</v>
      </c>
      <c r="L293" s="459" t="s">
        <v>680</v>
      </c>
      <c r="M293" s="459" t="s">
        <v>118</v>
      </c>
      <c r="N293" s="459" t="s">
        <v>837</v>
      </c>
      <c r="O293" s="13" t="s">
        <v>819</v>
      </c>
      <c r="P293" s="13">
        <v>18979695608</v>
      </c>
      <c r="Q293" s="13"/>
      <c r="R293" s="16"/>
    </row>
    <row r="294" spans="1:18" s="7" customFormat="1" ht="24" customHeight="1">
      <c r="A294" s="13">
        <v>290</v>
      </c>
      <c r="B294" s="13" t="s">
        <v>82</v>
      </c>
      <c r="C294" s="13" t="s">
        <v>664</v>
      </c>
      <c r="D294" s="459" t="s">
        <v>673</v>
      </c>
      <c r="E294" s="459" t="s">
        <v>838</v>
      </c>
      <c r="F294" s="459">
        <v>2003</v>
      </c>
      <c r="G294" s="459" t="s">
        <v>48</v>
      </c>
      <c r="H294" s="459">
        <v>500</v>
      </c>
      <c r="I294" s="459">
        <v>3</v>
      </c>
      <c r="J294" s="459"/>
      <c r="K294" s="467" t="s">
        <v>679</v>
      </c>
      <c r="L294" s="459" t="s">
        <v>680</v>
      </c>
      <c r="M294" s="459" t="s">
        <v>118</v>
      </c>
      <c r="N294" s="459" t="s">
        <v>839</v>
      </c>
      <c r="O294" s="13" t="s">
        <v>840</v>
      </c>
      <c r="P294" s="13">
        <v>13979279902</v>
      </c>
      <c r="Q294" s="13"/>
      <c r="R294" s="16"/>
    </row>
    <row r="295" spans="1:18" s="7" customFormat="1" ht="24" customHeight="1">
      <c r="A295" s="13">
        <v>291</v>
      </c>
      <c r="B295" s="13" t="s">
        <v>82</v>
      </c>
      <c r="C295" s="13" t="s">
        <v>664</v>
      </c>
      <c r="D295" s="459" t="s">
        <v>673</v>
      </c>
      <c r="E295" s="459" t="s">
        <v>841</v>
      </c>
      <c r="F295" s="459">
        <v>2004</v>
      </c>
      <c r="G295" s="459" t="s">
        <v>48</v>
      </c>
      <c r="H295" s="459">
        <v>200</v>
      </c>
      <c r="I295" s="459">
        <v>9</v>
      </c>
      <c r="J295" s="459"/>
      <c r="K295" s="467" t="s">
        <v>679</v>
      </c>
      <c r="L295" s="459" t="s">
        <v>680</v>
      </c>
      <c r="M295" s="459" t="s">
        <v>118</v>
      </c>
      <c r="N295" s="459" t="s">
        <v>841</v>
      </c>
      <c r="O295" s="13" t="s">
        <v>842</v>
      </c>
      <c r="P295" s="13">
        <v>15679236699</v>
      </c>
      <c r="Q295" s="13"/>
      <c r="R295" s="16"/>
    </row>
    <row r="296" spans="1:18" s="7" customFormat="1" ht="24" customHeight="1">
      <c r="A296" s="13">
        <v>292</v>
      </c>
      <c r="B296" s="13" t="s">
        <v>82</v>
      </c>
      <c r="C296" s="13" t="s">
        <v>664</v>
      </c>
      <c r="D296" s="459" t="s">
        <v>673</v>
      </c>
      <c r="E296" s="459" t="s">
        <v>843</v>
      </c>
      <c r="F296" s="459">
        <v>1975</v>
      </c>
      <c r="G296" s="459" t="s">
        <v>48</v>
      </c>
      <c r="H296" s="459">
        <v>125</v>
      </c>
      <c r="I296" s="459">
        <v>26</v>
      </c>
      <c r="J296" s="459"/>
      <c r="K296" s="467" t="s">
        <v>679</v>
      </c>
      <c r="L296" s="459" t="s">
        <v>680</v>
      </c>
      <c r="M296" s="459" t="s">
        <v>118</v>
      </c>
      <c r="N296" s="459" t="s">
        <v>843</v>
      </c>
      <c r="O296" s="13" t="s">
        <v>844</v>
      </c>
      <c r="P296" s="13">
        <v>13576219556</v>
      </c>
      <c r="Q296" s="13" t="s">
        <v>762</v>
      </c>
      <c r="R296" s="16"/>
    </row>
    <row r="297" spans="1:18" s="7" customFormat="1" ht="24" customHeight="1">
      <c r="A297" s="13">
        <v>293</v>
      </c>
      <c r="B297" s="13" t="s">
        <v>82</v>
      </c>
      <c r="C297" s="13" t="s">
        <v>664</v>
      </c>
      <c r="D297" s="459" t="s">
        <v>673</v>
      </c>
      <c r="E297" s="459" t="s">
        <v>845</v>
      </c>
      <c r="F297" s="459">
        <v>1982</v>
      </c>
      <c r="G297" s="459" t="s">
        <v>48</v>
      </c>
      <c r="H297" s="459">
        <v>320</v>
      </c>
      <c r="I297" s="459">
        <v>3</v>
      </c>
      <c r="J297" s="459"/>
      <c r="K297" s="467" t="s">
        <v>679</v>
      </c>
      <c r="L297" s="459" t="s">
        <v>680</v>
      </c>
      <c r="M297" s="459" t="s">
        <v>118</v>
      </c>
      <c r="N297" s="459" t="s">
        <v>845</v>
      </c>
      <c r="O297" s="13" t="s">
        <v>802</v>
      </c>
      <c r="P297" s="13">
        <v>13970215297</v>
      </c>
      <c r="Q297" s="13" t="s">
        <v>762</v>
      </c>
      <c r="R297" s="16"/>
    </row>
    <row r="298" spans="1:18" s="7" customFormat="1" ht="24" customHeight="1">
      <c r="A298" s="13">
        <v>294</v>
      </c>
      <c r="B298" s="13" t="s">
        <v>82</v>
      </c>
      <c r="C298" s="13" t="s">
        <v>664</v>
      </c>
      <c r="D298" s="459" t="s">
        <v>673</v>
      </c>
      <c r="E298" s="459" t="s">
        <v>846</v>
      </c>
      <c r="F298" s="459" t="s">
        <v>847</v>
      </c>
      <c r="G298" s="459" t="s">
        <v>48</v>
      </c>
      <c r="H298" s="459">
        <v>480</v>
      </c>
      <c r="I298" s="459">
        <v>26.9</v>
      </c>
      <c r="J298" s="459"/>
      <c r="K298" s="467" t="s">
        <v>679</v>
      </c>
      <c r="L298" s="459" t="s">
        <v>680</v>
      </c>
      <c r="M298" s="459" t="s">
        <v>118</v>
      </c>
      <c r="N298" s="459" t="s">
        <v>846</v>
      </c>
      <c r="O298" s="13" t="s">
        <v>765</v>
      </c>
      <c r="P298" s="13">
        <v>13767223946</v>
      </c>
      <c r="Q298" s="13"/>
      <c r="R298" s="16"/>
    </row>
    <row r="299" spans="1:18" s="7" customFormat="1" ht="24" customHeight="1">
      <c r="A299" s="13">
        <v>295</v>
      </c>
      <c r="B299" s="13" t="s">
        <v>82</v>
      </c>
      <c r="C299" s="13" t="s">
        <v>664</v>
      </c>
      <c r="D299" s="459" t="s">
        <v>673</v>
      </c>
      <c r="E299" s="459" t="s">
        <v>848</v>
      </c>
      <c r="F299" s="459">
        <v>2001</v>
      </c>
      <c r="G299" s="459" t="s">
        <v>48</v>
      </c>
      <c r="H299" s="459">
        <v>320</v>
      </c>
      <c r="I299" s="459">
        <v>3</v>
      </c>
      <c r="J299" s="459"/>
      <c r="K299" s="467" t="s">
        <v>679</v>
      </c>
      <c r="L299" s="459" t="s">
        <v>680</v>
      </c>
      <c r="M299" s="459" t="s">
        <v>118</v>
      </c>
      <c r="N299" s="459" t="s">
        <v>848</v>
      </c>
      <c r="O299" s="13" t="s">
        <v>821</v>
      </c>
      <c r="P299" s="490" t="s">
        <v>849</v>
      </c>
      <c r="Q299" s="13"/>
      <c r="R299" s="16"/>
    </row>
    <row r="300" spans="1:18" s="7" customFormat="1" ht="24" customHeight="1">
      <c r="A300" s="13">
        <v>296</v>
      </c>
      <c r="B300" s="13" t="s">
        <v>82</v>
      </c>
      <c r="C300" s="13" t="s">
        <v>664</v>
      </c>
      <c r="D300" s="459" t="s">
        <v>720</v>
      </c>
      <c r="E300" s="459" t="s">
        <v>850</v>
      </c>
      <c r="F300" s="459">
        <v>2005</v>
      </c>
      <c r="G300" s="459" t="s">
        <v>48</v>
      </c>
      <c r="H300" s="459">
        <v>1000</v>
      </c>
      <c r="I300" s="459">
        <v>13.35</v>
      </c>
      <c r="J300" s="459"/>
      <c r="K300" s="467" t="s">
        <v>679</v>
      </c>
      <c r="L300" s="459" t="s">
        <v>680</v>
      </c>
      <c r="M300" s="459" t="s">
        <v>118</v>
      </c>
      <c r="N300" s="459" t="s">
        <v>850</v>
      </c>
      <c r="O300" s="13" t="s">
        <v>821</v>
      </c>
      <c r="P300" s="490" t="s">
        <v>849</v>
      </c>
      <c r="Q300" s="13"/>
      <c r="R300" s="16"/>
    </row>
    <row r="301" spans="1:18" s="7" customFormat="1" ht="24" customHeight="1">
      <c r="A301" s="13">
        <v>297</v>
      </c>
      <c r="B301" s="13" t="s">
        <v>82</v>
      </c>
      <c r="C301" s="13" t="s">
        <v>664</v>
      </c>
      <c r="D301" s="459" t="s">
        <v>720</v>
      </c>
      <c r="E301" s="459" t="s">
        <v>851</v>
      </c>
      <c r="F301" s="459">
        <v>1980</v>
      </c>
      <c r="G301" s="459" t="s">
        <v>48</v>
      </c>
      <c r="H301" s="459">
        <v>400</v>
      </c>
      <c r="I301" s="459">
        <v>24.3</v>
      </c>
      <c r="J301" s="459">
        <v>126.6</v>
      </c>
      <c r="K301" s="467" t="s">
        <v>671</v>
      </c>
      <c r="L301" s="459" t="s">
        <v>672</v>
      </c>
      <c r="M301" s="459" t="s">
        <v>96</v>
      </c>
      <c r="N301" s="459" t="s">
        <v>851</v>
      </c>
      <c r="O301" s="13" t="s">
        <v>719</v>
      </c>
      <c r="P301" s="13">
        <v>13807080997</v>
      </c>
      <c r="Q301" s="13"/>
      <c r="R301" s="16"/>
    </row>
    <row r="302" spans="1:18" s="7" customFormat="1" ht="24" customHeight="1">
      <c r="A302" s="13">
        <v>298</v>
      </c>
      <c r="B302" s="13" t="s">
        <v>82</v>
      </c>
      <c r="C302" s="13" t="s">
        <v>664</v>
      </c>
      <c r="D302" s="459" t="s">
        <v>720</v>
      </c>
      <c r="E302" s="459" t="s">
        <v>852</v>
      </c>
      <c r="F302" s="459">
        <v>2003</v>
      </c>
      <c r="G302" s="459" t="s">
        <v>48</v>
      </c>
      <c r="H302" s="459">
        <v>600</v>
      </c>
      <c r="I302" s="459">
        <v>3</v>
      </c>
      <c r="J302" s="459"/>
      <c r="K302" s="467" t="s">
        <v>671</v>
      </c>
      <c r="L302" s="459" t="s">
        <v>672</v>
      </c>
      <c r="M302" s="459" t="s">
        <v>96</v>
      </c>
      <c r="N302" s="459" t="s">
        <v>852</v>
      </c>
      <c r="O302" s="13" t="s">
        <v>719</v>
      </c>
      <c r="P302" s="13">
        <v>13807080997</v>
      </c>
      <c r="Q302" s="13"/>
      <c r="R302" s="16"/>
    </row>
    <row r="303" spans="1:18" s="7" customFormat="1" ht="24" customHeight="1">
      <c r="A303" s="13">
        <v>299</v>
      </c>
      <c r="B303" s="13" t="s">
        <v>82</v>
      </c>
      <c r="C303" s="13" t="s">
        <v>664</v>
      </c>
      <c r="D303" s="459" t="s">
        <v>698</v>
      </c>
      <c r="E303" s="459" t="s">
        <v>853</v>
      </c>
      <c r="F303" s="459">
        <v>2005</v>
      </c>
      <c r="G303" s="459" t="s">
        <v>48</v>
      </c>
      <c r="H303" s="459">
        <v>40</v>
      </c>
      <c r="I303" s="459">
        <v>49.8</v>
      </c>
      <c r="J303" s="459"/>
      <c r="K303" s="467" t="s">
        <v>671</v>
      </c>
      <c r="L303" s="459" t="s">
        <v>672</v>
      </c>
      <c r="M303" s="459" t="s">
        <v>96</v>
      </c>
      <c r="N303" s="459" t="s">
        <v>853</v>
      </c>
      <c r="O303" s="13" t="s">
        <v>854</v>
      </c>
      <c r="P303" s="13">
        <v>18607029988</v>
      </c>
      <c r="Q303" s="13" t="s">
        <v>762</v>
      </c>
      <c r="R303" s="16"/>
    </row>
    <row r="304" spans="1:18" s="7" customFormat="1" ht="24" customHeight="1">
      <c r="A304" s="13">
        <v>300</v>
      </c>
      <c r="B304" s="13" t="s">
        <v>82</v>
      </c>
      <c r="C304" s="13" t="s">
        <v>664</v>
      </c>
      <c r="D304" s="459" t="s">
        <v>720</v>
      </c>
      <c r="E304" s="459" t="s">
        <v>855</v>
      </c>
      <c r="F304" s="459">
        <v>2006</v>
      </c>
      <c r="G304" s="459" t="s">
        <v>48</v>
      </c>
      <c r="H304" s="459">
        <v>40</v>
      </c>
      <c r="I304" s="459">
        <v>23.45</v>
      </c>
      <c r="J304" s="459"/>
      <c r="K304" s="467" t="s">
        <v>671</v>
      </c>
      <c r="L304" s="459" t="s">
        <v>672</v>
      </c>
      <c r="M304" s="459" t="s">
        <v>96</v>
      </c>
      <c r="N304" s="459" t="s">
        <v>855</v>
      </c>
      <c r="O304" s="13" t="s">
        <v>821</v>
      </c>
      <c r="P304" s="13">
        <v>13767227788</v>
      </c>
      <c r="Q304" s="13" t="s">
        <v>762</v>
      </c>
      <c r="R304" s="16"/>
    </row>
    <row r="305" spans="1:18" s="7" customFormat="1" ht="24" customHeight="1">
      <c r="A305" s="13">
        <v>301</v>
      </c>
      <c r="B305" s="13" t="s">
        <v>82</v>
      </c>
      <c r="C305" s="13" t="s">
        <v>664</v>
      </c>
      <c r="D305" s="459" t="s">
        <v>707</v>
      </c>
      <c r="E305" s="459" t="s">
        <v>856</v>
      </c>
      <c r="F305" s="459">
        <v>2002</v>
      </c>
      <c r="G305" s="459" t="s">
        <v>48</v>
      </c>
      <c r="H305" s="459">
        <v>640</v>
      </c>
      <c r="I305" s="459">
        <v>3</v>
      </c>
      <c r="J305" s="459"/>
      <c r="K305" s="467" t="s">
        <v>699</v>
      </c>
      <c r="L305" s="459" t="s">
        <v>709</v>
      </c>
      <c r="M305" s="459" t="s">
        <v>96</v>
      </c>
      <c r="N305" s="459" t="s">
        <v>856</v>
      </c>
      <c r="O305" s="13" t="s">
        <v>857</v>
      </c>
      <c r="P305" s="13">
        <v>13979272394</v>
      </c>
      <c r="Q305" s="13"/>
      <c r="R305" s="16"/>
    </row>
    <row r="306" spans="1:18" s="7" customFormat="1" ht="24" customHeight="1">
      <c r="A306" s="13">
        <v>302</v>
      </c>
      <c r="B306" s="13" t="s">
        <v>82</v>
      </c>
      <c r="C306" s="13" t="s">
        <v>664</v>
      </c>
      <c r="D306" s="459" t="s">
        <v>698</v>
      </c>
      <c r="E306" s="459" t="s">
        <v>858</v>
      </c>
      <c r="F306" s="459">
        <v>1980</v>
      </c>
      <c r="G306" s="459" t="s">
        <v>48</v>
      </c>
      <c r="H306" s="459">
        <v>160</v>
      </c>
      <c r="I306" s="459">
        <v>19</v>
      </c>
      <c r="J306" s="459">
        <v>30</v>
      </c>
      <c r="K306" s="467" t="s">
        <v>699</v>
      </c>
      <c r="L306" s="459" t="s">
        <v>709</v>
      </c>
      <c r="M306" s="459" t="s">
        <v>96</v>
      </c>
      <c r="N306" s="459" t="s">
        <v>858</v>
      </c>
      <c r="O306" s="13" t="s">
        <v>711</v>
      </c>
      <c r="P306" s="13">
        <v>13907023855</v>
      </c>
      <c r="Q306" s="13"/>
      <c r="R306" s="16"/>
    </row>
    <row r="307" spans="1:18" s="7" customFormat="1" ht="24" customHeight="1">
      <c r="A307" s="13">
        <v>303</v>
      </c>
      <c r="B307" s="13" t="s">
        <v>82</v>
      </c>
      <c r="C307" s="13" t="s">
        <v>664</v>
      </c>
      <c r="D307" s="459" t="s">
        <v>698</v>
      </c>
      <c r="E307" s="459" t="s">
        <v>859</v>
      </c>
      <c r="F307" s="459">
        <v>1988</v>
      </c>
      <c r="G307" s="459" t="s">
        <v>48</v>
      </c>
      <c r="H307" s="459">
        <v>500</v>
      </c>
      <c r="I307" s="459">
        <v>15</v>
      </c>
      <c r="J307" s="459"/>
      <c r="K307" s="467" t="s">
        <v>699</v>
      </c>
      <c r="L307" s="459" t="s">
        <v>709</v>
      </c>
      <c r="M307" s="459" t="s">
        <v>96</v>
      </c>
      <c r="N307" s="459" t="s">
        <v>859</v>
      </c>
      <c r="O307" s="13" t="s">
        <v>860</v>
      </c>
      <c r="P307" s="13">
        <v>13870224719</v>
      </c>
      <c r="Q307" s="13"/>
      <c r="R307" s="16"/>
    </row>
    <row r="308" spans="1:18" s="7" customFormat="1" ht="24" customHeight="1">
      <c r="A308" s="13">
        <v>304</v>
      </c>
      <c r="B308" s="13" t="s">
        <v>82</v>
      </c>
      <c r="C308" s="13" t="s">
        <v>664</v>
      </c>
      <c r="D308" s="459" t="s">
        <v>707</v>
      </c>
      <c r="E308" s="459" t="s">
        <v>861</v>
      </c>
      <c r="F308" s="459">
        <v>1958</v>
      </c>
      <c r="G308" s="459" t="s">
        <v>48</v>
      </c>
      <c r="H308" s="459">
        <v>895</v>
      </c>
      <c r="I308" s="459">
        <v>22.5</v>
      </c>
      <c r="J308" s="459"/>
      <c r="K308" s="467" t="s">
        <v>699</v>
      </c>
      <c r="L308" s="459" t="s">
        <v>709</v>
      </c>
      <c r="M308" s="459" t="s">
        <v>96</v>
      </c>
      <c r="N308" s="459" t="s">
        <v>861</v>
      </c>
      <c r="O308" s="13" t="s">
        <v>862</v>
      </c>
      <c r="P308" s="13">
        <v>13807927225</v>
      </c>
      <c r="Q308" s="13"/>
      <c r="R308" s="16"/>
    </row>
    <row r="309" spans="1:18" s="7" customFormat="1" ht="24" customHeight="1">
      <c r="A309" s="13">
        <v>305</v>
      </c>
      <c r="B309" s="13" t="s">
        <v>82</v>
      </c>
      <c r="C309" s="13" t="s">
        <v>664</v>
      </c>
      <c r="D309" s="459" t="s">
        <v>863</v>
      </c>
      <c r="E309" s="459" t="s">
        <v>864</v>
      </c>
      <c r="F309" s="459">
        <v>1971</v>
      </c>
      <c r="G309" s="459" t="s">
        <v>48</v>
      </c>
      <c r="H309" s="459">
        <v>150</v>
      </c>
      <c r="I309" s="459">
        <v>27</v>
      </c>
      <c r="J309" s="459"/>
      <c r="K309" s="467" t="s">
        <v>865</v>
      </c>
      <c r="L309" s="459" t="s">
        <v>866</v>
      </c>
      <c r="M309" s="459" t="s">
        <v>701</v>
      </c>
      <c r="N309" s="459" t="s">
        <v>864</v>
      </c>
      <c r="O309" s="13" t="s">
        <v>867</v>
      </c>
      <c r="P309" s="13">
        <v>15390867171</v>
      </c>
      <c r="Q309" s="13"/>
      <c r="R309" s="16"/>
    </row>
    <row r="310" spans="1:18" s="7" customFormat="1" ht="24" customHeight="1">
      <c r="A310" s="13">
        <v>306</v>
      </c>
      <c r="B310" s="13" t="s">
        <v>82</v>
      </c>
      <c r="C310" s="13" t="s">
        <v>664</v>
      </c>
      <c r="D310" s="459" t="s">
        <v>863</v>
      </c>
      <c r="E310" s="459" t="s">
        <v>868</v>
      </c>
      <c r="F310" s="459">
        <v>1971</v>
      </c>
      <c r="G310" s="459" t="s">
        <v>48</v>
      </c>
      <c r="H310" s="459">
        <v>200</v>
      </c>
      <c r="I310" s="459">
        <v>3</v>
      </c>
      <c r="J310" s="459"/>
      <c r="K310" s="467" t="s">
        <v>865</v>
      </c>
      <c r="L310" s="459" t="s">
        <v>866</v>
      </c>
      <c r="M310" s="459" t="s">
        <v>701</v>
      </c>
      <c r="N310" s="459" t="s">
        <v>868</v>
      </c>
      <c r="O310" s="13" t="s">
        <v>869</v>
      </c>
      <c r="P310" s="13">
        <v>13635985955</v>
      </c>
      <c r="Q310" s="13"/>
      <c r="R310" s="16"/>
    </row>
    <row r="311" spans="1:18" s="7" customFormat="1" ht="24" customHeight="1">
      <c r="A311" s="13">
        <v>307</v>
      </c>
      <c r="B311" s="13" t="s">
        <v>82</v>
      </c>
      <c r="C311" s="13" t="s">
        <v>664</v>
      </c>
      <c r="D311" s="459" t="s">
        <v>863</v>
      </c>
      <c r="E311" s="459" t="s">
        <v>870</v>
      </c>
      <c r="F311" s="459">
        <v>1965</v>
      </c>
      <c r="G311" s="459" t="s">
        <v>48</v>
      </c>
      <c r="H311" s="459">
        <v>500</v>
      </c>
      <c r="I311" s="459">
        <v>19.2</v>
      </c>
      <c r="J311" s="459"/>
      <c r="K311" s="467" t="s">
        <v>865</v>
      </c>
      <c r="L311" s="459" t="s">
        <v>866</v>
      </c>
      <c r="M311" s="459" t="s">
        <v>701</v>
      </c>
      <c r="N311" s="459" t="s">
        <v>870</v>
      </c>
      <c r="O311" s="13" t="s">
        <v>871</v>
      </c>
      <c r="P311" s="13">
        <v>13879276668</v>
      </c>
      <c r="Q311" s="13"/>
      <c r="R311" s="16"/>
    </row>
    <row r="312" spans="1:18" s="7" customFormat="1" ht="24" customHeight="1">
      <c r="A312" s="13">
        <v>308</v>
      </c>
      <c r="B312" s="13" t="s">
        <v>82</v>
      </c>
      <c r="C312" s="13" t="s">
        <v>664</v>
      </c>
      <c r="D312" s="459" t="s">
        <v>863</v>
      </c>
      <c r="E312" s="459" t="s">
        <v>872</v>
      </c>
      <c r="F312" s="459">
        <v>1980</v>
      </c>
      <c r="G312" s="459" t="s">
        <v>48</v>
      </c>
      <c r="H312" s="459">
        <v>285</v>
      </c>
      <c r="I312" s="459">
        <v>19</v>
      </c>
      <c r="J312" s="459"/>
      <c r="K312" s="467" t="s">
        <v>865</v>
      </c>
      <c r="L312" s="459" t="s">
        <v>866</v>
      </c>
      <c r="M312" s="459" t="s">
        <v>701</v>
      </c>
      <c r="N312" s="459" t="s">
        <v>872</v>
      </c>
      <c r="O312" s="13" t="s">
        <v>873</v>
      </c>
      <c r="P312" s="13">
        <v>13698427098</v>
      </c>
      <c r="Q312" s="13"/>
      <c r="R312" s="16"/>
    </row>
    <row r="313" spans="1:18" s="7" customFormat="1" ht="24" customHeight="1">
      <c r="A313" s="13">
        <v>309</v>
      </c>
      <c r="B313" s="13" t="s">
        <v>82</v>
      </c>
      <c r="C313" s="13" t="s">
        <v>664</v>
      </c>
      <c r="D313" s="459" t="s">
        <v>698</v>
      </c>
      <c r="E313" s="459" t="s">
        <v>874</v>
      </c>
      <c r="F313" s="459">
        <v>2001</v>
      </c>
      <c r="G313" s="459" t="s">
        <v>48</v>
      </c>
      <c r="H313" s="459">
        <v>200</v>
      </c>
      <c r="I313" s="459">
        <v>22</v>
      </c>
      <c r="J313" s="459"/>
      <c r="K313" s="467" t="s">
        <v>865</v>
      </c>
      <c r="L313" s="459" t="s">
        <v>866</v>
      </c>
      <c r="M313" s="459" t="s">
        <v>701</v>
      </c>
      <c r="N313" s="459" t="s">
        <v>874</v>
      </c>
      <c r="O313" s="13" t="s">
        <v>875</v>
      </c>
      <c r="P313" s="13">
        <v>13755222199</v>
      </c>
      <c r="Q313" s="13" t="s">
        <v>876</v>
      </c>
      <c r="R313" s="16"/>
    </row>
    <row r="314" spans="1:18" s="7" customFormat="1" ht="24" customHeight="1">
      <c r="A314" s="13">
        <v>310</v>
      </c>
      <c r="B314" s="13" t="s">
        <v>82</v>
      </c>
      <c r="C314" s="13" t="s">
        <v>664</v>
      </c>
      <c r="D314" s="459" t="s">
        <v>698</v>
      </c>
      <c r="E314" s="459" t="s">
        <v>877</v>
      </c>
      <c r="F314" s="459">
        <v>2012</v>
      </c>
      <c r="G314" s="459" t="s">
        <v>878</v>
      </c>
      <c r="H314" s="459">
        <v>36000</v>
      </c>
      <c r="I314" s="459">
        <v>5</v>
      </c>
      <c r="J314" s="459">
        <v>8250</v>
      </c>
      <c r="K314" s="13" t="s">
        <v>664</v>
      </c>
      <c r="L314" s="459" t="s">
        <v>676</v>
      </c>
      <c r="M314" s="459" t="s">
        <v>137</v>
      </c>
      <c r="N314" s="459" t="s">
        <v>877</v>
      </c>
      <c r="O314" s="13" t="s">
        <v>879</v>
      </c>
      <c r="P314" s="13">
        <v>15270584359</v>
      </c>
      <c r="Q314" s="13"/>
      <c r="R314" s="16"/>
    </row>
    <row r="315" spans="1:18" s="7" customFormat="1" ht="24" customHeight="1">
      <c r="A315" s="13">
        <v>311</v>
      </c>
      <c r="B315" s="13" t="s">
        <v>82</v>
      </c>
      <c r="C315" s="13" t="s">
        <v>664</v>
      </c>
      <c r="D315" s="459" t="s">
        <v>880</v>
      </c>
      <c r="E315" s="459" t="s">
        <v>881</v>
      </c>
      <c r="F315" s="459">
        <v>1991</v>
      </c>
      <c r="G315" s="459" t="s">
        <v>48</v>
      </c>
      <c r="H315" s="459">
        <v>260</v>
      </c>
      <c r="I315" s="459">
        <v>18</v>
      </c>
      <c r="J315" s="459"/>
      <c r="K315" s="465" t="s">
        <v>664</v>
      </c>
      <c r="L315" s="466" t="s">
        <v>667</v>
      </c>
      <c r="M315" s="466" t="s">
        <v>668</v>
      </c>
      <c r="N315" s="466" t="s">
        <v>666</v>
      </c>
      <c r="O315" s="32" t="s">
        <v>669</v>
      </c>
      <c r="P315" s="32">
        <v>15300256541.757601</v>
      </c>
      <c r="Q315" s="32"/>
      <c r="R315" s="16"/>
    </row>
    <row r="316" spans="1:18" s="7" customFormat="1" ht="24" customHeight="1">
      <c r="A316" s="13">
        <v>312</v>
      </c>
      <c r="B316" s="13" t="s">
        <v>82</v>
      </c>
      <c r="C316" s="13" t="s">
        <v>664</v>
      </c>
      <c r="D316" s="459" t="s">
        <v>880</v>
      </c>
      <c r="E316" s="459" t="s">
        <v>882</v>
      </c>
      <c r="F316" s="459">
        <v>2003</v>
      </c>
      <c r="G316" s="459" t="s">
        <v>48</v>
      </c>
      <c r="H316" s="459">
        <v>130</v>
      </c>
      <c r="I316" s="459">
        <v>20</v>
      </c>
      <c r="J316" s="459"/>
      <c r="K316" s="467" t="s">
        <v>671</v>
      </c>
      <c r="L316" s="459" t="s">
        <v>672</v>
      </c>
      <c r="M316" s="459" t="s">
        <v>96</v>
      </c>
      <c r="N316" s="459" t="s">
        <v>670</v>
      </c>
      <c r="O316" s="13" t="s">
        <v>669</v>
      </c>
      <c r="P316" s="13">
        <v>15327559267.7325</v>
      </c>
      <c r="Q316" s="13"/>
      <c r="R316" s="16"/>
    </row>
    <row r="317" spans="1:18" s="7" customFormat="1" ht="24" customHeight="1">
      <c r="A317" s="13">
        <v>313</v>
      </c>
      <c r="B317" s="13" t="s">
        <v>82</v>
      </c>
      <c r="C317" s="13" t="s">
        <v>664</v>
      </c>
      <c r="D317" s="459" t="s">
        <v>673</v>
      </c>
      <c r="E317" s="459" t="s">
        <v>883</v>
      </c>
      <c r="F317" s="459">
        <v>2005</v>
      </c>
      <c r="G317" s="459" t="s">
        <v>48</v>
      </c>
      <c r="H317" s="459">
        <v>320</v>
      </c>
      <c r="I317" s="459">
        <v>5</v>
      </c>
      <c r="J317" s="459"/>
      <c r="K317" s="467" t="s">
        <v>664</v>
      </c>
      <c r="L317" s="459" t="s">
        <v>676</v>
      </c>
      <c r="M317" s="459" t="s">
        <v>137</v>
      </c>
      <c r="N317" s="459" t="s">
        <v>674</v>
      </c>
      <c r="O317" s="13" t="s">
        <v>677</v>
      </c>
      <c r="P317" s="13">
        <v>15354861993.7073</v>
      </c>
      <c r="Q317" s="13"/>
      <c r="R317" s="16"/>
    </row>
    <row r="318" spans="1:18" s="7" customFormat="1" ht="24" customHeight="1">
      <c r="A318" s="13">
        <v>314</v>
      </c>
      <c r="B318" s="13" t="s">
        <v>82</v>
      </c>
      <c r="C318" s="13" t="s">
        <v>664</v>
      </c>
      <c r="D318" s="459" t="s">
        <v>687</v>
      </c>
      <c r="E318" s="459" t="s">
        <v>884</v>
      </c>
      <c r="F318" s="459">
        <v>2004</v>
      </c>
      <c r="G318" s="459" t="s">
        <v>48</v>
      </c>
      <c r="H318" s="459">
        <v>275</v>
      </c>
      <c r="I318" s="459">
        <v>4</v>
      </c>
      <c r="J318" s="459"/>
      <c r="K318" s="467" t="s">
        <v>679</v>
      </c>
      <c r="L318" s="459" t="s">
        <v>680</v>
      </c>
      <c r="M318" s="459" t="s">
        <v>118</v>
      </c>
      <c r="N318" s="459" t="s">
        <v>678</v>
      </c>
      <c r="O318" s="13" t="s">
        <v>681</v>
      </c>
      <c r="P318" s="13">
        <v>15382164719.682199</v>
      </c>
      <c r="Q318" s="13"/>
      <c r="R318" s="16"/>
    </row>
    <row r="319" spans="1:18" s="7" customFormat="1" ht="24" customHeight="1">
      <c r="A319" s="13">
        <v>315</v>
      </c>
      <c r="B319" s="13" t="s">
        <v>82</v>
      </c>
      <c r="C319" s="13" t="s">
        <v>664</v>
      </c>
      <c r="D319" s="459" t="s">
        <v>885</v>
      </c>
      <c r="E319" s="459" t="s">
        <v>886</v>
      </c>
      <c r="F319" s="459">
        <v>2003</v>
      </c>
      <c r="G319" s="459" t="s">
        <v>48</v>
      </c>
      <c r="H319" s="459">
        <v>320</v>
      </c>
      <c r="I319" s="459">
        <v>5</v>
      </c>
      <c r="J319" s="459"/>
      <c r="K319" s="468" t="s">
        <v>684</v>
      </c>
      <c r="L319" s="459" t="s">
        <v>685</v>
      </c>
      <c r="M319" s="459" t="s">
        <v>599</v>
      </c>
      <c r="N319" s="459" t="s">
        <v>683</v>
      </c>
      <c r="O319" s="13" t="s">
        <v>686</v>
      </c>
      <c r="P319" s="13">
        <v>15409467445.657</v>
      </c>
      <c r="Q319" s="13"/>
      <c r="R319" s="16"/>
    </row>
    <row r="320" spans="1:18" s="7" customFormat="1" ht="24" customHeight="1">
      <c r="A320" s="13">
        <v>316</v>
      </c>
      <c r="B320" s="13" t="s">
        <v>82</v>
      </c>
      <c r="C320" s="13" t="s">
        <v>664</v>
      </c>
      <c r="D320" s="459" t="s">
        <v>885</v>
      </c>
      <c r="E320" s="459" t="s">
        <v>887</v>
      </c>
      <c r="F320" s="459">
        <v>1980</v>
      </c>
      <c r="G320" s="459" t="s">
        <v>48</v>
      </c>
      <c r="H320" s="459">
        <v>100</v>
      </c>
      <c r="I320" s="459">
        <v>5.2</v>
      </c>
      <c r="J320" s="459"/>
      <c r="K320" s="468" t="s">
        <v>689</v>
      </c>
      <c r="L320" s="459" t="s">
        <v>690</v>
      </c>
      <c r="M320" s="459" t="s">
        <v>691</v>
      </c>
      <c r="N320" s="459" t="s">
        <v>688</v>
      </c>
      <c r="O320" s="13" t="s">
        <v>692</v>
      </c>
      <c r="P320" s="13">
        <v>15436770171.631901</v>
      </c>
      <c r="Q320" s="13"/>
      <c r="R320" s="16"/>
    </row>
    <row r="321" spans="1:18" s="7" customFormat="1" ht="24" customHeight="1">
      <c r="A321" s="13">
        <v>317</v>
      </c>
      <c r="B321" s="13" t="s">
        <v>82</v>
      </c>
      <c r="C321" s="13" t="s">
        <v>664</v>
      </c>
      <c r="D321" s="459" t="s">
        <v>888</v>
      </c>
      <c r="E321" s="459" t="s">
        <v>889</v>
      </c>
      <c r="F321" s="459">
        <v>2002</v>
      </c>
      <c r="G321" s="459" t="s">
        <v>48</v>
      </c>
      <c r="H321" s="459">
        <v>100</v>
      </c>
      <c r="I321" s="459">
        <v>19.2</v>
      </c>
      <c r="J321" s="459"/>
      <c r="K321" s="468" t="s">
        <v>695</v>
      </c>
      <c r="L321" s="320" t="s">
        <v>696</v>
      </c>
      <c r="M321" s="320" t="s">
        <v>96</v>
      </c>
      <c r="N321" s="459" t="s">
        <v>694</v>
      </c>
      <c r="O321" s="13" t="s">
        <v>697</v>
      </c>
      <c r="P321" s="13">
        <v>15464072897.606701</v>
      </c>
      <c r="Q321" s="13"/>
      <c r="R321" s="16"/>
    </row>
    <row r="322" spans="1:18" s="7" customFormat="1" ht="24" customHeight="1">
      <c r="A322" s="13">
        <v>318</v>
      </c>
      <c r="B322" s="13" t="s">
        <v>82</v>
      </c>
      <c r="C322" s="13" t="s">
        <v>664</v>
      </c>
      <c r="D322" s="459" t="s">
        <v>890</v>
      </c>
      <c r="E322" s="459" t="s">
        <v>891</v>
      </c>
      <c r="F322" s="459">
        <v>2001</v>
      </c>
      <c r="G322" s="459" t="s">
        <v>48</v>
      </c>
      <c r="H322" s="459">
        <v>640</v>
      </c>
      <c r="I322" s="459">
        <v>5.5</v>
      </c>
      <c r="J322" s="459"/>
      <c r="K322" s="468" t="s">
        <v>699</v>
      </c>
      <c r="L322" s="459" t="s">
        <v>700</v>
      </c>
      <c r="M322" s="459" t="s">
        <v>701</v>
      </c>
      <c r="N322" s="459" t="s">
        <v>418</v>
      </c>
      <c r="O322" s="7" t="s">
        <v>702</v>
      </c>
      <c r="P322" s="13">
        <v>15491375623.581499</v>
      </c>
      <c r="Q322" s="13"/>
      <c r="R322" s="16"/>
    </row>
    <row r="323" spans="1:18" s="7" customFormat="1" ht="24" customHeight="1">
      <c r="A323" s="13">
        <v>319</v>
      </c>
      <c r="B323" s="13" t="s">
        <v>82</v>
      </c>
      <c r="C323" s="13" t="s">
        <v>664</v>
      </c>
      <c r="D323" s="459" t="s">
        <v>890</v>
      </c>
      <c r="E323" s="459" t="s">
        <v>892</v>
      </c>
      <c r="F323" s="459">
        <v>1973</v>
      </c>
      <c r="G323" s="459" t="s">
        <v>48</v>
      </c>
      <c r="H323" s="459">
        <v>200</v>
      </c>
      <c r="I323" s="459">
        <v>20</v>
      </c>
      <c r="J323" s="459"/>
      <c r="K323" s="468" t="s">
        <v>704</v>
      </c>
      <c r="L323" s="459" t="s">
        <v>705</v>
      </c>
      <c r="M323" s="459" t="s">
        <v>96</v>
      </c>
      <c r="N323" s="459" t="s">
        <v>703</v>
      </c>
      <c r="O323" s="13" t="s">
        <v>706</v>
      </c>
      <c r="P323" s="13">
        <v>15518678349.5564</v>
      </c>
      <c r="Q323" s="13"/>
      <c r="R323" s="16"/>
    </row>
    <row r="324" spans="1:18" s="7" customFormat="1" ht="24" customHeight="1">
      <c r="A324" s="13">
        <v>320</v>
      </c>
      <c r="B324" s="13" t="s">
        <v>82</v>
      </c>
      <c r="C324" s="13" t="s">
        <v>664</v>
      </c>
      <c r="D324" s="459" t="s">
        <v>673</v>
      </c>
      <c r="E324" s="459" t="s">
        <v>893</v>
      </c>
      <c r="F324" s="459">
        <v>1993</v>
      </c>
      <c r="G324" s="459" t="s">
        <v>48</v>
      </c>
      <c r="H324" s="459">
        <v>125</v>
      </c>
      <c r="I324" s="459">
        <v>21</v>
      </c>
      <c r="J324" s="459"/>
      <c r="K324" s="468" t="s">
        <v>699</v>
      </c>
      <c r="L324" s="459" t="s">
        <v>709</v>
      </c>
      <c r="M324" s="459" t="s">
        <v>96</v>
      </c>
      <c r="N324" s="459" t="s">
        <v>710</v>
      </c>
      <c r="O324" s="13" t="s">
        <v>711</v>
      </c>
      <c r="P324" s="13">
        <v>15545981075.5312</v>
      </c>
      <c r="Q324" s="13"/>
      <c r="R324" s="16"/>
    </row>
    <row r="325" spans="1:18" s="7" customFormat="1" ht="24" customHeight="1">
      <c r="A325" s="13">
        <v>321</v>
      </c>
      <c r="B325" s="13" t="s">
        <v>82</v>
      </c>
      <c r="C325" s="13" t="s">
        <v>664</v>
      </c>
      <c r="D325" s="459" t="s">
        <v>673</v>
      </c>
      <c r="E325" s="459" t="s">
        <v>894</v>
      </c>
      <c r="F325" s="459">
        <v>2006</v>
      </c>
      <c r="G325" s="459" t="s">
        <v>48</v>
      </c>
      <c r="H325" s="459">
        <v>325</v>
      </c>
      <c r="I325" s="459">
        <v>5.5</v>
      </c>
      <c r="J325" s="459"/>
      <c r="K325" s="468" t="s">
        <v>684</v>
      </c>
      <c r="L325" s="459" t="s">
        <v>685</v>
      </c>
      <c r="M325" s="459" t="s">
        <v>599</v>
      </c>
      <c r="N325" s="459" t="s">
        <v>712</v>
      </c>
      <c r="O325" s="13" t="s">
        <v>713</v>
      </c>
      <c r="P325" s="13">
        <v>15573283801.5061</v>
      </c>
      <c r="Q325" s="13"/>
      <c r="R325" s="16"/>
    </row>
    <row r="326" spans="1:18" s="7" customFormat="1" ht="24" customHeight="1">
      <c r="A326" s="13">
        <v>322</v>
      </c>
      <c r="B326" s="13" t="s">
        <v>82</v>
      </c>
      <c r="C326" s="13" t="s">
        <v>664</v>
      </c>
      <c r="D326" s="459" t="s">
        <v>895</v>
      </c>
      <c r="E326" s="459" t="s">
        <v>896</v>
      </c>
      <c r="F326" s="459">
        <v>2002</v>
      </c>
      <c r="G326" s="459" t="s">
        <v>48</v>
      </c>
      <c r="H326" s="459">
        <v>100</v>
      </c>
      <c r="I326" s="459">
        <v>4.5</v>
      </c>
      <c r="J326" s="459"/>
      <c r="K326" s="468" t="s">
        <v>679</v>
      </c>
      <c r="L326" s="459" t="s">
        <v>680</v>
      </c>
      <c r="M326" s="459" t="s">
        <v>118</v>
      </c>
      <c r="N326" s="459" t="s">
        <v>714</v>
      </c>
      <c r="O326" s="13" t="s">
        <v>715</v>
      </c>
      <c r="P326" s="13">
        <v>15600586527.4809</v>
      </c>
      <c r="Q326" s="13"/>
      <c r="R326" s="16"/>
    </row>
    <row r="327" spans="1:18" s="7" customFormat="1" ht="24" customHeight="1">
      <c r="A327" s="13">
        <v>323</v>
      </c>
      <c r="B327" s="13" t="s">
        <v>82</v>
      </c>
      <c r="C327" s="13" t="s">
        <v>664</v>
      </c>
      <c r="D327" s="459" t="s">
        <v>673</v>
      </c>
      <c r="E327" s="459" t="s">
        <v>897</v>
      </c>
      <c r="F327" s="459">
        <v>2002</v>
      </c>
      <c r="G327" s="459" t="s">
        <v>48</v>
      </c>
      <c r="H327" s="459">
        <v>1600</v>
      </c>
      <c r="I327" s="459">
        <v>2.5</v>
      </c>
      <c r="J327" s="459"/>
      <c r="K327" s="467" t="s">
        <v>717</v>
      </c>
      <c r="L327" s="459" t="s">
        <v>718</v>
      </c>
      <c r="M327" s="459" t="s">
        <v>701</v>
      </c>
      <c r="N327" s="459" t="s">
        <v>716</v>
      </c>
      <c r="O327" s="13" t="s">
        <v>719</v>
      </c>
      <c r="P327" s="13">
        <v>15627889253.4557</v>
      </c>
      <c r="Q327" s="13"/>
      <c r="R327" s="16"/>
    </row>
    <row r="328" spans="1:18" s="7" customFormat="1" ht="24" customHeight="1">
      <c r="A328" s="13">
        <v>324</v>
      </c>
      <c r="B328" s="13" t="s">
        <v>82</v>
      </c>
      <c r="C328" s="13" t="s">
        <v>664</v>
      </c>
      <c r="D328" s="459" t="s">
        <v>898</v>
      </c>
      <c r="E328" s="459" t="s">
        <v>899</v>
      </c>
      <c r="F328" s="459">
        <v>1987</v>
      </c>
      <c r="G328" s="459" t="s">
        <v>48</v>
      </c>
      <c r="H328" s="459">
        <v>125</v>
      </c>
      <c r="I328" s="459">
        <v>4</v>
      </c>
      <c r="J328" s="459"/>
      <c r="K328" s="467" t="s">
        <v>671</v>
      </c>
      <c r="L328" s="459" t="s">
        <v>672</v>
      </c>
      <c r="M328" s="459" t="s">
        <v>96</v>
      </c>
      <c r="N328" s="459" t="s">
        <v>721</v>
      </c>
      <c r="O328" s="13" t="s">
        <v>722</v>
      </c>
      <c r="P328" s="13">
        <v>15655191979.430599</v>
      </c>
      <c r="Q328" s="13"/>
      <c r="R328" s="16"/>
    </row>
    <row r="329" spans="1:18" s="7" customFormat="1" ht="24" customHeight="1">
      <c r="A329" s="13">
        <v>325</v>
      </c>
      <c r="B329" s="13" t="s">
        <v>82</v>
      </c>
      <c r="C329" s="13" t="s">
        <v>664</v>
      </c>
      <c r="D329" s="459" t="s">
        <v>900</v>
      </c>
      <c r="E329" s="459" t="s">
        <v>901</v>
      </c>
      <c r="F329" s="459">
        <v>1983</v>
      </c>
      <c r="G329" s="459" t="s">
        <v>48</v>
      </c>
      <c r="H329" s="459">
        <v>80</v>
      </c>
      <c r="I329" s="459">
        <v>11</v>
      </c>
      <c r="J329" s="459"/>
      <c r="K329" s="467" t="s">
        <v>724</v>
      </c>
      <c r="L329" s="459" t="s">
        <v>725</v>
      </c>
      <c r="M329" s="459" t="s">
        <v>726</v>
      </c>
      <c r="N329" s="459" t="s">
        <v>723</v>
      </c>
      <c r="O329" s="13" t="s">
        <v>719</v>
      </c>
      <c r="P329" s="13">
        <v>15682494705.405399</v>
      </c>
      <c r="Q329" s="13"/>
      <c r="R329" s="16"/>
    </row>
    <row r="330" spans="1:18" s="7" customFormat="1" ht="24" customHeight="1">
      <c r="A330" s="13">
        <v>326</v>
      </c>
      <c r="B330" s="13" t="s">
        <v>82</v>
      </c>
      <c r="C330" s="13" t="s">
        <v>902</v>
      </c>
      <c r="D330" s="13" t="s">
        <v>698</v>
      </c>
      <c r="E330" s="13" t="s">
        <v>903</v>
      </c>
      <c r="F330" s="13">
        <v>1972</v>
      </c>
      <c r="G330" s="13" t="s">
        <v>86</v>
      </c>
      <c r="H330" s="456">
        <v>150</v>
      </c>
      <c r="I330" s="456">
        <v>14</v>
      </c>
      <c r="J330" s="456">
        <v>53</v>
      </c>
      <c r="K330" s="456" t="s">
        <v>904</v>
      </c>
      <c r="L330" s="456" t="s">
        <v>905</v>
      </c>
      <c r="M330" s="456" t="s">
        <v>906</v>
      </c>
      <c r="N330" s="456" t="s">
        <v>907</v>
      </c>
      <c r="O330" s="456" t="s">
        <v>908</v>
      </c>
      <c r="P330" s="456">
        <v>13970275991</v>
      </c>
      <c r="Q330" s="13" t="s">
        <v>567</v>
      </c>
    </row>
    <row r="331" spans="1:18" s="7" customFormat="1" ht="24" customHeight="1">
      <c r="A331" s="13">
        <v>327</v>
      </c>
      <c r="B331" s="13" t="s">
        <v>82</v>
      </c>
      <c r="C331" s="13" t="s">
        <v>902</v>
      </c>
      <c r="D331" s="13" t="s">
        <v>698</v>
      </c>
      <c r="E331" s="13" t="s">
        <v>909</v>
      </c>
      <c r="F331" s="13">
        <v>2007</v>
      </c>
      <c r="G331" s="13" t="s">
        <v>62</v>
      </c>
      <c r="H331" s="456">
        <v>300</v>
      </c>
      <c r="I331" s="456">
        <v>7</v>
      </c>
      <c r="J331" s="456">
        <v>1.5</v>
      </c>
      <c r="K331" s="456" t="s">
        <v>904</v>
      </c>
      <c r="L331" s="456" t="s">
        <v>905</v>
      </c>
      <c r="M331" s="456" t="s">
        <v>906</v>
      </c>
      <c r="N331" s="456" t="s">
        <v>910</v>
      </c>
      <c r="O331" s="456" t="s">
        <v>911</v>
      </c>
      <c r="P331" s="456">
        <v>13907021266</v>
      </c>
      <c r="Q331" s="13"/>
    </row>
    <row r="332" spans="1:18" s="7" customFormat="1" ht="24" customHeight="1">
      <c r="A332" s="13">
        <v>328</v>
      </c>
      <c r="B332" s="13" t="s">
        <v>82</v>
      </c>
      <c r="C332" s="13" t="s">
        <v>902</v>
      </c>
      <c r="D332" s="13" t="s">
        <v>698</v>
      </c>
      <c r="E332" s="13" t="s">
        <v>912</v>
      </c>
      <c r="F332" s="13">
        <v>2005</v>
      </c>
      <c r="G332" s="13" t="s">
        <v>62</v>
      </c>
      <c r="H332" s="13">
        <v>800</v>
      </c>
      <c r="I332" s="13">
        <v>4.5</v>
      </c>
      <c r="J332" s="13">
        <v>6.2</v>
      </c>
      <c r="K332" s="456" t="s">
        <v>913</v>
      </c>
      <c r="L332" s="456" t="s">
        <v>914</v>
      </c>
      <c r="M332" s="456" t="s">
        <v>915</v>
      </c>
      <c r="N332" s="456" t="s">
        <v>916</v>
      </c>
      <c r="O332" s="456" t="s">
        <v>917</v>
      </c>
      <c r="P332" s="456">
        <v>13707918368</v>
      </c>
      <c r="Q332" s="13"/>
    </row>
    <row r="333" spans="1:18" s="7" customFormat="1" ht="24" customHeight="1">
      <c r="A333" s="13">
        <v>329</v>
      </c>
      <c r="B333" s="13" t="s">
        <v>82</v>
      </c>
      <c r="C333" s="13" t="s">
        <v>902</v>
      </c>
      <c r="D333" s="13" t="s">
        <v>698</v>
      </c>
      <c r="E333" s="13" t="s">
        <v>918</v>
      </c>
      <c r="F333" s="13">
        <v>2006</v>
      </c>
      <c r="G333" s="13" t="s">
        <v>62</v>
      </c>
      <c r="H333" s="13">
        <v>100</v>
      </c>
      <c r="I333" s="13">
        <v>1.5</v>
      </c>
      <c r="J333" s="13">
        <v>0.2</v>
      </c>
      <c r="K333" s="456" t="s">
        <v>913</v>
      </c>
      <c r="L333" s="456" t="s">
        <v>914</v>
      </c>
      <c r="M333" s="456" t="s">
        <v>915</v>
      </c>
      <c r="N333" s="456" t="s">
        <v>919</v>
      </c>
      <c r="O333" s="456" t="s">
        <v>920</v>
      </c>
      <c r="P333" s="456">
        <v>15170299898</v>
      </c>
      <c r="Q333" s="13"/>
    </row>
    <row r="334" spans="1:18" s="7" customFormat="1" ht="24" customHeight="1">
      <c r="A334" s="13">
        <v>330</v>
      </c>
      <c r="B334" s="13" t="s">
        <v>82</v>
      </c>
      <c r="C334" s="13" t="s">
        <v>902</v>
      </c>
      <c r="D334" s="13" t="s">
        <v>698</v>
      </c>
      <c r="E334" s="13" t="s">
        <v>921</v>
      </c>
      <c r="F334" s="13">
        <v>2006</v>
      </c>
      <c r="G334" s="13" t="s">
        <v>62</v>
      </c>
      <c r="H334" s="13">
        <v>475</v>
      </c>
      <c r="I334" s="13">
        <v>1.5</v>
      </c>
      <c r="J334" s="13">
        <v>0.2</v>
      </c>
      <c r="K334" s="456" t="s">
        <v>913</v>
      </c>
      <c r="L334" s="456" t="s">
        <v>914</v>
      </c>
      <c r="M334" s="456" t="s">
        <v>915</v>
      </c>
      <c r="N334" s="456" t="s">
        <v>919</v>
      </c>
      <c r="O334" s="456" t="s">
        <v>920</v>
      </c>
      <c r="P334" s="456">
        <v>15170299898</v>
      </c>
      <c r="Q334" s="13"/>
    </row>
    <row r="335" spans="1:18" s="7" customFormat="1" ht="24" customHeight="1">
      <c r="A335" s="13">
        <v>331</v>
      </c>
      <c r="B335" s="13" t="s">
        <v>82</v>
      </c>
      <c r="C335" s="13" t="s">
        <v>902</v>
      </c>
      <c r="D335" s="13" t="s">
        <v>698</v>
      </c>
      <c r="E335" s="13" t="s">
        <v>922</v>
      </c>
      <c r="F335" s="13">
        <v>2006</v>
      </c>
      <c r="G335" s="13" t="s">
        <v>62</v>
      </c>
      <c r="H335" s="13">
        <v>640</v>
      </c>
      <c r="I335" s="13">
        <v>12</v>
      </c>
      <c r="J335" s="13">
        <v>3</v>
      </c>
      <c r="K335" s="456" t="s">
        <v>913</v>
      </c>
      <c r="L335" s="456" t="s">
        <v>914</v>
      </c>
      <c r="M335" s="456" t="s">
        <v>915</v>
      </c>
      <c r="N335" s="456" t="s">
        <v>923</v>
      </c>
      <c r="O335" s="456" t="s">
        <v>924</v>
      </c>
      <c r="P335" s="456">
        <v>13807921130</v>
      </c>
      <c r="Q335" s="13"/>
    </row>
    <row r="336" spans="1:18" s="7" customFormat="1" ht="24" customHeight="1">
      <c r="A336" s="13">
        <v>332</v>
      </c>
      <c r="B336" s="13" t="s">
        <v>82</v>
      </c>
      <c r="C336" s="13" t="s">
        <v>902</v>
      </c>
      <c r="D336" s="13" t="s">
        <v>698</v>
      </c>
      <c r="E336" s="13" t="s">
        <v>925</v>
      </c>
      <c r="F336" s="13">
        <v>2007</v>
      </c>
      <c r="G336" s="13" t="s">
        <v>62</v>
      </c>
      <c r="H336" s="13">
        <v>500</v>
      </c>
      <c r="I336" s="13">
        <v>12</v>
      </c>
      <c r="J336" s="13">
        <v>6</v>
      </c>
      <c r="K336" s="456" t="s">
        <v>913</v>
      </c>
      <c r="L336" s="456" t="s">
        <v>914</v>
      </c>
      <c r="M336" s="456" t="s">
        <v>915</v>
      </c>
      <c r="N336" s="456" t="s">
        <v>926</v>
      </c>
      <c r="O336" s="456" t="s">
        <v>927</v>
      </c>
      <c r="P336" s="456">
        <v>18079201293</v>
      </c>
      <c r="Q336" s="13"/>
    </row>
    <row r="337" spans="1:17" s="7" customFormat="1" ht="24" customHeight="1">
      <c r="A337" s="13">
        <v>333</v>
      </c>
      <c r="B337" s="13" t="s">
        <v>82</v>
      </c>
      <c r="C337" s="13" t="s">
        <v>902</v>
      </c>
      <c r="D337" s="13" t="s">
        <v>698</v>
      </c>
      <c r="E337" s="13" t="s">
        <v>928</v>
      </c>
      <c r="F337" s="13">
        <v>2003</v>
      </c>
      <c r="G337" s="13" t="s">
        <v>62</v>
      </c>
      <c r="H337" s="13">
        <v>400</v>
      </c>
      <c r="I337" s="13">
        <v>7.3</v>
      </c>
      <c r="J337" s="13"/>
      <c r="K337" s="456" t="s">
        <v>929</v>
      </c>
      <c r="L337" s="456" t="s">
        <v>930</v>
      </c>
      <c r="M337" s="456" t="s">
        <v>96</v>
      </c>
      <c r="N337" s="456" t="s">
        <v>928</v>
      </c>
      <c r="O337" s="456" t="s">
        <v>931</v>
      </c>
      <c r="P337" s="456">
        <v>13970225339</v>
      </c>
      <c r="Q337" s="13" t="s">
        <v>567</v>
      </c>
    </row>
    <row r="338" spans="1:17" s="7" customFormat="1" ht="24" customHeight="1">
      <c r="A338" s="13">
        <v>334</v>
      </c>
      <c r="B338" s="13" t="s">
        <v>82</v>
      </c>
      <c r="C338" s="13" t="s">
        <v>902</v>
      </c>
      <c r="D338" s="13" t="s">
        <v>932</v>
      </c>
      <c r="E338" s="13" t="s">
        <v>933</v>
      </c>
      <c r="F338" s="13">
        <v>1986</v>
      </c>
      <c r="G338" s="13" t="s">
        <v>22</v>
      </c>
      <c r="H338" s="13">
        <v>1300</v>
      </c>
      <c r="I338" s="13">
        <v>63.5</v>
      </c>
      <c r="J338" s="13">
        <v>792000</v>
      </c>
      <c r="K338" s="456" t="s">
        <v>934</v>
      </c>
      <c r="L338" s="456" t="s">
        <v>935</v>
      </c>
      <c r="M338" s="456" t="s">
        <v>936</v>
      </c>
      <c r="N338" s="456" t="s">
        <v>937</v>
      </c>
      <c r="O338" s="456" t="s">
        <v>938</v>
      </c>
      <c r="P338" s="481" t="s">
        <v>939</v>
      </c>
      <c r="Q338" s="13"/>
    </row>
    <row r="339" spans="1:17" s="7" customFormat="1" ht="24" customHeight="1">
      <c r="A339" s="13">
        <v>335</v>
      </c>
      <c r="B339" s="13" t="s">
        <v>82</v>
      </c>
      <c r="C339" s="13" t="s">
        <v>902</v>
      </c>
      <c r="D339" s="13" t="s">
        <v>698</v>
      </c>
      <c r="E339" s="13" t="s">
        <v>940</v>
      </c>
      <c r="F339" s="13">
        <v>2005</v>
      </c>
      <c r="G339" s="13" t="s">
        <v>62</v>
      </c>
      <c r="H339" s="13">
        <v>100</v>
      </c>
      <c r="I339" s="13">
        <v>3.2</v>
      </c>
      <c r="J339" s="13">
        <v>18.5</v>
      </c>
      <c r="K339" s="456" t="s">
        <v>941</v>
      </c>
      <c r="L339" s="456" t="s">
        <v>942</v>
      </c>
      <c r="M339" s="456" t="s">
        <v>118</v>
      </c>
      <c r="N339" s="456" t="s">
        <v>943</v>
      </c>
      <c r="O339" s="456" t="s">
        <v>944</v>
      </c>
      <c r="P339" s="456">
        <v>18979271012</v>
      </c>
      <c r="Q339" s="13" t="s">
        <v>567</v>
      </c>
    </row>
    <row r="340" spans="1:17" s="7" customFormat="1" ht="24" customHeight="1">
      <c r="A340" s="13">
        <v>336</v>
      </c>
      <c r="B340" s="13" t="s">
        <v>82</v>
      </c>
      <c r="C340" s="13" t="s">
        <v>902</v>
      </c>
      <c r="D340" s="13" t="s">
        <v>698</v>
      </c>
      <c r="E340" s="13" t="s">
        <v>945</v>
      </c>
      <c r="F340" s="13">
        <v>2005</v>
      </c>
      <c r="G340" s="13" t="s">
        <v>62</v>
      </c>
      <c r="H340" s="13">
        <v>520</v>
      </c>
      <c r="I340" s="13">
        <v>0.2</v>
      </c>
      <c r="J340" s="13">
        <v>0.25</v>
      </c>
      <c r="K340" s="456" t="s">
        <v>913</v>
      </c>
      <c r="L340" s="456" t="s">
        <v>914</v>
      </c>
      <c r="M340" s="456" t="s">
        <v>915</v>
      </c>
      <c r="N340" s="456" t="s">
        <v>946</v>
      </c>
      <c r="O340" s="456" t="s">
        <v>947</v>
      </c>
      <c r="P340" s="456">
        <v>13576216290</v>
      </c>
      <c r="Q340" s="13"/>
    </row>
    <row r="341" spans="1:17" s="7" customFormat="1" ht="24" customHeight="1">
      <c r="A341" s="13">
        <v>337</v>
      </c>
      <c r="B341" s="13" t="s">
        <v>82</v>
      </c>
      <c r="C341" s="13" t="s">
        <v>902</v>
      </c>
      <c r="D341" s="13" t="s">
        <v>698</v>
      </c>
      <c r="E341" s="13" t="s">
        <v>948</v>
      </c>
      <c r="F341" s="13">
        <v>2005</v>
      </c>
      <c r="G341" s="13" t="s">
        <v>62</v>
      </c>
      <c r="H341" s="13">
        <v>300</v>
      </c>
      <c r="I341" s="13">
        <v>0.2</v>
      </c>
      <c r="J341" s="13">
        <v>0.25</v>
      </c>
      <c r="K341" s="456" t="s">
        <v>913</v>
      </c>
      <c r="L341" s="456" t="s">
        <v>914</v>
      </c>
      <c r="M341" s="456" t="s">
        <v>915</v>
      </c>
      <c r="N341" s="456" t="s">
        <v>946</v>
      </c>
      <c r="O341" s="456" t="s">
        <v>947</v>
      </c>
      <c r="P341" s="456">
        <v>13576216290</v>
      </c>
      <c r="Q341" s="13"/>
    </row>
    <row r="342" spans="1:17" s="7" customFormat="1" ht="24" customHeight="1">
      <c r="A342" s="13">
        <v>338</v>
      </c>
      <c r="B342" s="13" t="s">
        <v>82</v>
      </c>
      <c r="C342" s="13" t="s">
        <v>902</v>
      </c>
      <c r="D342" s="13" t="s">
        <v>698</v>
      </c>
      <c r="E342" s="13" t="s">
        <v>949</v>
      </c>
      <c r="F342" s="13">
        <v>2005</v>
      </c>
      <c r="G342" s="13" t="s">
        <v>62</v>
      </c>
      <c r="H342" s="13">
        <v>300</v>
      </c>
      <c r="I342" s="13">
        <v>0.2</v>
      </c>
      <c r="J342" s="13">
        <v>0.25</v>
      </c>
      <c r="K342" s="456" t="s">
        <v>913</v>
      </c>
      <c r="L342" s="456" t="s">
        <v>914</v>
      </c>
      <c r="M342" s="456" t="s">
        <v>915</v>
      </c>
      <c r="N342" s="456" t="s">
        <v>946</v>
      </c>
      <c r="O342" s="456" t="s">
        <v>947</v>
      </c>
      <c r="P342" s="456">
        <v>13576216290</v>
      </c>
      <c r="Q342" s="13"/>
    </row>
    <row r="343" spans="1:17" s="7" customFormat="1" ht="24" customHeight="1">
      <c r="A343" s="13">
        <v>339</v>
      </c>
      <c r="B343" s="13" t="s">
        <v>82</v>
      </c>
      <c r="C343" s="13" t="s">
        <v>902</v>
      </c>
      <c r="D343" s="13" t="s">
        <v>698</v>
      </c>
      <c r="E343" s="13" t="s">
        <v>950</v>
      </c>
      <c r="F343" s="13">
        <v>2004</v>
      </c>
      <c r="G343" s="13" t="s">
        <v>62</v>
      </c>
      <c r="H343" s="13">
        <v>400</v>
      </c>
      <c r="I343" s="13"/>
      <c r="J343" s="13"/>
      <c r="K343" s="456" t="s">
        <v>951</v>
      </c>
      <c r="L343" s="456" t="s">
        <v>952</v>
      </c>
      <c r="M343" s="456" t="s">
        <v>953</v>
      </c>
      <c r="N343" s="456" t="s">
        <v>954</v>
      </c>
      <c r="O343" s="456" t="s">
        <v>955</v>
      </c>
      <c r="P343" s="456">
        <v>13979242358</v>
      </c>
      <c r="Q343" s="13"/>
    </row>
    <row r="344" spans="1:17" s="7" customFormat="1" ht="24" customHeight="1">
      <c r="A344" s="13">
        <v>340</v>
      </c>
      <c r="B344" s="13" t="s">
        <v>82</v>
      </c>
      <c r="C344" s="13" t="s">
        <v>902</v>
      </c>
      <c r="D344" s="13" t="s">
        <v>956</v>
      </c>
      <c r="E344" s="13" t="s">
        <v>957</v>
      </c>
      <c r="F344" s="13">
        <v>1976</v>
      </c>
      <c r="G344" s="13" t="s">
        <v>958</v>
      </c>
      <c r="H344" s="13">
        <v>800</v>
      </c>
      <c r="I344" s="13">
        <v>23.5</v>
      </c>
      <c r="J344" s="13">
        <v>5290</v>
      </c>
      <c r="K344" s="456" t="s">
        <v>959</v>
      </c>
      <c r="L344" s="456" t="s">
        <v>960</v>
      </c>
      <c r="M344" s="456" t="s">
        <v>961</v>
      </c>
      <c r="N344" s="456" t="s">
        <v>962</v>
      </c>
      <c r="O344" s="456" t="s">
        <v>963</v>
      </c>
      <c r="P344" s="456">
        <v>13807021199</v>
      </c>
      <c r="Q344" s="13"/>
    </row>
    <row r="345" spans="1:17" s="7" customFormat="1" ht="24" customHeight="1">
      <c r="A345" s="13">
        <v>341</v>
      </c>
      <c r="B345" s="13" t="s">
        <v>82</v>
      </c>
      <c r="C345" s="13" t="s">
        <v>902</v>
      </c>
      <c r="D345" s="13" t="s">
        <v>956</v>
      </c>
      <c r="E345" s="13" t="s">
        <v>964</v>
      </c>
      <c r="F345" s="13">
        <v>1985</v>
      </c>
      <c r="G345" s="13" t="s">
        <v>958</v>
      </c>
      <c r="H345" s="13">
        <v>110</v>
      </c>
      <c r="I345" s="13"/>
      <c r="J345" s="13"/>
      <c r="K345" s="456" t="s">
        <v>965</v>
      </c>
      <c r="L345" s="456" t="s">
        <v>966</v>
      </c>
      <c r="M345" s="456" t="s">
        <v>691</v>
      </c>
      <c r="N345" s="456" t="s">
        <v>967</v>
      </c>
      <c r="O345" s="456" t="s">
        <v>968</v>
      </c>
      <c r="P345" s="456">
        <v>13767213148</v>
      </c>
      <c r="Q345" s="13"/>
    </row>
    <row r="346" spans="1:17" s="7" customFormat="1" ht="24" customHeight="1">
      <c r="A346" s="13">
        <v>342</v>
      </c>
      <c r="B346" s="13" t="s">
        <v>82</v>
      </c>
      <c r="C346" s="13" t="s">
        <v>902</v>
      </c>
      <c r="D346" s="13" t="s">
        <v>956</v>
      </c>
      <c r="E346" s="13" t="s">
        <v>969</v>
      </c>
      <c r="F346" s="13">
        <v>1985</v>
      </c>
      <c r="G346" s="13" t="s">
        <v>958</v>
      </c>
      <c r="H346" s="13">
        <v>200</v>
      </c>
      <c r="I346" s="13"/>
      <c r="J346" s="13"/>
      <c r="K346" s="456" t="s">
        <v>970</v>
      </c>
      <c r="L346" s="456" t="s">
        <v>963</v>
      </c>
      <c r="M346" s="456" t="s">
        <v>971</v>
      </c>
      <c r="N346" s="456" t="s">
        <v>972</v>
      </c>
      <c r="O346" s="456" t="s">
        <v>973</v>
      </c>
      <c r="P346" s="456">
        <v>18979271026</v>
      </c>
      <c r="Q346" s="13" t="s">
        <v>974</v>
      </c>
    </row>
    <row r="347" spans="1:17" s="7" customFormat="1" ht="24" customHeight="1">
      <c r="A347" s="13">
        <v>343</v>
      </c>
      <c r="B347" s="13" t="s">
        <v>82</v>
      </c>
      <c r="C347" s="13" t="s">
        <v>902</v>
      </c>
      <c r="D347" s="13" t="s">
        <v>956</v>
      </c>
      <c r="E347" s="13" t="s">
        <v>975</v>
      </c>
      <c r="F347" s="13">
        <v>2005</v>
      </c>
      <c r="G347" s="13" t="s">
        <v>62</v>
      </c>
      <c r="H347" s="13">
        <v>250</v>
      </c>
      <c r="I347" s="13">
        <v>1.5</v>
      </c>
      <c r="J347" s="13">
        <v>1.5</v>
      </c>
      <c r="K347" s="456" t="s">
        <v>976</v>
      </c>
      <c r="L347" s="456" t="s">
        <v>977</v>
      </c>
      <c r="M347" s="456" t="s">
        <v>978</v>
      </c>
      <c r="N347" s="456" t="s">
        <v>979</v>
      </c>
      <c r="O347" s="456" t="s">
        <v>980</v>
      </c>
      <c r="P347" s="456">
        <v>13979208517</v>
      </c>
      <c r="Q347" s="13"/>
    </row>
    <row r="348" spans="1:17" s="7" customFormat="1" ht="24" customHeight="1">
      <c r="A348" s="13">
        <v>344</v>
      </c>
      <c r="B348" s="13" t="s">
        <v>82</v>
      </c>
      <c r="C348" s="13" t="s">
        <v>902</v>
      </c>
      <c r="D348" s="13" t="s">
        <v>956</v>
      </c>
      <c r="E348" s="13" t="s">
        <v>981</v>
      </c>
      <c r="F348" s="13">
        <v>2005</v>
      </c>
      <c r="G348" s="13" t="s">
        <v>982</v>
      </c>
      <c r="H348" s="13">
        <v>250</v>
      </c>
      <c r="I348" s="13">
        <v>12</v>
      </c>
      <c r="J348" s="13">
        <v>121.3</v>
      </c>
      <c r="K348" s="456" t="s">
        <v>976</v>
      </c>
      <c r="L348" s="456" t="s">
        <v>983</v>
      </c>
      <c r="M348" s="456" t="s">
        <v>978</v>
      </c>
      <c r="N348" s="456" t="s">
        <v>984</v>
      </c>
      <c r="O348" s="456" t="s">
        <v>985</v>
      </c>
      <c r="P348" s="456">
        <v>15979964389</v>
      </c>
      <c r="Q348" s="13"/>
    </row>
    <row r="349" spans="1:17" s="7" customFormat="1" ht="24" customHeight="1">
      <c r="A349" s="13">
        <v>345</v>
      </c>
      <c r="B349" s="13" t="s">
        <v>82</v>
      </c>
      <c r="C349" s="13" t="s">
        <v>902</v>
      </c>
      <c r="D349" s="13" t="s">
        <v>956</v>
      </c>
      <c r="E349" s="13" t="s">
        <v>986</v>
      </c>
      <c r="F349" s="13">
        <v>2007</v>
      </c>
      <c r="G349" s="13" t="s">
        <v>62</v>
      </c>
      <c r="H349" s="13">
        <v>400</v>
      </c>
      <c r="I349" s="13">
        <v>2</v>
      </c>
      <c r="J349" s="13">
        <v>3</v>
      </c>
      <c r="K349" s="456" t="s">
        <v>976</v>
      </c>
      <c r="L349" s="456" t="s">
        <v>983</v>
      </c>
      <c r="M349" s="456" t="s">
        <v>978</v>
      </c>
      <c r="N349" s="456" t="s">
        <v>987</v>
      </c>
      <c r="O349" s="456" t="s">
        <v>988</v>
      </c>
      <c r="P349" s="456">
        <v>13870233031</v>
      </c>
      <c r="Q349" s="13"/>
    </row>
    <row r="350" spans="1:17" s="7" customFormat="1" ht="24" customHeight="1">
      <c r="A350" s="13">
        <v>346</v>
      </c>
      <c r="B350" s="13" t="s">
        <v>82</v>
      </c>
      <c r="C350" s="13" t="s">
        <v>902</v>
      </c>
      <c r="D350" s="13" t="s">
        <v>956</v>
      </c>
      <c r="E350" s="13" t="s">
        <v>989</v>
      </c>
      <c r="F350" s="13">
        <v>2007</v>
      </c>
      <c r="G350" s="13" t="s">
        <v>62</v>
      </c>
      <c r="H350" s="13">
        <v>215</v>
      </c>
      <c r="I350" s="13">
        <v>2</v>
      </c>
      <c r="J350" s="13">
        <v>1.5</v>
      </c>
      <c r="K350" s="456" t="s">
        <v>976</v>
      </c>
      <c r="L350" s="456" t="s">
        <v>983</v>
      </c>
      <c r="M350" s="456" t="s">
        <v>978</v>
      </c>
      <c r="N350" s="456" t="s">
        <v>987</v>
      </c>
      <c r="O350" s="456" t="s">
        <v>988</v>
      </c>
      <c r="P350" s="456">
        <v>13870233031</v>
      </c>
      <c r="Q350" s="13"/>
    </row>
    <row r="351" spans="1:17" s="7" customFormat="1" ht="24" customHeight="1">
      <c r="A351" s="13">
        <v>347</v>
      </c>
      <c r="B351" s="13" t="s">
        <v>82</v>
      </c>
      <c r="C351" s="13" t="s">
        <v>902</v>
      </c>
      <c r="D351" s="13" t="s">
        <v>956</v>
      </c>
      <c r="E351" s="13" t="s">
        <v>990</v>
      </c>
      <c r="F351" s="13">
        <v>2007</v>
      </c>
      <c r="G351" s="13" t="s">
        <v>991</v>
      </c>
      <c r="H351" s="13">
        <v>700</v>
      </c>
      <c r="I351" s="13">
        <v>1.5</v>
      </c>
      <c r="J351" s="13">
        <v>2.9</v>
      </c>
      <c r="K351" s="456" t="s">
        <v>976</v>
      </c>
      <c r="L351" s="456" t="s">
        <v>983</v>
      </c>
      <c r="M351" s="456" t="s">
        <v>978</v>
      </c>
      <c r="N351" s="456" t="s">
        <v>992</v>
      </c>
      <c r="O351" s="456" t="s">
        <v>993</v>
      </c>
      <c r="P351" s="456">
        <v>13767245099</v>
      </c>
      <c r="Q351" s="13"/>
    </row>
    <row r="352" spans="1:17" s="7" customFormat="1" ht="24" customHeight="1">
      <c r="A352" s="13">
        <v>348</v>
      </c>
      <c r="B352" s="13" t="s">
        <v>82</v>
      </c>
      <c r="C352" s="13" t="s">
        <v>902</v>
      </c>
      <c r="D352" s="13" t="s">
        <v>994</v>
      </c>
      <c r="E352" s="13" t="s">
        <v>995</v>
      </c>
      <c r="F352" s="13">
        <v>1976</v>
      </c>
      <c r="G352" s="13" t="s">
        <v>996</v>
      </c>
      <c r="H352" s="13">
        <v>150</v>
      </c>
      <c r="I352" s="13">
        <v>30</v>
      </c>
      <c r="J352" s="13">
        <v>531.61</v>
      </c>
      <c r="K352" s="456" t="s">
        <v>929</v>
      </c>
      <c r="L352" s="456" t="s">
        <v>997</v>
      </c>
      <c r="M352" s="456" t="s">
        <v>118</v>
      </c>
      <c r="N352" s="13" t="s">
        <v>998</v>
      </c>
      <c r="O352" s="456" t="s">
        <v>999</v>
      </c>
      <c r="P352" s="456">
        <v>13879230202</v>
      </c>
      <c r="Q352" s="47" t="s">
        <v>567</v>
      </c>
    </row>
    <row r="353" spans="1:17" s="7" customFormat="1" ht="24" customHeight="1">
      <c r="A353" s="13">
        <v>349</v>
      </c>
      <c r="B353" s="13" t="s">
        <v>82</v>
      </c>
      <c r="C353" s="13" t="s">
        <v>902</v>
      </c>
      <c r="D353" s="13" t="s">
        <v>994</v>
      </c>
      <c r="E353" s="13" t="s">
        <v>1000</v>
      </c>
      <c r="F353" s="13">
        <v>2005</v>
      </c>
      <c r="G353" s="13" t="s">
        <v>62</v>
      </c>
      <c r="H353" s="13">
        <v>120</v>
      </c>
      <c r="I353" s="13">
        <v>6.5</v>
      </c>
      <c r="J353" s="13">
        <v>5</v>
      </c>
      <c r="K353" s="456" t="s">
        <v>929</v>
      </c>
      <c r="L353" s="456" t="s">
        <v>930</v>
      </c>
      <c r="M353" s="456" t="s">
        <v>96</v>
      </c>
      <c r="N353" s="456" t="s">
        <v>1001</v>
      </c>
      <c r="O353" s="456" t="s">
        <v>1002</v>
      </c>
      <c r="P353" s="456">
        <v>13970225583</v>
      </c>
      <c r="Q353" s="47" t="s">
        <v>567</v>
      </c>
    </row>
    <row r="354" spans="1:17" s="7" customFormat="1" ht="24" customHeight="1">
      <c r="A354" s="13">
        <v>350</v>
      </c>
      <c r="B354" s="13" t="s">
        <v>82</v>
      </c>
      <c r="C354" s="13" t="s">
        <v>902</v>
      </c>
      <c r="D354" s="13" t="s">
        <v>994</v>
      </c>
      <c r="E354" s="13" t="s">
        <v>1003</v>
      </c>
      <c r="F354" s="13">
        <v>1999</v>
      </c>
      <c r="G354" s="13" t="s">
        <v>62</v>
      </c>
      <c r="H354" s="13">
        <v>75</v>
      </c>
      <c r="I354" s="13">
        <v>8.6</v>
      </c>
      <c r="J354" s="13">
        <v>11</v>
      </c>
      <c r="K354" s="456" t="s">
        <v>929</v>
      </c>
      <c r="L354" s="456" t="s">
        <v>1004</v>
      </c>
      <c r="M354" s="456" t="s">
        <v>72</v>
      </c>
      <c r="N354" s="456" t="s">
        <v>1005</v>
      </c>
      <c r="O354" s="456" t="s">
        <v>1006</v>
      </c>
      <c r="P354" s="456">
        <v>13317926879</v>
      </c>
      <c r="Q354" s="47" t="s">
        <v>567</v>
      </c>
    </row>
    <row r="355" spans="1:17" s="7" customFormat="1" ht="24" customHeight="1">
      <c r="A355" s="13">
        <v>351</v>
      </c>
      <c r="B355" s="13" t="s">
        <v>82</v>
      </c>
      <c r="C355" s="13" t="s">
        <v>902</v>
      </c>
      <c r="D355" s="13" t="s">
        <v>994</v>
      </c>
      <c r="E355" s="13" t="s">
        <v>1007</v>
      </c>
      <c r="F355" s="13">
        <v>2004</v>
      </c>
      <c r="G355" s="13" t="s">
        <v>62</v>
      </c>
      <c r="H355" s="13">
        <v>120</v>
      </c>
      <c r="I355" s="13">
        <v>2.5</v>
      </c>
      <c r="J355" s="13">
        <v>5</v>
      </c>
      <c r="K355" s="456" t="s">
        <v>1008</v>
      </c>
      <c r="L355" s="456" t="s">
        <v>1009</v>
      </c>
      <c r="M355" s="456" t="s">
        <v>1010</v>
      </c>
      <c r="N355" s="456" t="s">
        <v>1011</v>
      </c>
      <c r="O355" s="456" t="s">
        <v>1012</v>
      </c>
      <c r="P355" s="456">
        <v>13755253647</v>
      </c>
      <c r="Q355" s="47" t="s">
        <v>567</v>
      </c>
    </row>
    <row r="356" spans="1:17" s="7" customFormat="1" ht="24" customHeight="1">
      <c r="A356" s="13">
        <v>352</v>
      </c>
      <c r="B356" s="13" t="s">
        <v>82</v>
      </c>
      <c r="C356" s="13" t="s">
        <v>902</v>
      </c>
      <c r="D356" s="13" t="s">
        <v>994</v>
      </c>
      <c r="E356" s="13" t="s">
        <v>1013</v>
      </c>
      <c r="F356" s="13">
        <v>2004</v>
      </c>
      <c r="G356" s="13" t="s">
        <v>62</v>
      </c>
      <c r="H356" s="13">
        <v>150</v>
      </c>
      <c r="I356" s="13">
        <v>5.2</v>
      </c>
      <c r="J356" s="13">
        <v>3</v>
      </c>
      <c r="K356" s="456" t="s">
        <v>1008</v>
      </c>
      <c r="L356" s="456" t="s">
        <v>1009</v>
      </c>
      <c r="M356" s="456" t="s">
        <v>1010</v>
      </c>
      <c r="N356" s="482" t="s">
        <v>1014</v>
      </c>
      <c r="O356" s="456" t="s">
        <v>1015</v>
      </c>
      <c r="P356" s="456">
        <v>13507063356</v>
      </c>
      <c r="Q356" s="47" t="s">
        <v>567</v>
      </c>
    </row>
    <row r="357" spans="1:17" s="7" customFormat="1" ht="24" customHeight="1">
      <c r="A357" s="13">
        <v>353</v>
      </c>
      <c r="B357" s="13" t="s">
        <v>82</v>
      </c>
      <c r="C357" s="13" t="s">
        <v>902</v>
      </c>
      <c r="D357" s="13" t="s">
        <v>1016</v>
      </c>
      <c r="E357" s="13" t="s">
        <v>1017</v>
      </c>
      <c r="F357" s="13">
        <v>2007</v>
      </c>
      <c r="G357" s="13" t="s">
        <v>62</v>
      </c>
      <c r="H357" s="13">
        <v>250</v>
      </c>
      <c r="I357" s="13">
        <v>8</v>
      </c>
      <c r="J357" s="13">
        <v>5</v>
      </c>
      <c r="K357" s="456" t="s">
        <v>976</v>
      </c>
      <c r="L357" s="456" t="s">
        <v>977</v>
      </c>
      <c r="M357" s="456" t="s">
        <v>978</v>
      </c>
      <c r="N357" s="456" t="s">
        <v>1018</v>
      </c>
      <c r="O357" s="456" t="s">
        <v>1019</v>
      </c>
      <c r="P357" s="491" t="s">
        <v>1020</v>
      </c>
      <c r="Q357" s="47" t="s">
        <v>974</v>
      </c>
    </row>
    <row r="358" spans="1:17" s="7" customFormat="1" ht="24" customHeight="1">
      <c r="A358" s="13">
        <v>354</v>
      </c>
      <c r="B358" s="13" t="s">
        <v>82</v>
      </c>
      <c r="C358" s="13" t="s">
        <v>902</v>
      </c>
      <c r="D358" s="13" t="s">
        <v>698</v>
      </c>
      <c r="E358" s="13" t="s">
        <v>1021</v>
      </c>
      <c r="F358" s="13">
        <v>2014</v>
      </c>
      <c r="G358" s="13" t="s">
        <v>991</v>
      </c>
      <c r="H358" s="13">
        <v>1260</v>
      </c>
      <c r="I358" s="13">
        <v>30</v>
      </c>
      <c r="J358" s="13">
        <v>118</v>
      </c>
      <c r="K358" s="456" t="s">
        <v>904</v>
      </c>
      <c r="L358" s="456" t="s">
        <v>905</v>
      </c>
      <c r="M358" s="456" t="s">
        <v>906</v>
      </c>
      <c r="N358" s="456" t="s">
        <v>1022</v>
      </c>
      <c r="O358" s="456" t="s">
        <v>1023</v>
      </c>
      <c r="P358" s="456">
        <v>13870258600</v>
      </c>
      <c r="Q358" s="13"/>
    </row>
    <row r="359" spans="1:17" ht="24" customHeight="1">
      <c r="A359" s="13">
        <v>355</v>
      </c>
      <c r="B359" s="13" t="s">
        <v>82</v>
      </c>
      <c r="C359" s="13" t="s">
        <v>1024</v>
      </c>
      <c r="D359" s="13" t="s">
        <v>1025</v>
      </c>
      <c r="E359" s="13" t="s">
        <v>1026</v>
      </c>
      <c r="F359" s="13">
        <v>1958</v>
      </c>
      <c r="G359" s="13" t="s">
        <v>1027</v>
      </c>
      <c r="H359" s="13">
        <v>1600</v>
      </c>
      <c r="I359" s="13">
        <v>35</v>
      </c>
      <c r="J359" s="13">
        <v>118</v>
      </c>
      <c r="K359" s="13" t="s">
        <v>1024</v>
      </c>
      <c r="L359" s="13" t="s">
        <v>1028</v>
      </c>
      <c r="M359" s="13" t="s">
        <v>113</v>
      </c>
      <c r="N359" s="13" t="s">
        <v>1029</v>
      </c>
      <c r="O359" s="13" t="s">
        <v>1030</v>
      </c>
      <c r="P359" s="13">
        <v>13970227626</v>
      </c>
      <c r="Q359" s="13"/>
    </row>
    <row r="360" spans="1:17" ht="24" customHeight="1">
      <c r="A360" s="13">
        <v>356</v>
      </c>
      <c r="B360" s="13" t="s">
        <v>82</v>
      </c>
      <c r="C360" s="13" t="s">
        <v>1024</v>
      </c>
      <c r="D360" s="13" t="s">
        <v>1025</v>
      </c>
      <c r="E360" s="13" t="s">
        <v>1031</v>
      </c>
      <c r="F360" s="13">
        <v>1958</v>
      </c>
      <c r="G360" s="13" t="s">
        <v>1027</v>
      </c>
      <c r="H360" s="13">
        <v>6200</v>
      </c>
      <c r="I360" s="13">
        <v>35</v>
      </c>
      <c r="J360" s="13">
        <v>118</v>
      </c>
      <c r="K360" s="13" t="s">
        <v>1024</v>
      </c>
      <c r="L360" s="13" t="s">
        <v>1032</v>
      </c>
      <c r="M360" s="13" t="s">
        <v>113</v>
      </c>
      <c r="N360" s="13" t="s">
        <v>1029</v>
      </c>
      <c r="O360" s="13" t="s">
        <v>1030</v>
      </c>
      <c r="P360" s="13">
        <v>13970227626</v>
      </c>
      <c r="Q360" s="13"/>
    </row>
    <row r="361" spans="1:17" ht="24" customHeight="1">
      <c r="A361" s="13">
        <v>357</v>
      </c>
      <c r="B361" s="13" t="s">
        <v>82</v>
      </c>
      <c r="C361" s="13" t="s">
        <v>1024</v>
      </c>
      <c r="D361" s="13" t="s">
        <v>1025</v>
      </c>
      <c r="E361" s="13" t="s">
        <v>1033</v>
      </c>
      <c r="F361" s="13">
        <v>1958</v>
      </c>
      <c r="G361" s="13" t="s">
        <v>1027</v>
      </c>
      <c r="H361" s="13">
        <v>960</v>
      </c>
      <c r="I361" s="13">
        <v>35</v>
      </c>
      <c r="J361" s="13">
        <v>118</v>
      </c>
      <c r="K361" s="13" t="s">
        <v>1024</v>
      </c>
      <c r="L361" s="13" t="s">
        <v>1032</v>
      </c>
      <c r="M361" s="13" t="s">
        <v>113</v>
      </c>
      <c r="N361" s="13" t="s">
        <v>1029</v>
      </c>
      <c r="O361" s="13" t="s">
        <v>1030</v>
      </c>
      <c r="P361" s="13">
        <v>13970227626</v>
      </c>
      <c r="Q361" s="13"/>
    </row>
    <row r="362" spans="1:17" ht="24" customHeight="1">
      <c r="A362" s="13">
        <v>358</v>
      </c>
      <c r="B362" s="13" t="s">
        <v>82</v>
      </c>
      <c r="C362" s="13" t="s">
        <v>1024</v>
      </c>
      <c r="D362" s="13" t="s">
        <v>1034</v>
      </c>
      <c r="E362" s="13" t="s">
        <v>1035</v>
      </c>
      <c r="F362" s="13">
        <v>1978</v>
      </c>
      <c r="G362" s="13" t="s">
        <v>1027</v>
      </c>
      <c r="H362" s="13">
        <v>150</v>
      </c>
      <c r="I362" s="13">
        <v>10</v>
      </c>
      <c r="J362" s="13">
        <v>0.5</v>
      </c>
      <c r="K362" s="13" t="s">
        <v>1024</v>
      </c>
      <c r="L362" s="13" t="s">
        <v>1032</v>
      </c>
      <c r="M362" s="13" t="s">
        <v>1036</v>
      </c>
      <c r="N362" s="13" t="s">
        <v>1037</v>
      </c>
      <c r="O362" s="13" t="s">
        <v>1038</v>
      </c>
      <c r="P362" s="13">
        <v>13979248278</v>
      </c>
      <c r="Q362" s="13"/>
    </row>
    <row r="363" spans="1:17" ht="24" customHeight="1">
      <c r="A363" s="13">
        <v>359</v>
      </c>
      <c r="B363" s="13" t="s">
        <v>82</v>
      </c>
      <c r="C363" s="13" t="s">
        <v>1039</v>
      </c>
      <c r="D363" s="13" t="s">
        <v>520</v>
      </c>
      <c r="E363" s="13" t="s">
        <v>108</v>
      </c>
      <c r="F363" s="13">
        <v>1970</v>
      </c>
      <c r="G363" s="13" t="s">
        <v>86</v>
      </c>
      <c r="H363" s="13">
        <v>120</v>
      </c>
      <c r="I363" s="13">
        <v>24.4</v>
      </c>
      <c r="J363" s="13">
        <v>1565.5</v>
      </c>
      <c r="K363" s="13" t="s">
        <v>1040</v>
      </c>
      <c r="L363" s="13" t="s">
        <v>1041</v>
      </c>
      <c r="M363" s="13" t="s">
        <v>936</v>
      </c>
      <c r="N363" s="13" t="s">
        <v>1042</v>
      </c>
      <c r="O363" s="13" t="s">
        <v>1043</v>
      </c>
      <c r="P363" s="13">
        <v>13979233189</v>
      </c>
      <c r="Q363" s="13"/>
    </row>
    <row r="364" spans="1:17" ht="24" customHeight="1">
      <c r="A364" s="13">
        <v>360</v>
      </c>
      <c r="B364" s="13" t="s">
        <v>82</v>
      </c>
      <c r="C364" s="13" t="s">
        <v>1044</v>
      </c>
      <c r="D364" s="13"/>
      <c r="E364" s="13" t="s">
        <v>1045</v>
      </c>
      <c r="F364" s="13">
        <v>1995</v>
      </c>
      <c r="G364" s="13" t="s">
        <v>22</v>
      </c>
      <c r="H364" s="13">
        <v>2600</v>
      </c>
      <c r="I364" s="13"/>
      <c r="J364" s="13"/>
      <c r="K364" s="13" t="s">
        <v>1046</v>
      </c>
      <c r="L364" s="13" t="s">
        <v>1047</v>
      </c>
      <c r="M364" s="13" t="s">
        <v>1048</v>
      </c>
      <c r="N364" s="13" t="s">
        <v>1049</v>
      </c>
      <c r="O364" s="13" t="s">
        <v>1050</v>
      </c>
      <c r="P364" s="13">
        <v>13979238181</v>
      </c>
      <c r="Q364" s="13"/>
    </row>
  </sheetData>
  <mergeCells count="20">
    <mergeCell ref="O3:O4"/>
    <mergeCell ref="P3:P4"/>
    <mergeCell ref="Q2:Q4"/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</mergeCells>
  <phoneticPr fontId="10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8"/>
  <sheetViews>
    <sheetView topLeftCell="A428" workbookViewId="0">
      <selection activeCell="L197" sqref="L197"/>
    </sheetView>
  </sheetViews>
  <sheetFormatPr defaultColWidth="9" defaultRowHeight="10.5"/>
  <cols>
    <col min="1" max="1" width="4.75" style="17" customWidth="1"/>
    <col min="2" max="2" width="6.75" style="17" customWidth="1"/>
    <col min="3" max="3" width="6.625" style="17" customWidth="1"/>
    <col min="4" max="5" width="9" style="17"/>
    <col min="6" max="6" width="8.625" style="17" customWidth="1"/>
    <col min="7" max="7" width="8.125" style="17" customWidth="1"/>
    <col min="8" max="9" width="7.625" style="17" customWidth="1"/>
    <col min="10" max="10" width="7.875" style="17" customWidth="1"/>
    <col min="11" max="11" width="11.5" style="17" customWidth="1"/>
    <col min="12" max="12" width="11" style="17" customWidth="1"/>
    <col min="13" max="13" width="9" style="17"/>
    <col min="14" max="14" width="11.25" style="17" customWidth="1"/>
    <col min="15" max="15" width="13" style="17" customWidth="1"/>
    <col min="16" max="16" width="12.625" style="17" customWidth="1"/>
    <col min="17" max="17" width="10.125" style="17" customWidth="1"/>
    <col min="18" max="18" width="9" style="17"/>
    <col min="19" max="19" width="16.125" style="17" customWidth="1"/>
    <col min="20" max="20" width="13.75" style="17" customWidth="1"/>
    <col min="21" max="22" width="9" style="17"/>
    <col min="23" max="23" width="15.625" style="17" customWidth="1"/>
    <col min="24" max="16384" width="9" style="17"/>
  </cols>
  <sheetData>
    <row r="1" spans="1:17" s="443" customFormat="1" ht="27.95" customHeight="1">
      <c r="A1" s="556" t="s">
        <v>1051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</row>
    <row r="2" spans="1:17">
      <c r="A2" s="563" t="s">
        <v>1</v>
      </c>
      <c r="B2" s="563" t="s">
        <v>2</v>
      </c>
      <c r="C2" s="563" t="s">
        <v>3</v>
      </c>
      <c r="D2" s="550" t="s">
        <v>4</v>
      </c>
      <c r="E2" s="563" t="s">
        <v>5</v>
      </c>
      <c r="F2" s="550" t="s">
        <v>6</v>
      </c>
      <c r="G2" s="550" t="s">
        <v>7</v>
      </c>
      <c r="H2" s="550" t="s">
        <v>8</v>
      </c>
      <c r="I2" s="550" t="s">
        <v>9</v>
      </c>
      <c r="J2" s="550" t="s">
        <v>10</v>
      </c>
      <c r="K2" s="561" t="s">
        <v>11</v>
      </c>
      <c r="L2" s="561"/>
      <c r="M2" s="561"/>
      <c r="N2" s="567" t="s">
        <v>12</v>
      </c>
      <c r="O2" s="568"/>
      <c r="P2" s="569"/>
      <c r="Q2" s="563" t="s">
        <v>13</v>
      </c>
    </row>
    <row r="3" spans="1:17">
      <c r="A3" s="565"/>
      <c r="B3" s="565"/>
      <c r="C3" s="565"/>
      <c r="D3" s="551"/>
      <c r="E3" s="565"/>
      <c r="F3" s="565"/>
      <c r="G3" s="565"/>
      <c r="H3" s="565"/>
      <c r="I3" s="565"/>
      <c r="J3" s="565"/>
      <c r="K3" s="561" t="s">
        <v>14</v>
      </c>
      <c r="L3" s="561" t="s">
        <v>15</v>
      </c>
      <c r="M3" s="561" t="s">
        <v>16</v>
      </c>
      <c r="N3" s="563" t="s">
        <v>14</v>
      </c>
      <c r="O3" s="563" t="s">
        <v>15</v>
      </c>
      <c r="P3" s="563" t="s">
        <v>17</v>
      </c>
      <c r="Q3" s="565"/>
    </row>
    <row r="4" spans="1:17" ht="15" customHeight="1">
      <c r="A4" s="566"/>
      <c r="B4" s="566"/>
      <c r="C4" s="566"/>
      <c r="D4" s="552"/>
      <c r="E4" s="566"/>
      <c r="F4" s="566"/>
      <c r="G4" s="566"/>
      <c r="H4" s="566"/>
      <c r="I4" s="566"/>
      <c r="J4" s="566"/>
      <c r="K4" s="561"/>
      <c r="L4" s="562"/>
      <c r="M4" s="562"/>
      <c r="N4" s="564"/>
      <c r="O4" s="564"/>
      <c r="P4" s="564"/>
      <c r="Q4" s="566"/>
    </row>
    <row r="5" spans="1:17" ht="21">
      <c r="A5" s="360">
        <v>1</v>
      </c>
      <c r="B5" s="360" t="s">
        <v>1052</v>
      </c>
      <c r="C5" s="360" t="s">
        <v>1053</v>
      </c>
      <c r="D5" s="360" t="s">
        <v>1054</v>
      </c>
      <c r="E5" s="360" t="s">
        <v>242</v>
      </c>
      <c r="F5" s="360">
        <v>1981.1</v>
      </c>
      <c r="G5" s="360" t="s">
        <v>48</v>
      </c>
      <c r="H5" s="360">
        <v>1000</v>
      </c>
      <c r="I5" s="360">
        <v>8</v>
      </c>
      <c r="J5" s="360"/>
      <c r="K5" s="360" t="s">
        <v>1055</v>
      </c>
      <c r="L5" s="360" t="s">
        <v>1056</v>
      </c>
      <c r="M5" s="360" t="s">
        <v>72</v>
      </c>
      <c r="N5" s="360" t="s">
        <v>1057</v>
      </c>
      <c r="O5" s="360" t="s">
        <v>1058</v>
      </c>
      <c r="P5" s="360">
        <v>13907935669</v>
      </c>
      <c r="Q5" s="360"/>
    </row>
    <row r="6" spans="1:17" ht="36.75" customHeight="1">
      <c r="A6" s="360">
        <v>2</v>
      </c>
      <c r="B6" s="360" t="s">
        <v>1052</v>
      </c>
      <c r="C6" s="360" t="s">
        <v>1053</v>
      </c>
      <c r="D6" s="360" t="s">
        <v>1054</v>
      </c>
      <c r="E6" s="360" t="s">
        <v>1059</v>
      </c>
      <c r="F6" s="360">
        <v>2004.9</v>
      </c>
      <c r="G6" s="360" t="s">
        <v>48</v>
      </c>
      <c r="H6" s="360">
        <v>480</v>
      </c>
      <c r="I6" s="360">
        <v>8</v>
      </c>
      <c r="J6" s="360"/>
      <c r="K6" s="360" t="s">
        <v>1055</v>
      </c>
      <c r="L6" s="360" t="s">
        <v>1056</v>
      </c>
      <c r="M6" s="360" t="s">
        <v>72</v>
      </c>
      <c r="N6" s="360" t="s">
        <v>1057</v>
      </c>
      <c r="O6" s="360" t="s">
        <v>1058</v>
      </c>
      <c r="P6" s="360">
        <v>13907935669</v>
      </c>
      <c r="Q6" s="360"/>
    </row>
    <row r="7" spans="1:17" ht="24.75" customHeight="1">
      <c r="A7" s="360">
        <v>3</v>
      </c>
      <c r="B7" s="360" t="s">
        <v>1052</v>
      </c>
      <c r="C7" s="360" t="s">
        <v>1053</v>
      </c>
      <c r="D7" s="360" t="s">
        <v>1060</v>
      </c>
      <c r="E7" s="360" t="s">
        <v>1061</v>
      </c>
      <c r="F7" s="360">
        <v>1972.8</v>
      </c>
      <c r="G7" s="360" t="s">
        <v>86</v>
      </c>
      <c r="H7" s="360">
        <v>520</v>
      </c>
      <c r="I7" s="360">
        <v>5</v>
      </c>
      <c r="J7" s="360"/>
      <c r="K7" s="360" t="s">
        <v>1055</v>
      </c>
      <c r="L7" s="360" t="s">
        <v>1056</v>
      </c>
      <c r="M7" s="360" t="s">
        <v>72</v>
      </c>
      <c r="N7" s="360" t="s">
        <v>1061</v>
      </c>
      <c r="O7" s="360" t="s">
        <v>1062</v>
      </c>
      <c r="P7" s="360">
        <v>13907038337</v>
      </c>
      <c r="Q7" s="360"/>
    </row>
    <row r="8" spans="1:17" ht="21">
      <c r="A8" s="360">
        <v>4</v>
      </c>
      <c r="B8" s="360" t="s">
        <v>1052</v>
      </c>
      <c r="C8" s="360" t="s">
        <v>1063</v>
      </c>
      <c r="D8" s="360" t="s">
        <v>1064</v>
      </c>
      <c r="E8" s="360" t="s">
        <v>1065</v>
      </c>
      <c r="F8" s="360">
        <v>1967</v>
      </c>
      <c r="G8" s="360" t="s">
        <v>1066</v>
      </c>
      <c r="H8" s="360">
        <v>400</v>
      </c>
      <c r="I8" s="360">
        <v>24</v>
      </c>
      <c r="J8" s="360">
        <v>2755</v>
      </c>
      <c r="K8" s="360" t="s">
        <v>1067</v>
      </c>
      <c r="L8" s="360" t="s">
        <v>1068</v>
      </c>
      <c r="M8" s="360" t="s">
        <v>936</v>
      </c>
      <c r="N8" s="360" t="s">
        <v>1067</v>
      </c>
      <c r="O8" s="360" t="s">
        <v>1069</v>
      </c>
      <c r="P8" s="360">
        <v>13879343030</v>
      </c>
      <c r="Q8" s="360"/>
    </row>
    <row r="9" spans="1:17" ht="21">
      <c r="A9" s="360">
        <v>5</v>
      </c>
      <c r="B9" s="360" t="s">
        <v>1052</v>
      </c>
      <c r="C9" s="360" t="s">
        <v>1063</v>
      </c>
      <c r="D9" s="360" t="s">
        <v>1070</v>
      </c>
      <c r="E9" s="360" t="s">
        <v>1071</v>
      </c>
      <c r="F9" s="360">
        <v>1976</v>
      </c>
      <c r="G9" s="360" t="s">
        <v>1066</v>
      </c>
      <c r="H9" s="360">
        <v>640</v>
      </c>
      <c r="I9" s="360">
        <v>5.5</v>
      </c>
      <c r="J9" s="360"/>
      <c r="K9" s="360" t="s">
        <v>1072</v>
      </c>
      <c r="L9" s="360" t="s">
        <v>1073</v>
      </c>
      <c r="M9" s="360" t="s">
        <v>726</v>
      </c>
      <c r="N9" s="360" t="s">
        <v>1072</v>
      </c>
      <c r="O9" s="360" t="s">
        <v>1074</v>
      </c>
      <c r="P9" s="360">
        <v>13607032307</v>
      </c>
      <c r="Q9" s="360"/>
    </row>
    <row r="10" spans="1:17" ht="21">
      <c r="A10" s="360">
        <v>6</v>
      </c>
      <c r="B10" s="360" t="s">
        <v>1052</v>
      </c>
      <c r="C10" s="360" t="s">
        <v>1063</v>
      </c>
      <c r="D10" s="360" t="s">
        <v>1064</v>
      </c>
      <c r="E10" s="360" t="s">
        <v>1075</v>
      </c>
      <c r="F10" s="360">
        <v>1971</v>
      </c>
      <c r="G10" s="360" t="s">
        <v>1076</v>
      </c>
      <c r="H10" s="360">
        <v>200</v>
      </c>
      <c r="I10" s="360">
        <v>3.4</v>
      </c>
      <c r="J10" s="360"/>
      <c r="K10" s="360" t="s">
        <v>1077</v>
      </c>
      <c r="L10" s="360" t="s">
        <v>1078</v>
      </c>
      <c r="M10" s="360" t="s">
        <v>1079</v>
      </c>
      <c r="N10" s="360" t="s">
        <v>1080</v>
      </c>
      <c r="O10" s="360" t="s">
        <v>1081</v>
      </c>
      <c r="P10" s="360">
        <v>15270322258</v>
      </c>
      <c r="Q10" s="360"/>
    </row>
    <row r="11" spans="1:17" ht="21">
      <c r="A11" s="360">
        <v>7</v>
      </c>
      <c r="B11" s="360" t="s">
        <v>1052</v>
      </c>
      <c r="C11" s="360" t="s">
        <v>1063</v>
      </c>
      <c r="D11" s="360" t="s">
        <v>1064</v>
      </c>
      <c r="E11" s="360" t="s">
        <v>1082</v>
      </c>
      <c r="F11" s="360">
        <v>1988</v>
      </c>
      <c r="G11" s="360" t="s">
        <v>62</v>
      </c>
      <c r="H11" s="360">
        <v>175</v>
      </c>
      <c r="I11" s="360">
        <v>3.1</v>
      </c>
      <c r="J11" s="360"/>
      <c r="K11" s="360" t="s">
        <v>1083</v>
      </c>
      <c r="L11" s="360" t="s">
        <v>1084</v>
      </c>
      <c r="M11" s="360" t="s">
        <v>1085</v>
      </c>
      <c r="N11" s="360" t="s">
        <v>1082</v>
      </c>
      <c r="O11" s="360" t="s">
        <v>1086</v>
      </c>
      <c r="P11" s="360">
        <v>13879369212</v>
      </c>
      <c r="Q11" s="360"/>
    </row>
    <row r="12" spans="1:17" ht="21">
      <c r="A12" s="360">
        <v>8</v>
      </c>
      <c r="B12" s="360" t="s">
        <v>1052</v>
      </c>
      <c r="C12" s="360" t="s">
        <v>1063</v>
      </c>
      <c r="D12" s="360" t="s">
        <v>1064</v>
      </c>
      <c r="E12" s="360" t="s">
        <v>1087</v>
      </c>
      <c r="F12" s="360">
        <v>1988</v>
      </c>
      <c r="G12" s="360" t="s">
        <v>62</v>
      </c>
      <c r="H12" s="360">
        <v>150</v>
      </c>
      <c r="I12" s="360">
        <v>1.8</v>
      </c>
      <c r="J12" s="360"/>
      <c r="K12" s="360" t="s">
        <v>1088</v>
      </c>
      <c r="L12" s="360" t="s">
        <v>1089</v>
      </c>
      <c r="M12" s="360" t="s">
        <v>89</v>
      </c>
      <c r="N12" s="360" t="s">
        <v>1087</v>
      </c>
      <c r="O12" s="360" t="s">
        <v>1090</v>
      </c>
      <c r="P12" s="360">
        <v>15970328436</v>
      </c>
      <c r="Q12" s="360"/>
    </row>
    <row r="13" spans="1:17" ht="21">
      <c r="A13" s="360">
        <v>9</v>
      </c>
      <c r="B13" s="360" t="s">
        <v>1052</v>
      </c>
      <c r="C13" s="360" t="s">
        <v>1063</v>
      </c>
      <c r="D13" s="360" t="s">
        <v>1070</v>
      </c>
      <c r="E13" s="360" t="s">
        <v>1091</v>
      </c>
      <c r="F13" s="360">
        <v>1979</v>
      </c>
      <c r="G13" s="360" t="s">
        <v>1076</v>
      </c>
      <c r="H13" s="360">
        <v>640</v>
      </c>
      <c r="I13" s="360">
        <v>4.2</v>
      </c>
      <c r="J13" s="360"/>
      <c r="K13" s="360" t="s">
        <v>1092</v>
      </c>
      <c r="L13" s="360" t="s">
        <v>1093</v>
      </c>
      <c r="M13" s="360" t="s">
        <v>1094</v>
      </c>
      <c r="N13" s="360" t="s">
        <v>1091</v>
      </c>
      <c r="O13" s="360" t="s">
        <v>1095</v>
      </c>
      <c r="P13" s="360">
        <v>15179013846</v>
      </c>
      <c r="Q13" s="360"/>
    </row>
    <row r="14" spans="1:17" ht="21">
      <c r="A14" s="360">
        <v>10</v>
      </c>
      <c r="B14" s="360" t="s">
        <v>1052</v>
      </c>
      <c r="C14" s="360" t="s">
        <v>1063</v>
      </c>
      <c r="D14" s="360" t="s">
        <v>1064</v>
      </c>
      <c r="E14" s="360" t="s">
        <v>1096</v>
      </c>
      <c r="F14" s="360">
        <v>1990</v>
      </c>
      <c r="G14" s="360" t="s">
        <v>1076</v>
      </c>
      <c r="H14" s="360">
        <v>250</v>
      </c>
      <c r="I14" s="360">
        <v>4.0999999999999996</v>
      </c>
      <c r="J14" s="360"/>
      <c r="K14" s="360" t="s">
        <v>1083</v>
      </c>
      <c r="L14" s="360" t="s">
        <v>1084</v>
      </c>
      <c r="M14" s="360" t="s">
        <v>1085</v>
      </c>
      <c r="N14" s="360" t="s">
        <v>1096</v>
      </c>
      <c r="O14" s="360" t="s">
        <v>1097</v>
      </c>
      <c r="P14" s="360">
        <v>15907037939</v>
      </c>
      <c r="Q14" s="360"/>
    </row>
    <row r="15" spans="1:17" ht="21">
      <c r="A15" s="360">
        <v>11</v>
      </c>
      <c r="B15" s="360" t="s">
        <v>1052</v>
      </c>
      <c r="C15" s="360" t="s">
        <v>1063</v>
      </c>
      <c r="D15" s="360" t="s">
        <v>1070</v>
      </c>
      <c r="E15" s="360" t="s">
        <v>1098</v>
      </c>
      <c r="F15" s="360">
        <v>1980</v>
      </c>
      <c r="G15" s="360" t="s">
        <v>62</v>
      </c>
      <c r="H15" s="360">
        <v>180</v>
      </c>
      <c r="I15" s="360">
        <v>3.4</v>
      </c>
      <c r="J15" s="360"/>
      <c r="K15" s="360" t="s">
        <v>1099</v>
      </c>
      <c r="L15" s="360" t="s">
        <v>1100</v>
      </c>
      <c r="M15" s="360" t="s">
        <v>89</v>
      </c>
      <c r="N15" s="360" t="s">
        <v>1098</v>
      </c>
      <c r="O15" s="360" t="s">
        <v>1101</v>
      </c>
      <c r="P15" s="360">
        <v>13970357904</v>
      </c>
      <c r="Q15" s="360"/>
    </row>
    <row r="16" spans="1:17" ht="21">
      <c r="A16" s="360">
        <v>12</v>
      </c>
      <c r="B16" s="360" t="s">
        <v>1052</v>
      </c>
      <c r="C16" s="360" t="s">
        <v>1102</v>
      </c>
      <c r="D16" s="360" t="s">
        <v>1103</v>
      </c>
      <c r="E16" s="360" t="s">
        <v>1104</v>
      </c>
      <c r="F16" s="360">
        <v>1980</v>
      </c>
      <c r="G16" s="360" t="s">
        <v>22</v>
      </c>
      <c r="H16" s="360">
        <v>325</v>
      </c>
      <c r="I16" s="360">
        <v>20</v>
      </c>
      <c r="J16" s="360">
        <v>4506</v>
      </c>
      <c r="K16" s="360" t="s">
        <v>1105</v>
      </c>
      <c r="L16" s="360" t="s">
        <v>1106</v>
      </c>
      <c r="M16" s="360" t="s">
        <v>936</v>
      </c>
      <c r="N16" s="360" t="s">
        <v>1107</v>
      </c>
      <c r="O16" s="360" t="s">
        <v>1108</v>
      </c>
      <c r="P16" s="360">
        <v>13970370958</v>
      </c>
      <c r="Q16" s="360"/>
    </row>
    <row r="17" spans="1:17" ht="21">
      <c r="A17" s="360">
        <v>13</v>
      </c>
      <c r="B17" s="360" t="s">
        <v>1052</v>
      </c>
      <c r="C17" s="360" t="s">
        <v>1102</v>
      </c>
      <c r="D17" s="360" t="s">
        <v>1109</v>
      </c>
      <c r="E17" s="360" t="s">
        <v>1110</v>
      </c>
      <c r="F17" s="360">
        <v>1973</v>
      </c>
      <c r="G17" s="360" t="s">
        <v>22</v>
      </c>
      <c r="H17" s="360">
        <v>320</v>
      </c>
      <c r="I17" s="360">
        <v>24</v>
      </c>
      <c r="J17" s="360">
        <v>1950</v>
      </c>
      <c r="K17" s="360" t="s">
        <v>1111</v>
      </c>
      <c r="L17" s="360" t="s">
        <v>1112</v>
      </c>
      <c r="M17" s="360" t="s">
        <v>936</v>
      </c>
      <c r="N17" s="360" t="s">
        <v>1113</v>
      </c>
      <c r="O17" s="360" t="s">
        <v>1114</v>
      </c>
      <c r="P17" s="360">
        <v>15970341988</v>
      </c>
      <c r="Q17" s="360"/>
    </row>
    <row r="18" spans="1:17">
      <c r="A18" s="360">
        <v>14</v>
      </c>
      <c r="B18" s="360" t="s">
        <v>1052</v>
      </c>
      <c r="C18" s="360" t="s">
        <v>1115</v>
      </c>
      <c r="D18" s="360" t="s">
        <v>1116</v>
      </c>
      <c r="E18" s="360" t="s">
        <v>1117</v>
      </c>
      <c r="F18" s="360" t="s">
        <v>1118</v>
      </c>
      <c r="G18" s="360" t="s">
        <v>586</v>
      </c>
      <c r="H18" s="360">
        <v>4800</v>
      </c>
      <c r="I18" s="360">
        <v>47.5</v>
      </c>
      <c r="J18" s="360">
        <v>5798</v>
      </c>
      <c r="K18" s="360" t="s">
        <v>1119</v>
      </c>
      <c r="L18" s="360" t="s">
        <v>1120</v>
      </c>
      <c r="M18" s="360" t="s">
        <v>156</v>
      </c>
      <c r="N18" s="360" t="s">
        <v>1121</v>
      </c>
      <c r="O18" s="360" t="s">
        <v>1122</v>
      </c>
      <c r="P18" s="444">
        <v>13767369315</v>
      </c>
      <c r="Q18" s="360"/>
    </row>
    <row r="19" spans="1:17">
      <c r="A19" s="360">
        <v>15</v>
      </c>
      <c r="B19" s="360" t="s">
        <v>1052</v>
      </c>
      <c r="C19" s="360" t="s">
        <v>1115</v>
      </c>
      <c r="D19" s="360" t="s">
        <v>1116</v>
      </c>
      <c r="E19" s="360" t="s">
        <v>1123</v>
      </c>
      <c r="F19" s="360" t="s">
        <v>1124</v>
      </c>
      <c r="G19" s="360" t="s">
        <v>22</v>
      </c>
      <c r="H19" s="360">
        <v>4800</v>
      </c>
      <c r="I19" s="360"/>
      <c r="J19" s="360">
        <v>1150</v>
      </c>
      <c r="K19" s="360" t="s">
        <v>1125</v>
      </c>
      <c r="L19" s="360" t="s">
        <v>1126</v>
      </c>
      <c r="M19" s="360" t="s">
        <v>1127</v>
      </c>
      <c r="N19" s="360" t="s">
        <v>1128</v>
      </c>
      <c r="O19" s="360" t="s">
        <v>1129</v>
      </c>
      <c r="P19" s="360">
        <v>13576344047</v>
      </c>
      <c r="Q19" s="360"/>
    </row>
    <row r="20" spans="1:17">
      <c r="A20" s="360">
        <v>16</v>
      </c>
      <c r="B20" s="360" t="s">
        <v>1052</v>
      </c>
      <c r="C20" s="360" t="s">
        <v>1115</v>
      </c>
      <c r="D20" s="360" t="s">
        <v>1116</v>
      </c>
      <c r="E20" s="360" t="s">
        <v>1130</v>
      </c>
      <c r="F20" s="360" t="s">
        <v>1131</v>
      </c>
      <c r="G20" s="360" t="s">
        <v>86</v>
      </c>
      <c r="H20" s="360">
        <v>1280</v>
      </c>
      <c r="I20" s="360">
        <v>7.5</v>
      </c>
      <c r="J20" s="360">
        <v>65.3</v>
      </c>
      <c r="K20" s="360" t="s">
        <v>1119</v>
      </c>
      <c r="L20" s="360" t="s">
        <v>1132</v>
      </c>
      <c r="M20" s="360" t="s">
        <v>573</v>
      </c>
      <c r="N20" s="360" t="s">
        <v>1130</v>
      </c>
      <c r="O20" s="360" t="s">
        <v>1133</v>
      </c>
      <c r="P20" s="444">
        <v>13907931165</v>
      </c>
      <c r="Q20" s="360" t="s">
        <v>1134</v>
      </c>
    </row>
    <row r="21" spans="1:17">
      <c r="A21" s="360">
        <v>17</v>
      </c>
      <c r="B21" s="360" t="s">
        <v>1052</v>
      </c>
      <c r="C21" s="360" t="s">
        <v>1115</v>
      </c>
      <c r="D21" s="360" t="s">
        <v>1116</v>
      </c>
      <c r="E21" s="360" t="s">
        <v>1135</v>
      </c>
      <c r="F21" s="360" t="s">
        <v>1136</v>
      </c>
      <c r="G21" s="360" t="s">
        <v>586</v>
      </c>
      <c r="H21" s="360">
        <v>7200</v>
      </c>
      <c r="I21" s="360">
        <v>45</v>
      </c>
      <c r="J21" s="360">
        <v>800</v>
      </c>
      <c r="K21" s="360" t="s">
        <v>1119</v>
      </c>
      <c r="L21" s="360" t="s">
        <v>1137</v>
      </c>
      <c r="M21" s="360" t="s">
        <v>701</v>
      </c>
      <c r="N21" s="360" t="s">
        <v>1121</v>
      </c>
      <c r="O21" s="360" t="s">
        <v>1138</v>
      </c>
      <c r="P21" s="444">
        <v>13970347372</v>
      </c>
      <c r="Q21" s="360"/>
    </row>
    <row r="22" spans="1:17">
      <c r="A22" s="360">
        <v>18</v>
      </c>
      <c r="B22" s="360" t="s">
        <v>1052</v>
      </c>
      <c r="C22" s="360" t="s">
        <v>1115</v>
      </c>
      <c r="D22" s="360" t="s">
        <v>1116</v>
      </c>
      <c r="E22" s="360" t="s">
        <v>1139</v>
      </c>
      <c r="F22" s="360" t="s">
        <v>1140</v>
      </c>
      <c r="G22" s="360" t="s">
        <v>1141</v>
      </c>
      <c r="H22" s="360">
        <v>570</v>
      </c>
      <c r="I22" s="360"/>
      <c r="J22" s="360">
        <v>8</v>
      </c>
      <c r="K22" s="360" t="s">
        <v>1119</v>
      </c>
      <c r="L22" s="360" t="s">
        <v>1142</v>
      </c>
      <c r="M22" s="360" t="s">
        <v>1143</v>
      </c>
      <c r="N22" s="360" t="s">
        <v>1139</v>
      </c>
      <c r="O22" s="360" t="s">
        <v>1144</v>
      </c>
      <c r="P22" s="444">
        <v>13319312028</v>
      </c>
      <c r="Q22" s="360"/>
    </row>
    <row r="23" spans="1:17" ht="22.5" customHeight="1">
      <c r="A23" s="360">
        <v>19</v>
      </c>
      <c r="B23" s="360" t="s">
        <v>1052</v>
      </c>
      <c r="C23" s="360" t="s">
        <v>1115</v>
      </c>
      <c r="D23" s="360" t="s">
        <v>1145</v>
      </c>
      <c r="E23" s="360" t="s">
        <v>1146</v>
      </c>
      <c r="F23" s="360" t="s">
        <v>1147</v>
      </c>
      <c r="G23" s="360" t="s">
        <v>86</v>
      </c>
      <c r="H23" s="360">
        <v>250</v>
      </c>
      <c r="I23" s="360">
        <v>31.5</v>
      </c>
      <c r="J23" s="360">
        <v>140</v>
      </c>
      <c r="K23" s="360" t="s">
        <v>1148</v>
      </c>
      <c r="L23" s="360" t="s">
        <v>1149</v>
      </c>
      <c r="M23" s="360" t="s">
        <v>89</v>
      </c>
      <c r="N23" s="360" t="s">
        <v>1146</v>
      </c>
      <c r="O23" s="360" t="s">
        <v>1150</v>
      </c>
      <c r="P23" s="360">
        <v>18907933880</v>
      </c>
      <c r="Q23" s="360"/>
    </row>
    <row r="24" spans="1:17" ht="21">
      <c r="A24" s="360">
        <v>20</v>
      </c>
      <c r="B24" s="360" t="s">
        <v>1052</v>
      </c>
      <c r="C24" s="360" t="s">
        <v>1115</v>
      </c>
      <c r="D24" s="360" t="s">
        <v>1116</v>
      </c>
      <c r="E24" s="360" t="s">
        <v>1151</v>
      </c>
      <c r="F24" s="360" t="s">
        <v>1152</v>
      </c>
      <c r="G24" s="360" t="s">
        <v>1141</v>
      </c>
      <c r="H24" s="360">
        <v>100</v>
      </c>
      <c r="I24" s="360"/>
      <c r="J24" s="360">
        <v>3</v>
      </c>
      <c r="K24" s="360" t="s">
        <v>1119</v>
      </c>
      <c r="L24" s="360" t="s">
        <v>1153</v>
      </c>
      <c r="M24" s="360" t="s">
        <v>691</v>
      </c>
      <c r="N24" s="360" t="s">
        <v>1151</v>
      </c>
      <c r="O24" s="360" t="s">
        <v>1154</v>
      </c>
      <c r="P24" s="444">
        <v>13570933588</v>
      </c>
      <c r="Q24" s="360"/>
    </row>
    <row r="25" spans="1:17" ht="21">
      <c r="A25" s="360">
        <v>21</v>
      </c>
      <c r="B25" s="360" t="s">
        <v>1052</v>
      </c>
      <c r="C25" s="360" t="s">
        <v>1115</v>
      </c>
      <c r="D25" s="360" t="s">
        <v>1116</v>
      </c>
      <c r="E25" s="360" t="s">
        <v>1155</v>
      </c>
      <c r="F25" s="360" t="s">
        <v>1152</v>
      </c>
      <c r="G25" s="360" t="s">
        <v>1141</v>
      </c>
      <c r="H25" s="360">
        <v>320</v>
      </c>
      <c r="I25" s="360"/>
      <c r="J25" s="360">
        <v>0.3</v>
      </c>
      <c r="K25" s="360" t="s">
        <v>1119</v>
      </c>
      <c r="L25" s="360" t="s">
        <v>1153</v>
      </c>
      <c r="M25" s="360" t="s">
        <v>691</v>
      </c>
      <c r="N25" s="360" t="s">
        <v>1155</v>
      </c>
      <c r="O25" s="360" t="s">
        <v>1156</v>
      </c>
      <c r="P25" s="444">
        <v>13907034596</v>
      </c>
      <c r="Q25" s="360"/>
    </row>
    <row r="26" spans="1:17">
      <c r="A26" s="360">
        <v>22</v>
      </c>
      <c r="B26" s="360" t="s">
        <v>1052</v>
      </c>
      <c r="C26" s="360" t="s">
        <v>1115</v>
      </c>
      <c r="D26" s="360" t="s">
        <v>1116</v>
      </c>
      <c r="E26" s="360" t="s">
        <v>1157</v>
      </c>
      <c r="F26" s="360" t="s">
        <v>1158</v>
      </c>
      <c r="G26" s="360" t="s">
        <v>22</v>
      </c>
      <c r="H26" s="360">
        <v>1500</v>
      </c>
      <c r="I26" s="360"/>
      <c r="J26" s="360">
        <v>97</v>
      </c>
      <c r="K26" s="360" t="s">
        <v>1125</v>
      </c>
      <c r="L26" s="360" t="s">
        <v>1159</v>
      </c>
      <c r="M26" s="360" t="s">
        <v>1160</v>
      </c>
      <c r="N26" s="360" t="s">
        <v>1128</v>
      </c>
      <c r="O26" s="360" t="s">
        <v>1161</v>
      </c>
      <c r="P26" s="360">
        <v>13879369438</v>
      </c>
      <c r="Q26" s="360"/>
    </row>
    <row r="27" spans="1:17">
      <c r="A27" s="360">
        <v>23</v>
      </c>
      <c r="B27" s="360" t="s">
        <v>1052</v>
      </c>
      <c r="C27" s="360" t="s">
        <v>1115</v>
      </c>
      <c r="D27" s="360" t="s">
        <v>1116</v>
      </c>
      <c r="E27" s="360" t="s">
        <v>1162</v>
      </c>
      <c r="F27" s="360" t="s">
        <v>1163</v>
      </c>
      <c r="G27" s="360" t="s">
        <v>22</v>
      </c>
      <c r="H27" s="360">
        <v>3750</v>
      </c>
      <c r="I27" s="360"/>
      <c r="J27" s="360">
        <v>85.5</v>
      </c>
      <c r="K27" s="360" t="s">
        <v>1125</v>
      </c>
      <c r="L27" s="360" t="s">
        <v>1159</v>
      </c>
      <c r="M27" s="360" t="s">
        <v>1160</v>
      </c>
      <c r="N27" s="360" t="s">
        <v>1128</v>
      </c>
      <c r="O27" s="360" t="s">
        <v>1129</v>
      </c>
      <c r="P27" s="360">
        <v>13576344047</v>
      </c>
      <c r="Q27" s="360"/>
    </row>
    <row r="28" spans="1:17" ht="21">
      <c r="A28" s="360">
        <v>24</v>
      </c>
      <c r="B28" s="360" t="s">
        <v>1052</v>
      </c>
      <c r="C28" s="360" t="s">
        <v>1115</v>
      </c>
      <c r="D28" s="360" t="s">
        <v>1116</v>
      </c>
      <c r="E28" s="360" t="s">
        <v>1164</v>
      </c>
      <c r="F28" s="360" t="s">
        <v>1165</v>
      </c>
      <c r="G28" s="360" t="s">
        <v>22</v>
      </c>
      <c r="H28" s="360">
        <v>640</v>
      </c>
      <c r="I28" s="360"/>
      <c r="J28" s="360">
        <v>12</v>
      </c>
      <c r="K28" s="360" t="s">
        <v>1166</v>
      </c>
      <c r="L28" s="360" t="s">
        <v>1167</v>
      </c>
      <c r="M28" s="360" t="s">
        <v>1168</v>
      </c>
      <c r="N28" s="360" t="s">
        <v>1128</v>
      </c>
      <c r="O28" s="360" t="s">
        <v>1169</v>
      </c>
      <c r="P28" s="360">
        <v>13907034579</v>
      </c>
      <c r="Q28" s="360"/>
    </row>
    <row r="29" spans="1:17" ht="21">
      <c r="A29" s="360">
        <v>25</v>
      </c>
      <c r="B29" s="360" t="s">
        <v>1052</v>
      </c>
      <c r="C29" s="360" t="s">
        <v>1115</v>
      </c>
      <c r="D29" s="360" t="s">
        <v>1116</v>
      </c>
      <c r="E29" s="360" t="s">
        <v>1170</v>
      </c>
      <c r="F29" s="360" t="s">
        <v>1165</v>
      </c>
      <c r="G29" s="360" t="s">
        <v>22</v>
      </c>
      <c r="H29" s="360">
        <v>400</v>
      </c>
      <c r="I29" s="360"/>
      <c r="J29" s="360">
        <v>8</v>
      </c>
      <c r="K29" s="360" t="s">
        <v>1166</v>
      </c>
      <c r="L29" s="360" t="s">
        <v>1167</v>
      </c>
      <c r="M29" s="360" t="s">
        <v>1168</v>
      </c>
      <c r="N29" s="360" t="s">
        <v>1128</v>
      </c>
      <c r="O29" s="360" t="s">
        <v>1169</v>
      </c>
      <c r="P29" s="360">
        <v>13907034579</v>
      </c>
      <c r="Q29" s="360"/>
    </row>
    <row r="30" spans="1:17">
      <c r="A30" s="360">
        <v>26</v>
      </c>
      <c r="B30" s="360" t="s">
        <v>1052</v>
      </c>
      <c r="C30" s="360" t="s">
        <v>1115</v>
      </c>
      <c r="D30" s="360" t="s">
        <v>1171</v>
      </c>
      <c r="E30" s="360" t="s">
        <v>1172</v>
      </c>
      <c r="F30" s="360" t="s">
        <v>1173</v>
      </c>
      <c r="G30" s="360" t="s">
        <v>22</v>
      </c>
      <c r="H30" s="360">
        <v>375</v>
      </c>
      <c r="I30" s="360"/>
      <c r="J30" s="360">
        <v>18</v>
      </c>
      <c r="K30" s="360" t="s">
        <v>1125</v>
      </c>
      <c r="L30" s="360" t="s">
        <v>1159</v>
      </c>
      <c r="M30" s="360" t="s">
        <v>1160</v>
      </c>
      <c r="N30" s="360" t="s">
        <v>1128</v>
      </c>
      <c r="O30" s="360" t="s">
        <v>1174</v>
      </c>
      <c r="P30" s="360">
        <v>15946836808</v>
      </c>
      <c r="Q30" s="360"/>
    </row>
    <row r="31" spans="1:17">
      <c r="A31" s="360">
        <v>27</v>
      </c>
      <c r="B31" s="360" t="s">
        <v>1052</v>
      </c>
      <c r="C31" s="360" t="s">
        <v>1115</v>
      </c>
      <c r="D31" s="360" t="s">
        <v>1171</v>
      </c>
      <c r="E31" s="360" t="s">
        <v>1175</v>
      </c>
      <c r="F31" s="360" t="s">
        <v>1176</v>
      </c>
      <c r="G31" s="360" t="s">
        <v>22</v>
      </c>
      <c r="H31" s="360">
        <v>100</v>
      </c>
      <c r="I31" s="360"/>
      <c r="J31" s="360">
        <v>28</v>
      </c>
      <c r="K31" s="360" t="s">
        <v>1125</v>
      </c>
      <c r="L31" s="360" t="s">
        <v>1159</v>
      </c>
      <c r="M31" s="360" t="s">
        <v>1160</v>
      </c>
      <c r="N31" s="360" t="s">
        <v>1128</v>
      </c>
      <c r="O31" s="360" t="s">
        <v>1177</v>
      </c>
      <c r="P31" s="360">
        <v>13576372016</v>
      </c>
      <c r="Q31" s="360"/>
    </row>
    <row r="32" spans="1:17">
      <c r="A32" s="360">
        <v>28</v>
      </c>
      <c r="B32" s="360" t="s">
        <v>1052</v>
      </c>
      <c r="C32" s="360" t="s">
        <v>1115</v>
      </c>
      <c r="D32" s="360" t="s">
        <v>1171</v>
      </c>
      <c r="E32" s="360" t="s">
        <v>1178</v>
      </c>
      <c r="F32" s="360" t="s">
        <v>1179</v>
      </c>
      <c r="G32" s="360" t="s">
        <v>22</v>
      </c>
      <c r="H32" s="360">
        <v>360</v>
      </c>
      <c r="I32" s="360"/>
      <c r="J32" s="360">
        <v>19</v>
      </c>
      <c r="K32" s="360" t="s">
        <v>1166</v>
      </c>
      <c r="L32" s="360" t="s">
        <v>1180</v>
      </c>
      <c r="M32" s="360" t="s">
        <v>1168</v>
      </c>
      <c r="N32" s="360" t="s">
        <v>1178</v>
      </c>
      <c r="O32" s="360" t="s">
        <v>1181</v>
      </c>
      <c r="P32" s="360">
        <v>13766458177</v>
      </c>
      <c r="Q32" s="360"/>
    </row>
    <row r="33" spans="1:17">
      <c r="A33" s="360">
        <v>29</v>
      </c>
      <c r="B33" s="360" t="s">
        <v>1052</v>
      </c>
      <c r="C33" s="360" t="s">
        <v>1115</v>
      </c>
      <c r="D33" s="360" t="s">
        <v>1171</v>
      </c>
      <c r="E33" s="360" t="s">
        <v>1182</v>
      </c>
      <c r="F33" s="360" t="s">
        <v>1183</v>
      </c>
      <c r="G33" s="360" t="s">
        <v>22</v>
      </c>
      <c r="H33" s="360">
        <v>500</v>
      </c>
      <c r="I33" s="360"/>
      <c r="J33" s="360">
        <v>6</v>
      </c>
      <c r="K33" s="360" t="s">
        <v>1125</v>
      </c>
      <c r="L33" s="360" t="s">
        <v>1159</v>
      </c>
      <c r="M33" s="360" t="s">
        <v>1160</v>
      </c>
      <c r="N33" s="360" t="s">
        <v>1128</v>
      </c>
      <c r="O33" s="360" t="s">
        <v>1177</v>
      </c>
      <c r="P33" s="360">
        <v>13576372016</v>
      </c>
      <c r="Q33" s="360"/>
    </row>
    <row r="34" spans="1:17">
      <c r="A34" s="360">
        <v>30</v>
      </c>
      <c r="B34" s="360" t="s">
        <v>1052</v>
      </c>
      <c r="C34" s="360" t="s">
        <v>1115</v>
      </c>
      <c r="D34" s="360" t="s">
        <v>1171</v>
      </c>
      <c r="E34" s="360" t="s">
        <v>1184</v>
      </c>
      <c r="F34" s="360" t="s">
        <v>1165</v>
      </c>
      <c r="G34" s="360" t="s">
        <v>22</v>
      </c>
      <c r="H34" s="360">
        <v>900</v>
      </c>
      <c r="I34" s="360"/>
      <c r="J34" s="360">
        <v>3</v>
      </c>
      <c r="K34" s="360" t="s">
        <v>1125</v>
      </c>
      <c r="L34" s="360" t="s">
        <v>1126</v>
      </c>
      <c r="M34" s="360" t="s">
        <v>1127</v>
      </c>
      <c r="N34" s="360" t="s">
        <v>1184</v>
      </c>
      <c r="O34" s="360" t="s">
        <v>1185</v>
      </c>
      <c r="P34" s="360">
        <v>13970362975</v>
      </c>
      <c r="Q34" s="360"/>
    </row>
    <row r="35" spans="1:17">
      <c r="A35" s="360">
        <v>31</v>
      </c>
      <c r="B35" s="360" t="s">
        <v>1052</v>
      </c>
      <c r="C35" s="360" t="s">
        <v>1115</v>
      </c>
      <c r="D35" s="360" t="s">
        <v>1171</v>
      </c>
      <c r="E35" s="360" t="s">
        <v>1186</v>
      </c>
      <c r="F35" s="360" t="s">
        <v>1187</v>
      </c>
      <c r="G35" s="360" t="s">
        <v>22</v>
      </c>
      <c r="H35" s="360">
        <v>400</v>
      </c>
      <c r="I35" s="360"/>
      <c r="J35" s="360">
        <v>6</v>
      </c>
      <c r="K35" s="360" t="s">
        <v>1125</v>
      </c>
      <c r="L35" s="360" t="s">
        <v>1159</v>
      </c>
      <c r="M35" s="360" t="s">
        <v>1160</v>
      </c>
      <c r="N35" s="360" t="s">
        <v>1128</v>
      </c>
      <c r="O35" s="360" t="s">
        <v>1177</v>
      </c>
      <c r="P35" s="360">
        <v>13576372016</v>
      </c>
      <c r="Q35" s="360"/>
    </row>
    <row r="36" spans="1:17">
      <c r="A36" s="360">
        <v>32</v>
      </c>
      <c r="B36" s="360" t="s">
        <v>1052</v>
      </c>
      <c r="C36" s="360" t="s">
        <v>1115</v>
      </c>
      <c r="D36" s="360" t="s">
        <v>1171</v>
      </c>
      <c r="E36" s="360" t="s">
        <v>1188</v>
      </c>
      <c r="F36" s="360" t="s">
        <v>1187</v>
      </c>
      <c r="G36" s="360" t="s">
        <v>22</v>
      </c>
      <c r="H36" s="360">
        <v>500</v>
      </c>
      <c r="I36" s="360"/>
      <c r="J36" s="360">
        <v>6.5</v>
      </c>
      <c r="K36" s="360" t="s">
        <v>1125</v>
      </c>
      <c r="L36" s="360" t="s">
        <v>1159</v>
      </c>
      <c r="M36" s="360" t="s">
        <v>1160</v>
      </c>
      <c r="N36" s="360" t="s">
        <v>1128</v>
      </c>
      <c r="O36" s="360" t="s">
        <v>1177</v>
      </c>
      <c r="P36" s="360">
        <v>13576372016</v>
      </c>
      <c r="Q36" s="360"/>
    </row>
    <row r="37" spans="1:17" ht="21">
      <c r="A37" s="360">
        <v>33</v>
      </c>
      <c r="B37" s="360" t="s">
        <v>1052</v>
      </c>
      <c r="C37" s="360" t="s">
        <v>1115</v>
      </c>
      <c r="D37" s="360" t="s">
        <v>1171</v>
      </c>
      <c r="E37" s="360" t="s">
        <v>1189</v>
      </c>
      <c r="F37" s="360" t="s">
        <v>1140</v>
      </c>
      <c r="G37" s="360" t="s">
        <v>22</v>
      </c>
      <c r="H37" s="360">
        <v>500</v>
      </c>
      <c r="I37" s="360"/>
      <c r="J37" s="360">
        <v>4.5999999999999996</v>
      </c>
      <c r="K37" s="360" t="s">
        <v>1166</v>
      </c>
      <c r="L37" s="360" t="s">
        <v>1167</v>
      </c>
      <c r="M37" s="360" t="s">
        <v>1190</v>
      </c>
      <c r="N37" s="360" t="s">
        <v>1128</v>
      </c>
      <c r="O37" s="360" t="s">
        <v>1191</v>
      </c>
      <c r="P37" s="360">
        <v>13707936140</v>
      </c>
      <c r="Q37" s="360" t="s">
        <v>1192</v>
      </c>
    </row>
    <row r="38" spans="1:17">
      <c r="A38" s="360">
        <v>34</v>
      </c>
      <c r="B38" s="360" t="s">
        <v>1052</v>
      </c>
      <c r="C38" s="360" t="s">
        <v>1115</v>
      </c>
      <c r="D38" s="360" t="s">
        <v>1116</v>
      </c>
      <c r="E38" s="360" t="s">
        <v>1193</v>
      </c>
      <c r="F38" s="360" t="s">
        <v>1194</v>
      </c>
      <c r="G38" s="360" t="s">
        <v>86</v>
      </c>
      <c r="H38" s="360">
        <v>400</v>
      </c>
      <c r="I38" s="360">
        <v>3</v>
      </c>
      <c r="J38" s="360">
        <v>42.6</v>
      </c>
      <c r="K38" s="360" t="s">
        <v>1195</v>
      </c>
      <c r="L38" s="360" t="s">
        <v>1196</v>
      </c>
      <c r="M38" s="360" t="s">
        <v>1197</v>
      </c>
      <c r="N38" s="360" t="s">
        <v>1193</v>
      </c>
      <c r="O38" s="360" t="s">
        <v>1198</v>
      </c>
      <c r="P38" s="360">
        <v>13907930886</v>
      </c>
      <c r="Q38" s="360"/>
    </row>
    <row r="39" spans="1:17">
      <c r="A39" s="360">
        <v>35</v>
      </c>
      <c r="B39" s="360" t="s">
        <v>1052</v>
      </c>
      <c r="C39" s="360" t="s">
        <v>1115</v>
      </c>
      <c r="D39" s="360" t="s">
        <v>1116</v>
      </c>
      <c r="E39" s="360" t="s">
        <v>1199</v>
      </c>
      <c r="F39" s="360" t="s">
        <v>1200</v>
      </c>
      <c r="G39" s="360" t="s">
        <v>86</v>
      </c>
      <c r="H39" s="360">
        <v>400</v>
      </c>
      <c r="I39" s="360">
        <v>3</v>
      </c>
      <c r="J39" s="360">
        <v>35.799999999999997</v>
      </c>
      <c r="K39" s="360" t="s">
        <v>1195</v>
      </c>
      <c r="L39" s="360" t="s">
        <v>1201</v>
      </c>
      <c r="M39" s="360" t="s">
        <v>1202</v>
      </c>
      <c r="N39" s="360" t="s">
        <v>1199</v>
      </c>
      <c r="O39" s="360" t="s">
        <v>1198</v>
      </c>
      <c r="P39" s="360">
        <v>13907930886</v>
      </c>
      <c r="Q39" s="360"/>
    </row>
    <row r="40" spans="1:17" ht="15" customHeight="1">
      <c r="A40" s="360">
        <v>36</v>
      </c>
      <c r="B40" s="360" t="s">
        <v>1052</v>
      </c>
      <c r="C40" s="360" t="s">
        <v>1115</v>
      </c>
      <c r="D40" s="360" t="s">
        <v>1116</v>
      </c>
      <c r="E40" s="360" t="s">
        <v>1203</v>
      </c>
      <c r="F40" s="360" t="s">
        <v>1204</v>
      </c>
      <c r="G40" s="360" t="s">
        <v>86</v>
      </c>
      <c r="H40" s="360">
        <v>320</v>
      </c>
      <c r="I40" s="360">
        <v>4.0999999999999996</v>
      </c>
      <c r="J40" s="360">
        <v>57.7</v>
      </c>
      <c r="K40" s="360" t="s">
        <v>1195</v>
      </c>
      <c r="L40" s="360" t="s">
        <v>1201</v>
      </c>
      <c r="M40" s="13" t="s">
        <v>1202</v>
      </c>
      <c r="N40" s="360" t="s">
        <v>1203</v>
      </c>
      <c r="O40" s="360" t="s">
        <v>1198</v>
      </c>
      <c r="P40" s="360">
        <v>13907930886</v>
      </c>
      <c r="Q40" s="360"/>
    </row>
    <row r="41" spans="1:17">
      <c r="A41" s="360">
        <v>37</v>
      </c>
      <c r="B41" s="360" t="s">
        <v>1052</v>
      </c>
      <c r="C41" s="360" t="s">
        <v>1115</v>
      </c>
      <c r="D41" s="360" t="s">
        <v>1171</v>
      </c>
      <c r="E41" s="360" t="s">
        <v>1205</v>
      </c>
      <c r="F41" s="360" t="s">
        <v>1131</v>
      </c>
      <c r="G41" s="360" t="s">
        <v>86</v>
      </c>
      <c r="H41" s="360">
        <v>200</v>
      </c>
      <c r="I41" s="360">
        <v>2</v>
      </c>
      <c r="J41" s="360">
        <v>26</v>
      </c>
      <c r="K41" s="360" t="s">
        <v>1206</v>
      </c>
      <c r="L41" s="360" t="s">
        <v>1207</v>
      </c>
      <c r="M41" s="360" t="s">
        <v>1208</v>
      </c>
      <c r="N41" s="360" t="s">
        <v>1205</v>
      </c>
      <c r="O41" s="360" t="s">
        <v>1209</v>
      </c>
      <c r="P41" s="360">
        <v>13970303955</v>
      </c>
      <c r="Q41" s="360"/>
    </row>
    <row r="42" spans="1:17">
      <c r="A42" s="360">
        <v>38</v>
      </c>
      <c r="B42" s="360" t="s">
        <v>1052</v>
      </c>
      <c r="C42" s="360" t="s">
        <v>1115</v>
      </c>
      <c r="D42" s="360" t="s">
        <v>1171</v>
      </c>
      <c r="E42" s="360" t="s">
        <v>1210</v>
      </c>
      <c r="F42" s="360" t="s">
        <v>1211</v>
      </c>
      <c r="G42" s="360" t="s">
        <v>586</v>
      </c>
      <c r="H42" s="360">
        <v>260</v>
      </c>
      <c r="I42" s="360">
        <v>3</v>
      </c>
      <c r="J42" s="360">
        <v>19</v>
      </c>
      <c r="K42" s="360" t="s">
        <v>1212</v>
      </c>
      <c r="L42" s="360" t="s">
        <v>1213</v>
      </c>
      <c r="M42" s="360" t="s">
        <v>1214</v>
      </c>
      <c r="N42" s="360" t="s">
        <v>1210</v>
      </c>
      <c r="O42" s="360" t="s">
        <v>1215</v>
      </c>
      <c r="P42" s="360">
        <v>18107931271</v>
      </c>
      <c r="Q42" s="360"/>
    </row>
    <row r="43" spans="1:17">
      <c r="A43" s="360">
        <v>39</v>
      </c>
      <c r="B43" s="360" t="s">
        <v>1052</v>
      </c>
      <c r="C43" s="360" t="s">
        <v>1115</v>
      </c>
      <c r="D43" s="360" t="s">
        <v>1171</v>
      </c>
      <c r="E43" s="360" t="s">
        <v>1216</v>
      </c>
      <c r="F43" s="360" t="s">
        <v>1140</v>
      </c>
      <c r="G43" s="360" t="s">
        <v>1141</v>
      </c>
      <c r="H43" s="360">
        <v>300</v>
      </c>
      <c r="I43" s="360">
        <v>2</v>
      </c>
      <c r="J43" s="360">
        <v>21</v>
      </c>
      <c r="K43" s="360" t="s">
        <v>1212</v>
      </c>
      <c r="L43" s="360" t="s">
        <v>1217</v>
      </c>
      <c r="M43" s="360" t="s">
        <v>1218</v>
      </c>
      <c r="N43" s="360" t="s">
        <v>1216</v>
      </c>
      <c r="O43" s="360" t="s">
        <v>1219</v>
      </c>
      <c r="P43" s="360">
        <v>13803594896</v>
      </c>
      <c r="Q43" s="360"/>
    </row>
    <row r="44" spans="1:17">
      <c r="A44" s="360">
        <v>40</v>
      </c>
      <c r="B44" s="360" t="s">
        <v>1052</v>
      </c>
      <c r="C44" s="360" t="s">
        <v>1115</v>
      </c>
      <c r="D44" s="360" t="s">
        <v>1171</v>
      </c>
      <c r="E44" s="360" t="s">
        <v>1220</v>
      </c>
      <c r="F44" s="360" t="s">
        <v>1221</v>
      </c>
      <c r="G44" s="360" t="s">
        <v>1141</v>
      </c>
      <c r="H44" s="360">
        <v>480</v>
      </c>
      <c r="I44" s="360">
        <v>2.9</v>
      </c>
      <c r="J44" s="360">
        <v>22</v>
      </c>
      <c r="K44" s="360" t="s">
        <v>1222</v>
      </c>
      <c r="L44" s="360" t="s">
        <v>1223</v>
      </c>
      <c r="M44" s="360" t="s">
        <v>96</v>
      </c>
      <c r="N44" s="360" t="s">
        <v>1220</v>
      </c>
      <c r="O44" s="360" t="s">
        <v>1181</v>
      </c>
      <c r="P44" s="360">
        <v>13766458177</v>
      </c>
      <c r="Q44" s="360"/>
    </row>
    <row r="45" spans="1:17">
      <c r="A45" s="360">
        <v>41</v>
      </c>
      <c r="B45" s="360" t="s">
        <v>1052</v>
      </c>
      <c r="C45" s="360" t="s">
        <v>1115</v>
      </c>
      <c r="D45" s="360" t="s">
        <v>1171</v>
      </c>
      <c r="E45" s="360" t="s">
        <v>1224</v>
      </c>
      <c r="F45" s="360" t="s">
        <v>1176</v>
      </c>
      <c r="G45" s="360" t="s">
        <v>1141</v>
      </c>
      <c r="H45" s="360">
        <v>480</v>
      </c>
      <c r="I45" s="360">
        <v>2.7</v>
      </c>
      <c r="J45" s="360">
        <v>21</v>
      </c>
      <c r="K45" s="360" t="s">
        <v>1222</v>
      </c>
      <c r="L45" s="360" t="s">
        <v>1225</v>
      </c>
      <c r="M45" s="360" t="s">
        <v>72</v>
      </c>
      <c r="N45" s="360" t="s">
        <v>1224</v>
      </c>
      <c r="O45" s="360" t="s">
        <v>1181</v>
      </c>
      <c r="P45" s="360">
        <v>13766458177</v>
      </c>
      <c r="Q45" s="360"/>
    </row>
    <row r="46" spans="1:17" ht="21">
      <c r="A46" s="360">
        <v>42</v>
      </c>
      <c r="B46" s="360" t="s">
        <v>1052</v>
      </c>
      <c r="C46" s="360" t="s">
        <v>1115</v>
      </c>
      <c r="D46" s="360" t="s">
        <v>1171</v>
      </c>
      <c r="E46" s="360" t="s">
        <v>1226</v>
      </c>
      <c r="F46" s="360" t="s">
        <v>1165</v>
      </c>
      <c r="G46" s="360" t="s">
        <v>1141</v>
      </c>
      <c r="H46" s="360">
        <v>250</v>
      </c>
      <c r="I46" s="360">
        <v>2.8</v>
      </c>
      <c r="J46" s="360">
        <v>22</v>
      </c>
      <c r="K46" s="360" t="s">
        <v>1222</v>
      </c>
      <c r="L46" s="360" t="s">
        <v>1227</v>
      </c>
      <c r="M46" s="360" t="s">
        <v>1228</v>
      </c>
      <c r="N46" s="360" t="s">
        <v>1226</v>
      </c>
      <c r="O46" s="360" t="s">
        <v>1191</v>
      </c>
      <c r="P46" s="444">
        <v>13707936140</v>
      </c>
      <c r="Q46" s="360"/>
    </row>
    <row r="47" spans="1:17" ht="21">
      <c r="A47" s="360">
        <v>43</v>
      </c>
      <c r="B47" s="360" t="s">
        <v>1052</v>
      </c>
      <c r="C47" s="360" t="s">
        <v>1115</v>
      </c>
      <c r="D47" s="360" t="s">
        <v>1171</v>
      </c>
      <c r="E47" s="360" t="s">
        <v>1229</v>
      </c>
      <c r="F47" s="360" t="s">
        <v>1165</v>
      </c>
      <c r="G47" s="360" t="s">
        <v>1141</v>
      </c>
      <c r="H47" s="360">
        <v>480</v>
      </c>
      <c r="I47" s="360">
        <v>3.5</v>
      </c>
      <c r="J47" s="360">
        <v>18</v>
      </c>
      <c r="K47" s="360" t="s">
        <v>1222</v>
      </c>
      <c r="L47" s="360" t="s">
        <v>1230</v>
      </c>
      <c r="M47" s="360" t="s">
        <v>1231</v>
      </c>
      <c r="N47" s="360" t="s">
        <v>1229</v>
      </c>
      <c r="O47" s="360" t="s">
        <v>1232</v>
      </c>
      <c r="P47" s="444">
        <v>13707936011</v>
      </c>
      <c r="Q47" s="360"/>
    </row>
    <row r="48" spans="1:17">
      <c r="A48" s="360">
        <v>44</v>
      </c>
      <c r="B48" s="360" t="s">
        <v>1052</v>
      </c>
      <c r="C48" s="360" t="s">
        <v>1115</v>
      </c>
      <c r="D48" s="360" t="s">
        <v>1171</v>
      </c>
      <c r="E48" s="360" t="s">
        <v>1233</v>
      </c>
      <c r="F48" s="360" t="s">
        <v>1234</v>
      </c>
      <c r="G48" s="360" t="s">
        <v>1141</v>
      </c>
      <c r="H48" s="360">
        <v>480</v>
      </c>
      <c r="I48" s="360">
        <v>6.7</v>
      </c>
      <c r="J48" s="360">
        <v>20</v>
      </c>
      <c r="K48" s="360" t="s">
        <v>1166</v>
      </c>
      <c r="L48" s="360" t="s">
        <v>1167</v>
      </c>
      <c r="M48" s="360" t="s">
        <v>1190</v>
      </c>
      <c r="N48" s="360" t="s">
        <v>1233</v>
      </c>
      <c r="O48" s="360" t="s">
        <v>1235</v>
      </c>
      <c r="P48" s="360">
        <v>13576310082</v>
      </c>
      <c r="Q48" s="360"/>
    </row>
    <row r="49" spans="1:17">
      <c r="A49" s="360">
        <v>45</v>
      </c>
      <c r="B49" s="360" t="s">
        <v>1052</v>
      </c>
      <c r="C49" s="360" t="s">
        <v>1115</v>
      </c>
      <c r="D49" s="360" t="s">
        <v>1171</v>
      </c>
      <c r="E49" s="360" t="s">
        <v>1236</v>
      </c>
      <c r="F49" s="360" t="s">
        <v>1118</v>
      </c>
      <c r="G49" s="360" t="s">
        <v>86</v>
      </c>
      <c r="H49" s="360">
        <v>480</v>
      </c>
      <c r="I49" s="360">
        <v>4.5</v>
      </c>
      <c r="J49" s="360">
        <v>27</v>
      </c>
      <c r="K49" s="360" t="s">
        <v>1237</v>
      </c>
      <c r="L49" s="360" t="s">
        <v>1238</v>
      </c>
      <c r="M49" s="360" t="s">
        <v>89</v>
      </c>
      <c r="N49" s="360" t="s">
        <v>1236</v>
      </c>
      <c r="O49" s="360" t="s">
        <v>1239</v>
      </c>
      <c r="P49" s="360">
        <v>13879342677</v>
      </c>
      <c r="Q49" s="360"/>
    </row>
    <row r="50" spans="1:17">
      <c r="A50" s="360">
        <v>46</v>
      </c>
      <c r="B50" s="360" t="s">
        <v>1052</v>
      </c>
      <c r="C50" s="360" t="s">
        <v>1115</v>
      </c>
      <c r="D50" s="360" t="s">
        <v>1171</v>
      </c>
      <c r="E50" s="360" t="s">
        <v>1240</v>
      </c>
      <c r="F50" s="360" t="s">
        <v>1140</v>
      </c>
      <c r="G50" s="360" t="s">
        <v>1141</v>
      </c>
      <c r="H50" s="360">
        <v>750</v>
      </c>
      <c r="I50" s="360"/>
      <c r="J50" s="360">
        <v>15</v>
      </c>
      <c r="K50" s="360" t="s">
        <v>1237</v>
      </c>
      <c r="L50" s="360" t="s">
        <v>1241</v>
      </c>
      <c r="M50" s="360" t="s">
        <v>599</v>
      </c>
      <c r="N50" s="360" t="s">
        <v>1240</v>
      </c>
      <c r="O50" s="360" t="s">
        <v>1242</v>
      </c>
      <c r="P50" s="360">
        <v>13979324458</v>
      </c>
      <c r="Q50" s="360"/>
    </row>
    <row r="51" spans="1:17">
      <c r="A51" s="360">
        <v>47</v>
      </c>
      <c r="B51" s="360" t="s">
        <v>1052</v>
      </c>
      <c r="C51" s="360" t="s">
        <v>1115</v>
      </c>
      <c r="D51" s="360" t="s">
        <v>1171</v>
      </c>
      <c r="E51" s="360" t="s">
        <v>1243</v>
      </c>
      <c r="F51" s="360" t="s">
        <v>1165</v>
      </c>
      <c r="G51" s="360" t="s">
        <v>1141</v>
      </c>
      <c r="H51" s="360">
        <v>320</v>
      </c>
      <c r="I51" s="360"/>
      <c r="J51" s="360">
        <v>21</v>
      </c>
      <c r="K51" s="360" t="s">
        <v>1237</v>
      </c>
      <c r="L51" s="360" t="s">
        <v>1244</v>
      </c>
      <c r="M51" s="360" t="s">
        <v>726</v>
      </c>
      <c r="N51" s="360" t="s">
        <v>1243</v>
      </c>
      <c r="O51" s="360" t="s">
        <v>1245</v>
      </c>
      <c r="P51" s="360">
        <v>18070331863</v>
      </c>
      <c r="Q51" s="360"/>
    </row>
    <row r="52" spans="1:17">
      <c r="A52" s="360">
        <v>48</v>
      </c>
      <c r="B52" s="360" t="s">
        <v>1052</v>
      </c>
      <c r="C52" s="360" t="s">
        <v>1115</v>
      </c>
      <c r="D52" s="360" t="s">
        <v>1171</v>
      </c>
      <c r="E52" s="360" t="s">
        <v>1246</v>
      </c>
      <c r="F52" s="360" t="s">
        <v>1179</v>
      </c>
      <c r="G52" s="360" t="s">
        <v>1141</v>
      </c>
      <c r="H52" s="360">
        <v>600</v>
      </c>
      <c r="I52" s="360"/>
      <c r="J52" s="360">
        <v>25</v>
      </c>
      <c r="K52" s="360" t="s">
        <v>1237</v>
      </c>
      <c r="L52" s="360" t="s">
        <v>1247</v>
      </c>
      <c r="M52" s="360" t="s">
        <v>1248</v>
      </c>
      <c r="N52" s="360" t="s">
        <v>1246</v>
      </c>
      <c r="O52" s="360" t="s">
        <v>1249</v>
      </c>
      <c r="P52" s="360">
        <v>7937755688</v>
      </c>
      <c r="Q52" s="360"/>
    </row>
    <row r="53" spans="1:17">
      <c r="A53" s="360">
        <v>49</v>
      </c>
      <c r="B53" s="360" t="s">
        <v>1052</v>
      </c>
      <c r="C53" s="360" t="s">
        <v>1115</v>
      </c>
      <c r="D53" s="360" t="s">
        <v>1171</v>
      </c>
      <c r="E53" s="360" t="s">
        <v>1250</v>
      </c>
      <c r="F53" s="360" t="s">
        <v>1165</v>
      </c>
      <c r="G53" s="360" t="s">
        <v>1141</v>
      </c>
      <c r="H53" s="360">
        <v>320</v>
      </c>
      <c r="I53" s="360"/>
      <c r="J53" s="360">
        <v>8</v>
      </c>
      <c r="K53" s="360" t="s">
        <v>1166</v>
      </c>
      <c r="L53" s="360" t="s">
        <v>1180</v>
      </c>
      <c r="M53" s="360" t="s">
        <v>1168</v>
      </c>
      <c r="N53" s="360" t="s">
        <v>1250</v>
      </c>
      <c r="O53" s="360" t="s">
        <v>1245</v>
      </c>
      <c r="P53" s="360">
        <v>18070331863</v>
      </c>
      <c r="Q53" s="360"/>
    </row>
    <row r="54" spans="1:17">
      <c r="A54" s="360">
        <v>50</v>
      </c>
      <c r="B54" s="360" t="s">
        <v>1052</v>
      </c>
      <c r="C54" s="360" t="s">
        <v>1115</v>
      </c>
      <c r="D54" s="360" t="s">
        <v>1171</v>
      </c>
      <c r="E54" s="360" t="s">
        <v>1251</v>
      </c>
      <c r="F54" s="360" t="s">
        <v>1252</v>
      </c>
      <c r="G54" s="360" t="s">
        <v>86</v>
      </c>
      <c r="H54" s="360">
        <v>500</v>
      </c>
      <c r="I54" s="360"/>
      <c r="J54" s="360">
        <v>9</v>
      </c>
      <c r="K54" s="360" t="s">
        <v>1166</v>
      </c>
      <c r="L54" s="360" t="s">
        <v>1180</v>
      </c>
      <c r="M54" s="360" t="s">
        <v>1168</v>
      </c>
      <c r="N54" s="360" t="s">
        <v>1251</v>
      </c>
      <c r="O54" s="360" t="s">
        <v>1253</v>
      </c>
      <c r="P54" s="360">
        <v>13517035876</v>
      </c>
      <c r="Q54" s="360"/>
    </row>
    <row r="55" spans="1:17">
      <c r="A55" s="360">
        <v>51</v>
      </c>
      <c r="B55" s="360" t="s">
        <v>1052</v>
      </c>
      <c r="C55" s="360" t="s">
        <v>1115</v>
      </c>
      <c r="D55" s="360" t="s">
        <v>1171</v>
      </c>
      <c r="E55" s="360" t="s">
        <v>1254</v>
      </c>
      <c r="F55" s="360" t="s">
        <v>1140</v>
      </c>
      <c r="G55" s="360" t="s">
        <v>1141</v>
      </c>
      <c r="H55" s="360">
        <v>380</v>
      </c>
      <c r="I55" s="360"/>
      <c r="J55" s="360">
        <v>3</v>
      </c>
      <c r="K55" s="360" t="s">
        <v>1166</v>
      </c>
      <c r="L55" s="360" t="s">
        <v>1180</v>
      </c>
      <c r="M55" s="360" t="s">
        <v>1168</v>
      </c>
      <c r="N55" s="360" t="s">
        <v>1254</v>
      </c>
      <c r="O55" s="360" t="s">
        <v>1253</v>
      </c>
      <c r="P55" s="360">
        <v>13517035876</v>
      </c>
      <c r="Q55" s="360"/>
    </row>
    <row r="56" spans="1:17">
      <c r="A56" s="360">
        <v>52</v>
      </c>
      <c r="B56" s="360" t="s">
        <v>1052</v>
      </c>
      <c r="C56" s="360" t="s">
        <v>1115</v>
      </c>
      <c r="D56" s="360" t="s">
        <v>1145</v>
      </c>
      <c r="E56" s="360" t="s">
        <v>1255</v>
      </c>
      <c r="F56" s="360" t="s">
        <v>1158</v>
      </c>
      <c r="G56" s="360" t="s">
        <v>86</v>
      </c>
      <c r="H56" s="360">
        <v>375</v>
      </c>
      <c r="I56" s="360">
        <v>5</v>
      </c>
      <c r="J56" s="360">
        <v>9</v>
      </c>
      <c r="K56" s="360" t="s">
        <v>1256</v>
      </c>
      <c r="L56" s="360" t="s">
        <v>1257</v>
      </c>
      <c r="M56" s="13" t="s">
        <v>599</v>
      </c>
      <c r="N56" s="360" t="s">
        <v>1255</v>
      </c>
      <c r="O56" s="360" t="s">
        <v>1258</v>
      </c>
      <c r="P56" s="360">
        <v>15070335177</v>
      </c>
      <c r="Q56" s="360"/>
    </row>
    <row r="57" spans="1:17">
      <c r="A57" s="360">
        <v>53</v>
      </c>
      <c r="B57" s="360" t="s">
        <v>1052</v>
      </c>
      <c r="C57" s="360" t="s">
        <v>1115</v>
      </c>
      <c r="D57" s="360" t="s">
        <v>1145</v>
      </c>
      <c r="E57" s="360" t="s">
        <v>1259</v>
      </c>
      <c r="F57" s="360" t="s">
        <v>1165</v>
      </c>
      <c r="G57" s="360" t="s">
        <v>1141</v>
      </c>
      <c r="H57" s="360">
        <v>250</v>
      </c>
      <c r="I57" s="360">
        <v>8.9</v>
      </c>
      <c r="J57" s="360">
        <v>23</v>
      </c>
      <c r="K57" s="360" t="s">
        <v>1256</v>
      </c>
      <c r="L57" s="360" t="s">
        <v>1260</v>
      </c>
      <c r="M57" s="360" t="s">
        <v>726</v>
      </c>
      <c r="N57" s="360" t="s">
        <v>1259</v>
      </c>
      <c r="O57" s="360" t="s">
        <v>1261</v>
      </c>
      <c r="P57" s="360">
        <v>13576324188</v>
      </c>
      <c r="Q57" s="360"/>
    </row>
    <row r="58" spans="1:17">
      <c r="A58" s="360">
        <v>54</v>
      </c>
      <c r="B58" s="360" t="s">
        <v>1052</v>
      </c>
      <c r="C58" s="360" t="s">
        <v>1115</v>
      </c>
      <c r="D58" s="360" t="s">
        <v>1145</v>
      </c>
      <c r="E58" s="360" t="s">
        <v>1262</v>
      </c>
      <c r="F58" s="360" t="s">
        <v>1131</v>
      </c>
      <c r="G58" s="360" t="s">
        <v>86</v>
      </c>
      <c r="H58" s="360">
        <v>95</v>
      </c>
      <c r="I58" s="360">
        <v>2.8</v>
      </c>
      <c r="J58" s="360">
        <v>10</v>
      </c>
      <c r="K58" s="360" t="s">
        <v>1256</v>
      </c>
      <c r="L58" s="360" t="s">
        <v>1263</v>
      </c>
      <c r="M58" s="360" t="s">
        <v>726</v>
      </c>
      <c r="N58" s="360" t="s">
        <v>1262</v>
      </c>
      <c r="O58" s="360" t="s">
        <v>1264</v>
      </c>
      <c r="P58" s="360">
        <v>13870347070</v>
      </c>
      <c r="Q58" s="360"/>
    </row>
    <row r="59" spans="1:17">
      <c r="A59" s="360">
        <v>55</v>
      </c>
      <c r="B59" s="360" t="s">
        <v>1052</v>
      </c>
      <c r="C59" s="360" t="s">
        <v>1115</v>
      </c>
      <c r="D59" s="360" t="s">
        <v>1145</v>
      </c>
      <c r="E59" s="360" t="s">
        <v>1265</v>
      </c>
      <c r="F59" s="360" t="s">
        <v>1204</v>
      </c>
      <c r="G59" s="360" t="s">
        <v>86</v>
      </c>
      <c r="H59" s="360">
        <v>75</v>
      </c>
      <c r="I59" s="360"/>
      <c r="J59" s="360"/>
      <c r="K59" s="360" t="s">
        <v>1148</v>
      </c>
      <c r="L59" s="360" t="s">
        <v>1266</v>
      </c>
      <c r="M59" s="360" t="s">
        <v>1197</v>
      </c>
      <c r="N59" s="360" t="s">
        <v>1265</v>
      </c>
      <c r="O59" s="360" t="s">
        <v>1267</v>
      </c>
      <c r="P59" s="360">
        <v>13755347288</v>
      </c>
      <c r="Q59" s="360"/>
    </row>
    <row r="60" spans="1:17">
      <c r="A60" s="360">
        <v>56</v>
      </c>
      <c r="B60" s="360" t="s">
        <v>1052</v>
      </c>
      <c r="C60" s="360" t="s">
        <v>1115</v>
      </c>
      <c r="D60" s="360" t="s">
        <v>1268</v>
      </c>
      <c r="E60" s="360" t="s">
        <v>1269</v>
      </c>
      <c r="F60" s="360" t="s">
        <v>1270</v>
      </c>
      <c r="G60" s="360" t="s">
        <v>86</v>
      </c>
      <c r="H60" s="360">
        <v>400</v>
      </c>
      <c r="I60" s="360">
        <v>5</v>
      </c>
      <c r="J60" s="360">
        <v>34</v>
      </c>
      <c r="K60" s="360" t="s">
        <v>1271</v>
      </c>
      <c r="L60" s="360" t="s">
        <v>1272</v>
      </c>
      <c r="M60" s="360" t="s">
        <v>1273</v>
      </c>
      <c r="N60" s="360" t="s">
        <v>1269</v>
      </c>
      <c r="O60" s="360" t="s">
        <v>1274</v>
      </c>
      <c r="P60" s="360">
        <v>13879378336</v>
      </c>
      <c r="Q60" s="360"/>
    </row>
    <row r="61" spans="1:17" ht="21">
      <c r="A61" s="360">
        <v>57</v>
      </c>
      <c r="B61" s="360" t="s">
        <v>1052</v>
      </c>
      <c r="C61" s="360" t="s">
        <v>1115</v>
      </c>
      <c r="D61" s="360" t="s">
        <v>1268</v>
      </c>
      <c r="E61" s="360" t="s">
        <v>1275</v>
      </c>
      <c r="F61" s="360" t="s">
        <v>1276</v>
      </c>
      <c r="G61" s="360" t="s">
        <v>86</v>
      </c>
      <c r="H61" s="360">
        <v>200</v>
      </c>
      <c r="I61" s="360">
        <v>4.8</v>
      </c>
      <c r="J61" s="360">
        <v>27</v>
      </c>
      <c r="K61" s="360" t="s">
        <v>1271</v>
      </c>
      <c r="L61" s="360" t="s">
        <v>1277</v>
      </c>
      <c r="M61" s="360" t="s">
        <v>1231</v>
      </c>
      <c r="N61" s="360" t="s">
        <v>1275</v>
      </c>
      <c r="O61" s="360" t="s">
        <v>1278</v>
      </c>
      <c r="P61" s="360">
        <v>13979368309</v>
      </c>
      <c r="Q61" s="360"/>
    </row>
    <row r="62" spans="1:17">
      <c r="A62" s="360">
        <v>58</v>
      </c>
      <c r="B62" s="360" t="s">
        <v>1052</v>
      </c>
      <c r="C62" s="360" t="s">
        <v>1115</v>
      </c>
      <c r="D62" s="360" t="s">
        <v>1279</v>
      </c>
      <c r="E62" s="360" t="s">
        <v>1280</v>
      </c>
      <c r="F62" s="360" t="s">
        <v>1281</v>
      </c>
      <c r="G62" s="360" t="s">
        <v>86</v>
      </c>
      <c r="H62" s="360">
        <v>2260</v>
      </c>
      <c r="I62" s="360">
        <v>20</v>
      </c>
      <c r="J62" s="360">
        <v>750</v>
      </c>
      <c r="K62" s="360" t="s">
        <v>1271</v>
      </c>
      <c r="L62" s="360" t="s">
        <v>1282</v>
      </c>
      <c r="M62" s="360" t="s">
        <v>1248</v>
      </c>
      <c r="N62" s="360" t="s">
        <v>1280</v>
      </c>
      <c r="O62" s="360" t="s">
        <v>1278</v>
      </c>
      <c r="P62" s="360">
        <v>13979368309</v>
      </c>
      <c r="Q62" s="360"/>
    </row>
    <row r="63" spans="1:17" ht="24" customHeight="1">
      <c r="A63" s="360">
        <v>59</v>
      </c>
      <c r="B63" s="360" t="s">
        <v>1052</v>
      </c>
      <c r="C63" s="360" t="s">
        <v>1115</v>
      </c>
      <c r="D63" s="360" t="s">
        <v>1268</v>
      </c>
      <c r="E63" s="360" t="s">
        <v>1283</v>
      </c>
      <c r="F63" s="360" t="s">
        <v>1284</v>
      </c>
      <c r="G63" s="360" t="s">
        <v>86</v>
      </c>
      <c r="H63" s="360">
        <v>365</v>
      </c>
      <c r="I63" s="360">
        <v>32</v>
      </c>
      <c r="J63" s="360">
        <v>100</v>
      </c>
      <c r="K63" s="13" t="s">
        <v>1285</v>
      </c>
      <c r="L63" s="13" t="s">
        <v>1286</v>
      </c>
      <c r="M63" s="13" t="s">
        <v>1287</v>
      </c>
      <c r="N63" s="13" t="s">
        <v>1288</v>
      </c>
      <c r="O63" s="13" t="s">
        <v>1289</v>
      </c>
      <c r="P63" s="13">
        <v>13970347413</v>
      </c>
      <c r="Q63" s="360" t="s">
        <v>1290</v>
      </c>
    </row>
    <row r="64" spans="1:17">
      <c r="A64" s="360">
        <v>60</v>
      </c>
      <c r="B64" s="360" t="s">
        <v>1052</v>
      </c>
      <c r="C64" s="360" t="s">
        <v>1115</v>
      </c>
      <c r="D64" s="360" t="s">
        <v>1291</v>
      </c>
      <c r="E64" s="360" t="s">
        <v>1292</v>
      </c>
      <c r="F64" s="360" t="s">
        <v>1293</v>
      </c>
      <c r="G64" s="360" t="s">
        <v>1141</v>
      </c>
      <c r="H64" s="360">
        <v>800</v>
      </c>
      <c r="I64" s="360">
        <v>3.2</v>
      </c>
      <c r="J64" s="360">
        <v>78</v>
      </c>
      <c r="K64" s="360" t="s">
        <v>1294</v>
      </c>
      <c r="L64" s="13" t="s">
        <v>1295</v>
      </c>
      <c r="M64" s="13" t="s">
        <v>96</v>
      </c>
      <c r="N64" s="360" t="s">
        <v>1292</v>
      </c>
      <c r="O64" s="360" t="s">
        <v>1296</v>
      </c>
      <c r="P64" s="360">
        <v>13907931127</v>
      </c>
      <c r="Q64" s="360"/>
    </row>
    <row r="65" spans="1:17">
      <c r="A65" s="360">
        <v>61</v>
      </c>
      <c r="B65" s="360" t="s">
        <v>1052</v>
      </c>
      <c r="C65" s="360" t="s">
        <v>1115</v>
      </c>
      <c r="D65" s="360" t="s">
        <v>1291</v>
      </c>
      <c r="E65" s="360" t="s">
        <v>1297</v>
      </c>
      <c r="F65" s="360" t="s">
        <v>1298</v>
      </c>
      <c r="G65" s="360" t="s">
        <v>1141</v>
      </c>
      <c r="H65" s="360">
        <v>520</v>
      </c>
      <c r="I65" s="360">
        <v>3</v>
      </c>
      <c r="J65" s="360">
        <v>510</v>
      </c>
      <c r="K65" s="360" t="s">
        <v>1294</v>
      </c>
      <c r="L65" s="13" t="s">
        <v>1299</v>
      </c>
      <c r="M65" s="13" t="s">
        <v>72</v>
      </c>
      <c r="N65" s="360" t="s">
        <v>1297</v>
      </c>
      <c r="O65" s="360" t="s">
        <v>1300</v>
      </c>
      <c r="P65" s="360">
        <v>13829713632</v>
      </c>
      <c r="Q65" s="360"/>
    </row>
    <row r="66" spans="1:17">
      <c r="A66" s="360">
        <v>62</v>
      </c>
      <c r="B66" s="360" t="s">
        <v>1052</v>
      </c>
      <c r="C66" s="360" t="s">
        <v>1115</v>
      </c>
      <c r="D66" s="360" t="s">
        <v>1291</v>
      </c>
      <c r="E66" s="360" t="s">
        <v>1301</v>
      </c>
      <c r="F66" s="360" t="s">
        <v>1293</v>
      </c>
      <c r="G66" s="360" t="s">
        <v>586</v>
      </c>
      <c r="H66" s="360">
        <v>600</v>
      </c>
      <c r="I66" s="360">
        <v>3</v>
      </c>
      <c r="J66" s="360">
        <v>21</v>
      </c>
      <c r="K66" s="360" t="s">
        <v>1294</v>
      </c>
      <c r="L66" s="13" t="s">
        <v>1302</v>
      </c>
      <c r="M66" s="13" t="s">
        <v>113</v>
      </c>
      <c r="N66" s="360" t="s">
        <v>1301</v>
      </c>
      <c r="O66" s="360" t="s">
        <v>1303</v>
      </c>
      <c r="P66" s="360">
        <v>13807930489</v>
      </c>
      <c r="Q66" s="360"/>
    </row>
    <row r="67" spans="1:17">
      <c r="A67" s="360">
        <v>63</v>
      </c>
      <c r="B67" s="360" t="s">
        <v>1052</v>
      </c>
      <c r="C67" s="360" t="s">
        <v>1115</v>
      </c>
      <c r="D67" s="360" t="s">
        <v>1291</v>
      </c>
      <c r="E67" s="360" t="s">
        <v>1304</v>
      </c>
      <c r="F67" s="360" t="s">
        <v>1293</v>
      </c>
      <c r="G67" s="360" t="s">
        <v>586</v>
      </c>
      <c r="H67" s="360">
        <v>600</v>
      </c>
      <c r="I67" s="360">
        <v>2.9</v>
      </c>
      <c r="J67" s="360">
        <v>46</v>
      </c>
      <c r="K67" s="360" t="s">
        <v>1294</v>
      </c>
      <c r="L67" s="13" t="s">
        <v>1305</v>
      </c>
      <c r="M67" s="13" t="s">
        <v>573</v>
      </c>
      <c r="N67" s="360" t="s">
        <v>1304</v>
      </c>
      <c r="O67" s="360" t="s">
        <v>1303</v>
      </c>
      <c r="P67" s="360">
        <v>13807930489</v>
      </c>
      <c r="Q67" s="360"/>
    </row>
    <row r="68" spans="1:17">
      <c r="A68" s="360">
        <v>64</v>
      </c>
      <c r="B68" s="360" t="s">
        <v>1052</v>
      </c>
      <c r="C68" s="360" t="s">
        <v>1115</v>
      </c>
      <c r="D68" s="360" t="s">
        <v>1291</v>
      </c>
      <c r="E68" s="360" t="s">
        <v>1306</v>
      </c>
      <c r="F68" s="360" t="s">
        <v>1284</v>
      </c>
      <c r="G68" s="360" t="s">
        <v>86</v>
      </c>
      <c r="H68" s="360">
        <v>400</v>
      </c>
      <c r="I68" s="360">
        <v>4.3</v>
      </c>
      <c r="J68" s="360">
        <v>33</v>
      </c>
      <c r="K68" s="360" t="s">
        <v>1294</v>
      </c>
      <c r="L68" s="13" t="s">
        <v>828</v>
      </c>
      <c r="M68" s="13" t="s">
        <v>1307</v>
      </c>
      <c r="N68" s="360" t="s">
        <v>1306</v>
      </c>
      <c r="O68" s="360" t="s">
        <v>1308</v>
      </c>
      <c r="P68" s="360">
        <v>13767355178</v>
      </c>
      <c r="Q68" s="360"/>
    </row>
    <row r="69" spans="1:17">
      <c r="A69" s="360">
        <v>65</v>
      </c>
      <c r="B69" s="360" t="s">
        <v>1052</v>
      </c>
      <c r="C69" s="360" t="s">
        <v>1115</v>
      </c>
      <c r="D69" s="360" t="s">
        <v>1291</v>
      </c>
      <c r="E69" s="360" t="s">
        <v>1309</v>
      </c>
      <c r="F69" s="360" t="s">
        <v>1310</v>
      </c>
      <c r="G69" s="360" t="s">
        <v>86</v>
      </c>
      <c r="H69" s="360">
        <v>400</v>
      </c>
      <c r="I69" s="360">
        <v>4.5</v>
      </c>
      <c r="J69" s="360">
        <v>53</v>
      </c>
      <c r="K69" s="360" t="s">
        <v>1294</v>
      </c>
      <c r="L69" s="13" t="s">
        <v>1311</v>
      </c>
      <c r="M69" s="13" t="s">
        <v>96</v>
      </c>
      <c r="N69" s="360" t="s">
        <v>1309</v>
      </c>
      <c r="O69" s="360" t="s">
        <v>1312</v>
      </c>
      <c r="P69" s="360">
        <v>13970340168</v>
      </c>
      <c r="Q69" s="360"/>
    </row>
    <row r="70" spans="1:17">
      <c r="A70" s="360">
        <v>66</v>
      </c>
      <c r="B70" s="360" t="s">
        <v>1052</v>
      </c>
      <c r="C70" s="360" t="s">
        <v>1115</v>
      </c>
      <c r="D70" s="360" t="s">
        <v>1291</v>
      </c>
      <c r="E70" s="360" t="s">
        <v>1313</v>
      </c>
      <c r="F70" s="360" t="s">
        <v>1314</v>
      </c>
      <c r="G70" s="360" t="s">
        <v>86</v>
      </c>
      <c r="H70" s="360">
        <v>400</v>
      </c>
      <c r="I70" s="360">
        <v>4.5</v>
      </c>
      <c r="J70" s="360">
        <v>18</v>
      </c>
      <c r="K70" s="360" t="s">
        <v>1294</v>
      </c>
      <c r="L70" s="13" t="s">
        <v>1315</v>
      </c>
      <c r="M70" s="13" t="s">
        <v>691</v>
      </c>
      <c r="N70" s="360" t="s">
        <v>1313</v>
      </c>
      <c r="O70" s="360" t="s">
        <v>1316</v>
      </c>
      <c r="P70" s="360">
        <v>13517938168</v>
      </c>
      <c r="Q70" s="360"/>
    </row>
    <row r="71" spans="1:17">
      <c r="A71" s="360">
        <v>67</v>
      </c>
      <c r="B71" s="360" t="s">
        <v>1052</v>
      </c>
      <c r="C71" s="360" t="s">
        <v>1115</v>
      </c>
      <c r="D71" s="360" t="s">
        <v>1291</v>
      </c>
      <c r="E71" s="360" t="s">
        <v>1317</v>
      </c>
      <c r="F71" s="360" t="s">
        <v>1318</v>
      </c>
      <c r="G71" s="360" t="s">
        <v>86</v>
      </c>
      <c r="H71" s="360">
        <v>125</v>
      </c>
      <c r="I71" s="360">
        <v>12</v>
      </c>
      <c r="J71" s="360">
        <v>34.700000000000003</v>
      </c>
      <c r="K71" s="360" t="s">
        <v>1319</v>
      </c>
      <c r="L71" s="360" t="s">
        <v>1320</v>
      </c>
      <c r="M71" s="360" t="s">
        <v>89</v>
      </c>
      <c r="N71" s="360" t="s">
        <v>1317</v>
      </c>
      <c r="O71" s="360" t="s">
        <v>1321</v>
      </c>
      <c r="P71" s="360">
        <v>13576364060</v>
      </c>
      <c r="Q71" s="360"/>
    </row>
    <row r="72" spans="1:17">
      <c r="A72" s="360">
        <v>68</v>
      </c>
      <c r="B72" s="360" t="s">
        <v>1052</v>
      </c>
      <c r="C72" s="360" t="s">
        <v>1115</v>
      </c>
      <c r="D72" s="360" t="s">
        <v>1171</v>
      </c>
      <c r="E72" s="360" t="s">
        <v>1322</v>
      </c>
      <c r="F72" s="360" t="s">
        <v>1323</v>
      </c>
      <c r="G72" s="360" t="s">
        <v>86</v>
      </c>
      <c r="H72" s="360">
        <v>80</v>
      </c>
      <c r="I72" s="360"/>
      <c r="J72" s="360"/>
      <c r="K72" s="360" t="s">
        <v>1166</v>
      </c>
      <c r="L72" s="360" t="s">
        <v>1167</v>
      </c>
      <c r="M72" s="360" t="s">
        <v>1190</v>
      </c>
      <c r="N72" s="360" t="s">
        <v>1322</v>
      </c>
      <c r="O72" s="360" t="s">
        <v>1324</v>
      </c>
      <c r="P72" s="360">
        <v>13979349168</v>
      </c>
      <c r="Q72" s="360"/>
    </row>
    <row r="73" spans="1:17">
      <c r="A73" s="360">
        <v>69</v>
      </c>
      <c r="B73" s="360" t="s">
        <v>1052</v>
      </c>
      <c r="C73" s="360" t="s">
        <v>1115</v>
      </c>
      <c r="D73" s="360" t="s">
        <v>1279</v>
      </c>
      <c r="E73" s="360" t="s">
        <v>1325</v>
      </c>
      <c r="F73" s="360" t="s">
        <v>1314</v>
      </c>
      <c r="G73" s="360" t="s">
        <v>1141</v>
      </c>
      <c r="H73" s="360">
        <v>40</v>
      </c>
      <c r="I73" s="360"/>
      <c r="J73" s="360"/>
      <c r="K73" s="360" t="s">
        <v>1319</v>
      </c>
      <c r="L73" s="360" t="s">
        <v>1320</v>
      </c>
      <c r="M73" s="360" t="s">
        <v>89</v>
      </c>
      <c r="N73" s="360" t="s">
        <v>1325</v>
      </c>
      <c r="O73" s="360" t="s">
        <v>1326</v>
      </c>
      <c r="P73" s="360">
        <v>13879317008</v>
      </c>
      <c r="Q73" s="360"/>
    </row>
    <row r="74" spans="1:17">
      <c r="A74" s="360">
        <v>70</v>
      </c>
      <c r="B74" s="360" t="s">
        <v>1052</v>
      </c>
      <c r="C74" s="360" t="s">
        <v>1327</v>
      </c>
      <c r="D74" s="360" t="s">
        <v>1328</v>
      </c>
      <c r="E74" s="360" t="s">
        <v>1329</v>
      </c>
      <c r="F74" s="445">
        <v>22068</v>
      </c>
      <c r="G74" s="360" t="s">
        <v>86</v>
      </c>
      <c r="H74" s="360">
        <v>9600</v>
      </c>
      <c r="I74" s="360">
        <v>54</v>
      </c>
      <c r="J74" s="360">
        <v>24890</v>
      </c>
      <c r="K74" s="360" t="s">
        <v>1330</v>
      </c>
      <c r="L74" s="360" t="s">
        <v>1331</v>
      </c>
      <c r="M74" s="360" t="s">
        <v>936</v>
      </c>
      <c r="N74" s="360" t="s">
        <v>1329</v>
      </c>
      <c r="O74" s="360" t="s">
        <v>1332</v>
      </c>
      <c r="P74" s="360">
        <v>13979338779</v>
      </c>
      <c r="Q74" s="360"/>
    </row>
    <row r="75" spans="1:17">
      <c r="A75" s="360">
        <v>71</v>
      </c>
      <c r="B75" s="360" t="s">
        <v>1052</v>
      </c>
      <c r="C75" s="360" t="s">
        <v>1327</v>
      </c>
      <c r="D75" s="360" t="s">
        <v>1333</v>
      </c>
      <c r="E75" s="360" t="s">
        <v>1334</v>
      </c>
      <c r="F75" s="445">
        <v>31503</v>
      </c>
      <c r="G75" s="360" t="s">
        <v>86</v>
      </c>
      <c r="H75" s="360" t="s">
        <v>1335</v>
      </c>
      <c r="I75" s="360">
        <v>3</v>
      </c>
      <c r="J75" s="360" t="s">
        <v>1336</v>
      </c>
      <c r="K75" s="360" t="s">
        <v>1337</v>
      </c>
      <c r="L75" s="360" t="s">
        <v>1338</v>
      </c>
      <c r="M75" s="360" t="s">
        <v>156</v>
      </c>
      <c r="N75" s="360" t="s">
        <v>1339</v>
      </c>
      <c r="O75" s="360" t="s">
        <v>1340</v>
      </c>
      <c r="P75" s="360">
        <v>13607039919</v>
      </c>
      <c r="Q75" s="360"/>
    </row>
    <row r="76" spans="1:17">
      <c r="A76" s="360">
        <v>72</v>
      </c>
      <c r="B76" s="360" t="s">
        <v>1052</v>
      </c>
      <c r="C76" s="360" t="s">
        <v>1327</v>
      </c>
      <c r="D76" s="360" t="s">
        <v>1341</v>
      </c>
      <c r="E76" s="360" t="s">
        <v>1342</v>
      </c>
      <c r="F76" s="445">
        <v>38200</v>
      </c>
      <c r="G76" s="360" t="s">
        <v>101</v>
      </c>
      <c r="H76" s="360" t="s">
        <v>1343</v>
      </c>
      <c r="I76" s="360">
        <v>28.35</v>
      </c>
      <c r="J76" s="360">
        <v>9.5</v>
      </c>
      <c r="K76" s="360" t="s">
        <v>1344</v>
      </c>
      <c r="L76" s="360" t="s">
        <v>1345</v>
      </c>
      <c r="M76" s="360" t="s">
        <v>165</v>
      </c>
      <c r="N76" s="360" t="s">
        <v>1342</v>
      </c>
      <c r="O76" s="360" t="s">
        <v>1346</v>
      </c>
      <c r="P76" s="360" t="s">
        <v>1347</v>
      </c>
      <c r="Q76" s="360"/>
    </row>
    <row r="77" spans="1:17">
      <c r="A77" s="360">
        <v>73</v>
      </c>
      <c r="B77" s="360" t="s">
        <v>1052</v>
      </c>
      <c r="C77" s="360" t="s">
        <v>1327</v>
      </c>
      <c r="D77" s="360" t="s">
        <v>1348</v>
      </c>
      <c r="E77" s="360" t="s">
        <v>1349</v>
      </c>
      <c r="F77" s="445">
        <v>34973</v>
      </c>
      <c r="G77" s="360" t="s">
        <v>586</v>
      </c>
      <c r="H77" s="360" t="s">
        <v>1350</v>
      </c>
      <c r="I77" s="360">
        <v>45</v>
      </c>
      <c r="J77" s="360">
        <v>1340</v>
      </c>
      <c r="K77" s="360" t="s">
        <v>1351</v>
      </c>
      <c r="L77" s="360" t="s">
        <v>1352</v>
      </c>
      <c r="M77" s="360" t="s">
        <v>156</v>
      </c>
      <c r="N77" s="360" t="s">
        <v>1353</v>
      </c>
      <c r="O77" s="360" t="s">
        <v>1354</v>
      </c>
      <c r="P77" s="360" t="s">
        <v>1355</v>
      </c>
      <c r="Q77" s="360"/>
    </row>
    <row r="78" spans="1:17" ht="21">
      <c r="A78" s="360">
        <v>74</v>
      </c>
      <c r="B78" s="360" t="s">
        <v>1052</v>
      </c>
      <c r="C78" s="360" t="s">
        <v>1327</v>
      </c>
      <c r="D78" s="360" t="s">
        <v>1356</v>
      </c>
      <c r="E78" s="360" t="s">
        <v>1357</v>
      </c>
      <c r="F78" s="445">
        <v>38322</v>
      </c>
      <c r="G78" s="360" t="s">
        <v>101</v>
      </c>
      <c r="H78" s="360" t="s">
        <v>1358</v>
      </c>
      <c r="I78" s="360">
        <v>4</v>
      </c>
      <c r="J78" s="360">
        <v>254</v>
      </c>
      <c r="K78" s="360" t="s">
        <v>1359</v>
      </c>
      <c r="L78" s="360" t="s">
        <v>1360</v>
      </c>
      <c r="M78" s="360" t="s">
        <v>156</v>
      </c>
      <c r="N78" s="360" t="s">
        <v>1361</v>
      </c>
      <c r="O78" s="360" t="s">
        <v>1362</v>
      </c>
      <c r="P78" s="360" t="s">
        <v>1363</v>
      </c>
      <c r="Q78" s="360"/>
    </row>
    <row r="79" spans="1:17" ht="21">
      <c r="A79" s="360">
        <v>75</v>
      </c>
      <c r="B79" s="360" t="s">
        <v>1052</v>
      </c>
      <c r="C79" s="360" t="s">
        <v>1327</v>
      </c>
      <c r="D79" s="360" t="s">
        <v>1333</v>
      </c>
      <c r="E79" s="360" t="s">
        <v>1364</v>
      </c>
      <c r="F79" s="445">
        <v>38443</v>
      </c>
      <c r="G79" s="360" t="s">
        <v>101</v>
      </c>
      <c r="H79" s="360" t="s">
        <v>1365</v>
      </c>
      <c r="I79" s="360">
        <v>27</v>
      </c>
      <c r="J79" s="360">
        <v>30.5</v>
      </c>
      <c r="K79" s="360" t="s">
        <v>1337</v>
      </c>
      <c r="L79" s="360" t="s">
        <v>1338</v>
      </c>
      <c r="M79" s="360" t="s">
        <v>156</v>
      </c>
      <c r="N79" s="360" t="s">
        <v>1366</v>
      </c>
      <c r="O79" s="360" t="s">
        <v>1367</v>
      </c>
      <c r="P79" s="360" t="s">
        <v>1368</v>
      </c>
      <c r="Q79" s="360"/>
    </row>
    <row r="80" spans="1:17">
      <c r="A80" s="360">
        <v>76</v>
      </c>
      <c r="B80" s="360" t="s">
        <v>1052</v>
      </c>
      <c r="C80" s="360" t="s">
        <v>1327</v>
      </c>
      <c r="D80" s="360" t="s">
        <v>1369</v>
      </c>
      <c r="E80" s="360" t="s">
        <v>1370</v>
      </c>
      <c r="F80" s="445">
        <v>31898</v>
      </c>
      <c r="G80" s="360" t="s">
        <v>101</v>
      </c>
      <c r="H80" s="360" t="s">
        <v>1371</v>
      </c>
      <c r="I80" s="360">
        <v>3.5</v>
      </c>
      <c r="J80" s="360" t="s">
        <v>1336</v>
      </c>
      <c r="K80" s="360" t="s">
        <v>1372</v>
      </c>
      <c r="L80" s="360" t="s">
        <v>1373</v>
      </c>
      <c r="M80" s="360" t="s">
        <v>156</v>
      </c>
      <c r="N80" s="360" t="s">
        <v>1370</v>
      </c>
      <c r="O80" s="360" t="s">
        <v>1374</v>
      </c>
      <c r="P80" s="360" t="s">
        <v>1375</v>
      </c>
      <c r="Q80" s="360"/>
    </row>
    <row r="81" spans="1:17" ht="21">
      <c r="A81" s="360">
        <v>77</v>
      </c>
      <c r="B81" s="360" t="s">
        <v>1052</v>
      </c>
      <c r="C81" s="360" t="s">
        <v>1327</v>
      </c>
      <c r="D81" s="360" t="s">
        <v>1341</v>
      </c>
      <c r="E81" s="360" t="s">
        <v>1376</v>
      </c>
      <c r="F81" s="13" t="s">
        <v>1377</v>
      </c>
      <c r="G81" s="360" t="s">
        <v>101</v>
      </c>
      <c r="H81" s="360" t="s">
        <v>1378</v>
      </c>
      <c r="I81" s="360">
        <v>2.5</v>
      </c>
      <c r="J81" s="360" t="s">
        <v>1336</v>
      </c>
      <c r="K81" s="360" t="s">
        <v>1344</v>
      </c>
      <c r="L81" s="360" t="s">
        <v>1345</v>
      </c>
      <c r="M81" s="360" t="s">
        <v>165</v>
      </c>
      <c r="N81" s="360" t="s">
        <v>1379</v>
      </c>
      <c r="O81" s="360" t="s">
        <v>1346</v>
      </c>
      <c r="P81" s="360" t="s">
        <v>1347</v>
      </c>
      <c r="Q81" s="360"/>
    </row>
    <row r="82" spans="1:17">
      <c r="A82" s="360">
        <v>78</v>
      </c>
      <c r="B82" s="360" t="s">
        <v>1052</v>
      </c>
      <c r="C82" s="360" t="s">
        <v>1327</v>
      </c>
      <c r="D82" s="360" t="s">
        <v>1380</v>
      </c>
      <c r="E82" s="360" t="s">
        <v>1381</v>
      </c>
      <c r="F82" s="445">
        <v>38808</v>
      </c>
      <c r="G82" s="360" t="s">
        <v>101</v>
      </c>
      <c r="H82" s="360" t="s">
        <v>1382</v>
      </c>
      <c r="I82" s="360">
        <v>4</v>
      </c>
      <c r="J82" s="360" t="s">
        <v>1336</v>
      </c>
      <c r="K82" s="360" t="s">
        <v>1383</v>
      </c>
      <c r="L82" s="360" t="s">
        <v>1384</v>
      </c>
      <c r="M82" s="360" t="s">
        <v>156</v>
      </c>
      <c r="N82" s="360" t="s">
        <v>1385</v>
      </c>
      <c r="O82" s="360" t="s">
        <v>1386</v>
      </c>
      <c r="P82" s="360" t="s">
        <v>1387</v>
      </c>
      <c r="Q82" s="360"/>
    </row>
    <row r="83" spans="1:17">
      <c r="A83" s="360">
        <v>79</v>
      </c>
      <c r="B83" s="360" t="s">
        <v>1052</v>
      </c>
      <c r="C83" s="360" t="s">
        <v>1327</v>
      </c>
      <c r="D83" s="360" t="s">
        <v>1388</v>
      </c>
      <c r="E83" s="360" t="s">
        <v>1389</v>
      </c>
      <c r="F83" s="445">
        <v>38504</v>
      </c>
      <c r="G83" s="360" t="s">
        <v>101</v>
      </c>
      <c r="H83" s="360" t="s">
        <v>1390</v>
      </c>
      <c r="I83" s="360">
        <v>3</v>
      </c>
      <c r="J83" s="360" t="s">
        <v>1336</v>
      </c>
      <c r="K83" s="360" t="s">
        <v>1391</v>
      </c>
      <c r="L83" s="360" t="s">
        <v>1392</v>
      </c>
      <c r="M83" s="360" t="s">
        <v>156</v>
      </c>
      <c r="N83" s="360" t="s">
        <v>1393</v>
      </c>
      <c r="O83" s="360" t="s">
        <v>1394</v>
      </c>
      <c r="P83" s="360" t="s">
        <v>1395</v>
      </c>
      <c r="Q83" s="360"/>
    </row>
    <row r="84" spans="1:17">
      <c r="A84" s="360">
        <v>80</v>
      </c>
      <c r="B84" s="360" t="s">
        <v>1052</v>
      </c>
      <c r="C84" s="360" t="s">
        <v>1327</v>
      </c>
      <c r="D84" s="360" t="s">
        <v>1341</v>
      </c>
      <c r="E84" s="360" t="s">
        <v>1396</v>
      </c>
      <c r="F84" s="445">
        <v>33025</v>
      </c>
      <c r="G84" s="360" t="s">
        <v>101</v>
      </c>
      <c r="H84" s="360" t="s">
        <v>1397</v>
      </c>
      <c r="I84" s="360">
        <v>3</v>
      </c>
      <c r="J84" s="360" t="s">
        <v>1336</v>
      </c>
      <c r="K84" s="360" t="s">
        <v>1344</v>
      </c>
      <c r="L84" s="360" t="s">
        <v>1345</v>
      </c>
      <c r="M84" s="360" t="s">
        <v>165</v>
      </c>
      <c r="N84" s="360" t="s">
        <v>1398</v>
      </c>
      <c r="O84" s="360" t="s">
        <v>1346</v>
      </c>
      <c r="P84" s="360" t="s">
        <v>1347</v>
      </c>
      <c r="Q84" s="360"/>
    </row>
    <row r="85" spans="1:17" ht="28.5" customHeight="1">
      <c r="A85" s="360">
        <v>81</v>
      </c>
      <c r="B85" s="360" t="s">
        <v>1052</v>
      </c>
      <c r="C85" s="360" t="s">
        <v>1327</v>
      </c>
      <c r="D85" s="360" t="s">
        <v>1341</v>
      </c>
      <c r="E85" s="360" t="s">
        <v>1399</v>
      </c>
      <c r="F85" s="445">
        <v>26634</v>
      </c>
      <c r="G85" s="360" t="s">
        <v>101</v>
      </c>
      <c r="H85" s="360" t="s">
        <v>1400</v>
      </c>
      <c r="I85" s="360">
        <v>3</v>
      </c>
      <c r="J85" s="360" t="s">
        <v>1336</v>
      </c>
      <c r="K85" s="360" t="s">
        <v>1344</v>
      </c>
      <c r="L85" s="360" t="s">
        <v>1345</v>
      </c>
      <c r="M85" s="360" t="s">
        <v>165</v>
      </c>
      <c r="N85" s="360" t="s">
        <v>1398</v>
      </c>
      <c r="O85" s="360" t="s">
        <v>1346</v>
      </c>
      <c r="P85" s="360" t="s">
        <v>1347</v>
      </c>
      <c r="Q85" s="360"/>
    </row>
    <row r="86" spans="1:17">
      <c r="A86" s="360">
        <v>82</v>
      </c>
      <c r="B86" s="360" t="s">
        <v>1052</v>
      </c>
      <c r="C86" s="360" t="s">
        <v>1327</v>
      </c>
      <c r="D86" s="360" t="s">
        <v>1328</v>
      </c>
      <c r="E86" s="360" t="s">
        <v>1401</v>
      </c>
      <c r="F86" s="445">
        <v>38108</v>
      </c>
      <c r="G86" s="360" t="s">
        <v>101</v>
      </c>
      <c r="H86" s="360" t="s">
        <v>1402</v>
      </c>
      <c r="I86" s="360">
        <v>5</v>
      </c>
      <c r="J86" s="360" t="s">
        <v>1336</v>
      </c>
      <c r="K86" s="360" t="s">
        <v>1403</v>
      </c>
      <c r="L86" s="360" t="s">
        <v>1404</v>
      </c>
      <c r="M86" s="360" t="s">
        <v>156</v>
      </c>
      <c r="N86" s="360" t="s">
        <v>1405</v>
      </c>
      <c r="O86" s="360" t="s">
        <v>1406</v>
      </c>
      <c r="P86" s="360" t="s">
        <v>1407</v>
      </c>
      <c r="Q86" s="360"/>
    </row>
    <row r="87" spans="1:17" ht="21">
      <c r="A87" s="360">
        <v>83</v>
      </c>
      <c r="B87" s="360" t="s">
        <v>1052</v>
      </c>
      <c r="C87" s="360" t="s">
        <v>1327</v>
      </c>
      <c r="D87" s="360" t="s">
        <v>1333</v>
      </c>
      <c r="E87" s="360" t="s">
        <v>1408</v>
      </c>
      <c r="F87" s="13" t="s">
        <v>1409</v>
      </c>
      <c r="G87" s="360" t="s">
        <v>101</v>
      </c>
      <c r="H87" s="360" t="s">
        <v>1410</v>
      </c>
      <c r="I87" s="360">
        <v>18.3</v>
      </c>
      <c r="J87" s="360">
        <v>9.1</v>
      </c>
      <c r="K87" s="360" t="s">
        <v>1337</v>
      </c>
      <c r="L87" s="360" t="s">
        <v>1338</v>
      </c>
      <c r="M87" s="360" t="s">
        <v>156</v>
      </c>
      <c r="N87" s="360" t="s">
        <v>1411</v>
      </c>
      <c r="O87" s="360" t="s">
        <v>1412</v>
      </c>
      <c r="P87" s="360" t="s">
        <v>1413</v>
      </c>
      <c r="Q87" s="360"/>
    </row>
    <row r="88" spans="1:17">
      <c r="A88" s="360">
        <v>84</v>
      </c>
      <c r="B88" s="360" t="s">
        <v>1052</v>
      </c>
      <c r="C88" s="360" t="s">
        <v>1327</v>
      </c>
      <c r="D88" s="360" t="s">
        <v>1333</v>
      </c>
      <c r="E88" s="360" t="s">
        <v>1414</v>
      </c>
      <c r="F88" s="445">
        <v>27364</v>
      </c>
      <c r="G88" s="360" t="s">
        <v>101</v>
      </c>
      <c r="H88" s="360">
        <v>775</v>
      </c>
      <c r="I88" s="360">
        <v>3.5</v>
      </c>
      <c r="J88" s="360" t="s">
        <v>1336</v>
      </c>
      <c r="K88" s="360" t="s">
        <v>1344</v>
      </c>
      <c r="L88" s="360" t="s">
        <v>1345</v>
      </c>
      <c r="M88" s="360" t="s">
        <v>165</v>
      </c>
      <c r="N88" s="360" t="s">
        <v>1415</v>
      </c>
      <c r="O88" s="360" t="s">
        <v>1416</v>
      </c>
      <c r="P88" s="360" t="s">
        <v>1417</v>
      </c>
      <c r="Q88" s="360"/>
    </row>
    <row r="89" spans="1:17">
      <c r="A89" s="360">
        <v>85</v>
      </c>
      <c r="B89" s="360" t="s">
        <v>1052</v>
      </c>
      <c r="C89" s="360" t="s">
        <v>1327</v>
      </c>
      <c r="D89" s="360" t="s">
        <v>1418</v>
      </c>
      <c r="E89" s="360" t="s">
        <v>1419</v>
      </c>
      <c r="F89" s="445">
        <v>25993</v>
      </c>
      <c r="G89" s="360" t="s">
        <v>101</v>
      </c>
      <c r="H89" s="360" t="s">
        <v>1420</v>
      </c>
      <c r="I89" s="360">
        <v>5</v>
      </c>
      <c r="J89" s="360" t="s">
        <v>1336</v>
      </c>
      <c r="K89" s="360" t="s">
        <v>1421</v>
      </c>
      <c r="L89" s="360" t="s">
        <v>1422</v>
      </c>
      <c r="M89" s="360" t="s">
        <v>156</v>
      </c>
      <c r="N89" s="360" t="s">
        <v>1419</v>
      </c>
      <c r="O89" s="360" t="s">
        <v>1423</v>
      </c>
      <c r="P89" s="360" t="s">
        <v>1424</v>
      </c>
      <c r="Q89" s="360"/>
    </row>
    <row r="90" spans="1:17">
      <c r="A90" s="360">
        <v>86</v>
      </c>
      <c r="B90" s="360" t="s">
        <v>1052</v>
      </c>
      <c r="C90" s="360" t="s">
        <v>1327</v>
      </c>
      <c r="D90" s="360" t="s">
        <v>1328</v>
      </c>
      <c r="E90" s="360" t="s">
        <v>1425</v>
      </c>
      <c r="F90" s="445">
        <v>38443</v>
      </c>
      <c r="G90" s="360" t="s">
        <v>101</v>
      </c>
      <c r="H90" s="360" t="s">
        <v>1426</v>
      </c>
      <c r="I90" s="360">
        <v>3.5</v>
      </c>
      <c r="J90" s="360" t="s">
        <v>1336</v>
      </c>
      <c r="K90" s="360" t="s">
        <v>1372</v>
      </c>
      <c r="L90" s="360" t="s">
        <v>1373</v>
      </c>
      <c r="M90" s="360" t="s">
        <v>156</v>
      </c>
      <c r="N90" s="360" t="s">
        <v>1427</v>
      </c>
      <c r="O90" s="360" t="s">
        <v>1428</v>
      </c>
      <c r="P90" s="360" t="s">
        <v>1429</v>
      </c>
      <c r="Q90" s="360"/>
    </row>
    <row r="91" spans="1:17">
      <c r="A91" s="360">
        <v>87</v>
      </c>
      <c r="B91" s="360" t="s">
        <v>1052</v>
      </c>
      <c r="C91" s="360" t="s">
        <v>1327</v>
      </c>
      <c r="D91" s="360" t="s">
        <v>1328</v>
      </c>
      <c r="E91" s="360" t="s">
        <v>1430</v>
      </c>
      <c r="F91" s="445">
        <v>27303</v>
      </c>
      <c r="G91" s="360" t="s">
        <v>101</v>
      </c>
      <c r="H91" s="360" t="s">
        <v>1378</v>
      </c>
      <c r="I91" s="360">
        <v>3.5</v>
      </c>
      <c r="J91" s="360" t="s">
        <v>1336</v>
      </c>
      <c r="K91" s="360" t="s">
        <v>1372</v>
      </c>
      <c r="L91" s="360" t="s">
        <v>1373</v>
      </c>
      <c r="M91" s="360" t="s">
        <v>156</v>
      </c>
      <c r="N91" s="360" t="s">
        <v>1431</v>
      </c>
      <c r="O91" s="360" t="s">
        <v>1428</v>
      </c>
      <c r="P91" s="360" t="s">
        <v>1429</v>
      </c>
      <c r="Q91" s="360"/>
    </row>
    <row r="92" spans="1:17">
      <c r="A92" s="360">
        <v>88</v>
      </c>
      <c r="B92" s="360" t="s">
        <v>1052</v>
      </c>
      <c r="C92" s="360" t="s">
        <v>1327</v>
      </c>
      <c r="D92" s="360" t="s">
        <v>1388</v>
      </c>
      <c r="E92" s="360" t="s">
        <v>1432</v>
      </c>
      <c r="F92" s="446">
        <v>38322</v>
      </c>
      <c r="G92" s="360" t="s">
        <v>101</v>
      </c>
      <c r="H92" s="360" t="s">
        <v>1433</v>
      </c>
      <c r="I92" s="360" t="s">
        <v>1336</v>
      </c>
      <c r="J92" s="360" t="s">
        <v>1336</v>
      </c>
      <c r="K92" s="360" t="s">
        <v>1391</v>
      </c>
      <c r="L92" s="360" t="s">
        <v>1392</v>
      </c>
      <c r="M92" s="360" t="s">
        <v>156</v>
      </c>
      <c r="N92" s="360" t="s">
        <v>1434</v>
      </c>
      <c r="O92" s="360" t="s">
        <v>1435</v>
      </c>
      <c r="P92" s="360" t="s">
        <v>1436</v>
      </c>
      <c r="Q92" s="360"/>
    </row>
    <row r="93" spans="1:17" ht="21">
      <c r="A93" s="360">
        <v>89</v>
      </c>
      <c r="B93" s="360" t="s">
        <v>1052</v>
      </c>
      <c r="C93" s="360" t="s">
        <v>1327</v>
      </c>
      <c r="D93" s="360" t="s">
        <v>1348</v>
      </c>
      <c r="E93" s="360" t="s">
        <v>1437</v>
      </c>
      <c r="F93" s="445">
        <v>38534</v>
      </c>
      <c r="G93" s="360" t="s">
        <v>586</v>
      </c>
      <c r="H93" s="360" t="s">
        <v>1378</v>
      </c>
      <c r="I93" s="360">
        <v>3.5</v>
      </c>
      <c r="J93" s="360" t="s">
        <v>1336</v>
      </c>
      <c r="K93" s="360" t="s">
        <v>1438</v>
      </c>
      <c r="L93" s="360" t="s">
        <v>1439</v>
      </c>
      <c r="M93" s="360" t="s">
        <v>165</v>
      </c>
      <c r="N93" s="360" t="s">
        <v>1440</v>
      </c>
      <c r="O93" s="360" t="s">
        <v>1441</v>
      </c>
      <c r="P93" s="360">
        <v>13907030256</v>
      </c>
      <c r="Q93" s="360"/>
    </row>
    <row r="94" spans="1:17">
      <c r="A94" s="360">
        <v>90</v>
      </c>
      <c r="B94" s="360" t="s">
        <v>1052</v>
      </c>
      <c r="C94" s="360" t="s">
        <v>1327</v>
      </c>
      <c r="D94" s="360" t="s">
        <v>1328</v>
      </c>
      <c r="E94" s="360" t="s">
        <v>1442</v>
      </c>
      <c r="F94" s="445">
        <v>38838</v>
      </c>
      <c r="G94" s="360" t="s">
        <v>101</v>
      </c>
      <c r="H94" s="360" t="s">
        <v>1443</v>
      </c>
      <c r="I94" s="360">
        <v>3.5</v>
      </c>
      <c r="J94" s="360" t="s">
        <v>1336</v>
      </c>
      <c r="K94" s="360" t="s">
        <v>1372</v>
      </c>
      <c r="L94" s="360" t="s">
        <v>1373</v>
      </c>
      <c r="M94" s="360" t="s">
        <v>156</v>
      </c>
      <c r="N94" s="360" t="s">
        <v>1444</v>
      </c>
      <c r="O94" s="360" t="s">
        <v>1428</v>
      </c>
      <c r="P94" s="360" t="s">
        <v>1429</v>
      </c>
      <c r="Q94" s="360"/>
    </row>
    <row r="95" spans="1:17">
      <c r="A95" s="360">
        <v>91</v>
      </c>
      <c r="B95" s="360" t="s">
        <v>1052</v>
      </c>
      <c r="C95" s="360" t="s">
        <v>1327</v>
      </c>
      <c r="D95" s="360" t="s">
        <v>1445</v>
      </c>
      <c r="E95" s="360" t="s">
        <v>1446</v>
      </c>
      <c r="F95" s="445">
        <v>39417</v>
      </c>
      <c r="G95" s="360" t="s">
        <v>101</v>
      </c>
      <c r="H95" s="360" t="s">
        <v>1447</v>
      </c>
      <c r="I95" s="360">
        <v>3</v>
      </c>
      <c r="J95" s="360" t="s">
        <v>1336</v>
      </c>
      <c r="K95" s="360" t="s">
        <v>1383</v>
      </c>
      <c r="L95" s="360" t="s">
        <v>1384</v>
      </c>
      <c r="M95" s="360" t="s">
        <v>156</v>
      </c>
      <c r="N95" s="360" t="s">
        <v>1448</v>
      </c>
      <c r="O95" s="360" t="s">
        <v>1449</v>
      </c>
      <c r="P95" s="360" t="s">
        <v>1450</v>
      </c>
      <c r="Q95" s="360"/>
    </row>
    <row r="96" spans="1:17">
      <c r="A96" s="360">
        <v>92</v>
      </c>
      <c r="B96" s="360" t="s">
        <v>1052</v>
      </c>
      <c r="C96" s="360" t="s">
        <v>1327</v>
      </c>
      <c r="D96" s="360" t="s">
        <v>1328</v>
      </c>
      <c r="E96" s="360" t="s">
        <v>1451</v>
      </c>
      <c r="F96" s="445">
        <v>38139</v>
      </c>
      <c r="G96" s="360" t="s">
        <v>101</v>
      </c>
      <c r="H96" s="360" t="s">
        <v>1410</v>
      </c>
      <c r="I96" s="360">
        <v>3</v>
      </c>
      <c r="J96" s="360" t="s">
        <v>1336</v>
      </c>
      <c r="K96" s="360" t="s">
        <v>1372</v>
      </c>
      <c r="L96" s="360" t="s">
        <v>1373</v>
      </c>
      <c r="M96" s="360" t="s">
        <v>156</v>
      </c>
      <c r="N96" s="360" t="s">
        <v>1452</v>
      </c>
      <c r="O96" s="360" t="s">
        <v>1453</v>
      </c>
      <c r="P96" s="360" t="s">
        <v>1454</v>
      </c>
      <c r="Q96" s="360"/>
    </row>
    <row r="97" spans="1:17">
      <c r="A97" s="360">
        <v>93</v>
      </c>
      <c r="B97" s="360" t="s">
        <v>1052</v>
      </c>
      <c r="C97" s="360" t="s">
        <v>1327</v>
      </c>
      <c r="D97" s="360" t="s">
        <v>1341</v>
      </c>
      <c r="E97" s="360" t="s">
        <v>1455</v>
      </c>
      <c r="F97" s="445">
        <v>38504</v>
      </c>
      <c r="G97" s="360" t="s">
        <v>101</v>
      </c>
      <c r="H97" s="360" t="s">
        <v>1456</v>
      </c>
      <c r="I97" s="360">
        <v>2.5</v>
      </c>
      <c r="J97" s="360" t="s">
        <v>1336</v>
      </c>
      <c r="K97" s="360" t="s">
        <v>1344</v>
      </c>
      <c r="L97" s="360" t="s">
        <v>1345</v>
      </c>
      <c r="M97" s="360" t="s">
        <v>165</v>
      </c>
      <c r="N97" s="360" t="s">
        <v>1457</v>
      </c>
      <c r="O97" s="360" t="s">
        <v>1458</v>
      </c>
      <c r="P97" s="360" t="s">
        <v>1459</v>
      </c>
      <c r="Q97" s="360"/>
    </row>
    <row r="98" spans="1:17" ht="21">
      <c r="A98" s="360">
        <v>94</v>
      </c>
      <c r="B98" s="360" t="s">
        <v>1052</v>
      </c>
      <c r="C98" s="360" t="s">
        <v>1327</v>
      </c>
      <c r="D98" s="360" t="s">
        <v>1333</v>
      </c>
      <c r="E98" s="360" t="s">
        <v>1460</v>
      </c>
      <c r="F98" s="13" t="s">
        <v>1461</v>
      </c>
      <c r="G98" s="360" t="s">
        <v>101</v>
      </c>
      <c r="H98" s="360" t="s">
        <v>1447</v>
      </c>
      <c r="I98" s="360">
        <v>4</v>
      </c>
      <c r="J98" s="360" t="s">
        <v>1336</v>
      </c>
      <c r="K98" s="360" t="s">
        <v>1344</v>
      </c>
      <c r="L98" s="360" t="s">
        <v>1345</v>
      </c>
      <c r="M98" s="360" t="s">
        <v>165</v>
      </c>
      <c r="N98" s="360" t="s">
        <v>1462</v>
      </c>
      <c r="O98" s="360" t="s">
        <v>1416</v>
      </c>
      <c r="P98" s="360" t="s">
        <v>1417</v>
      </c>
      <c r="Q98" s="360"/>
    </row>
    <row r="99" spans="1:17">
      <c r="A99" s="360">
        <v>95</v>
      </c>
      <c r="B99" s="360" t="s">
        <v>1052</v>
      </c>
      <c r="C99" s="360" t="s">
        <v>1327</v>
      </c>
      <c r="D99" s="360" t="s">
        <v>1388</v>
      </c>
      <c r="E99" s="360" t="s">
        <v>1463</v>
      </c>
      <c r="F99" s="445">
        <v>28642</v>
      </c>
      <c r="G99" s="360" t="s">
        <v>101</v>
      </c>
      <c r="H99" s="360" t="s">
        <v>1464</v>
      </c>
      <c r="I99" s="360">
        <v>38</v>
      </c>
      <c r="J99" s="360">
        <v>3460</v>
      </c>
      <c r="K99" s="360" t="s">
        <v>1465</v>
      </c>
      <c r="L99" s="360" t="s">
        <v>1466</v>
      </c>
      <c r="M99" s="360" t="s">
        <v>936</v>
      </c>
      <c r="N99" s="360" t="s">
        <v>1467</v>
      </c>
      <c r="O99" s="360" t="s">
        <v>1468</v>
      </c>
      <c r="P99" s="360">
        <v>13755339313</v>
      </c>
      <c r="Q99" s="360"/>
    </row>
    <row r="100" spans="1:17">
      <c r="A100" s="360">
        <v>96</v>
      </c>
      <c r="B100" s="360" t="s">
        <v>1052</v>
      </c>
      <c r="C100" s="360" t="s">
        <v>1327</v>
      </c>
      <c r="D100" s="360" t="s">
        <v>1333</v>
      </c>
      <c r="E100" s="360" t="s">
        <v>1469</v>
      </c>
      <c r="F100" s="445">
        <v>31929</v>
      </c>
      <c r="G100" s="360" t="s">
        <v>101</v>
      </c>
      <c r="H100" s="360" t="s">
        <v>1470</v>
      </c>
      <c r="I100" s="360">
        <v>3</v>
      </c>
      <c r="J100" s="360" t="s">
        <v>1336</v>
      </c>
      <c r="K100" s="360" t="s">
        <v>1471</v>
      </c>
      <c r="L100" s="360" t="s">
        <v>1472</v>
      </c>
      <c r="M100" s="360" t="s">
        <v>156</v>
      </c>
      <c r="N100" s="360" t="s">
        <v>1469</v>
      </c>
      <c r="O100" s="360" t="s">
        <v>1416</v>
      </c>
      <c r="P100" s="360" t="s">
        <v>1417</v>
      </c>
      <c r="Q100" s="360"/>
    </row>
    <row r="101" spans="1:17">
      <c r="A101" s="360">
        <v>97</v>
      </c>
      <c r="B101" s="360" t="s">
        <v>1052</v>
      </c>
      <c r="C101" s="360" t="s">
        <v>1327</v>
      </c>
      <c r="D101" s="360" t="s">
        <v>1348</v>
      </c>
      <c r="E101" s="360" t="s">
        <v>1473</v>
      </c>
      <c r="F101" s="445">
        <v>31929</v>
      </c>
      <c r="G101" s="360" t="s">
        <v>101</v>
      </c>
      <c r="H101" s="360" t="s">
        <v>1474</v>
      </c>
      <c r="I101" s="360">
        <v>3.5</v>
      </c>
      <c r="J101" s="360" t="s">
        <v>1336</v>
      </c>
      <c r="K101" s="360" t="s">
        <v>1351</v>
      </c>
      <c r="L101" s="360" t="s">
        <v>1352</v>
      </c>
      <c r="M101" s="360" t="s">
        <v>156</v>
      </c>
      <c r="N101" s="360" t="s">
        <v>1475</v>
      </c>
      <c r="O101" s="360" t="s">
        <v>1476</v>
      </c>
      <c r="P101" s="360" t="s">
        <v>1477</v>
      </c>
      <c r="Q101" s="360"/>
    </row>
    <row r="102" spans="1:17" ht="21">
      <c r="A102" s="360">
        <v>98</v>
      </c>
      <c r="B102" s="360" t="s">
        <v>1052</v>
      </c>
      <c r="C102" s="360" t="s">
        <v>1327</v>
      </c>
      <c r="D102" s="360" t="s">
        <v>1333</v>
      </c>
      <c r="E102" s="360" t="s">
        <v>1478</v>
      </c>
      <c r="F102" s="445">
        <v>38322</v>
      </c>
      <c r="G102" s="360" t="s">
        <v>586</v>
      </c>
      <c r="H102" s="360" t="s">
        <v>1479</v>
      </c>
      <c r="I102" s="360">
        <v>5</v>
      </c>
      <c r="J102" s="360" t="s">
        <v>1336</v>
      </c>
      <c r="K102" s="360" t="s">
        <v>1337</v>
      </c>
      <c r="L102" s="360" t="s">
        <v>1338</v>
      </c>
      <c r="M102" s="360" t="s">
        <v>156</v>
      </c>
      <c r="N102" s="360" t="s">
        <v>1480</v>
      </c>
      <c r="O102" s="360" t="s">
        <v>1481</v>
      </c>
      <c r="P102" s="360">
        <v>13803590422</v>
      </c>
      <c r="Q102" s="360"/>
    </row>
    <row r="103" spans="1:17">
      <c r="A103" s="360">
        <v>99</v>
      </c>
      <c r="B103" s="360" t="s">
        <v>1052</v>
      </c>
      <c r="C103" s="360" t="s">
        <v>1327</v>
      </c>
      <c r="D103" s="360" t="s">
        <v>1482</v>
      </c>
      <c r="E103" s="360" t="s">
        <v>1483</v>
      </c>
      <c r="F103" s="13" t="s">
        <v>1484</v>
      </c>
      <c r="G103" s="360" t="s">
        <v>101</v>
      </c>
      <c r="H103" s="360" t="s">
        <v>1402</v>
      </c>
      <c r="I103" s="360">
        <v>3</v>
      </c>
      <c r="J103" s="360" t="s">
        <v>1336</v>
      </c>
      <c r="K103" s="360" t="s">
        <v>1344</v>
      </c>
      <c r="L103" s="360" t="s">
        <v>1345</v>
      </c>
      <c r="M103" s="360" t="s">
        <v>165</v>
      </c>
      <c r="N103" s="360" t="s">
        <v>1485</v>
      </c>
      <c r="O103" s="360" t="s">
        <v>1486</v>
      </c>
      <c r="P103" s="360" t="s">
        <v>1487</v>
      </c>
      <c r="Q103" s="360"/>
    </row>
    <row r="104" spans="1:17" ht="21">
      <c r="A104" s="360">
        <v>100</v>
      </c>
      <c r="B104" s="360" t="s">
        <v>1052</v>
      </c>
      <c r="C104" s="360" t="s">
        <v>1327</v>
      </c>
      <c r="D104" s="360" t="s">
        <v>1333</v>
      </c>
      <c r="E104" s="360" t="s">
        <v>1488</v>
      </c>
      <c r="F104" s="445">
        <v>39417</v>
      </c>
      <c r="G104" s="360" t="s">
        <v>101</v>
      </c>
      <c r="H104" s="360" t="s">
        <v>1489</v>
      </c>
      <c r="I104" s="360">
        <v>15.2</v>
      </c>
      <c r="J104" s="360">
        <v>8.5</v>
      </c>
      <c r="K104" s="360" t="s">
        <v>1351</v>
      </c>
      <c r="L104" s="360" t="s">
        <v>1352</v>
      </c>
      <c r="M104" s="360" t="s">
        <v>156</v>
      </c>
      <c r="N104" s="360" t="s">
        <v>1490</v>
      </c>
      <c r="O104" s="360" t="s">
        <v>1453</v>
      </c>
      <c r="P104" s="360" t="s">
        <v>1454</v>
      </c>
      <c r="Q104" s="360"/>
    </row>
    <row r="105" spans="1:17">
      <c r="A105" s="360">
        <v>101</v>
      </c>
      <c r="B105" s="360" t="s">
        <v>1052</v>
      </c>
      <c r="C105" s="360" t="s">
        <v>1327</v>
      </c>
      <c r="D105" s="360" t="s">
        <v>1333</v>
      </c>
      <c r="E105" s="360" t="s">
        <v>1491</v>
      </c>
      <c r="F105" s="445">
        <v>24929</v>
      </c>
      <c r="G105" s="360" t="s">
        <v>86</v>
      </c>
      <c r="H105" s="360" t="s">
        <v>1492</v>
      </c>
      <c r="I105" s="360" t="s">
        <v>1336</v>
      </c>
      <c r="J105" s="360" t="s">
        <v>1336</v>
      </c>
      <c r="K105" s="360" t="s">
        <v>1337</v>
      </c>
      <c r="L105" s="360" t="s">
        <v>1338</v>
      </c>
      <c r="M105" s="360" t="s">
        <v>156</v>
      </c>
      <c r="N105" s="360" t="s">
        <v>1493</v>
      </c>
      <c r="O105" s="360" t="s">
        <v>1340</v>
      </c>
      <c r="P105" s="360">
        <v>13607039919</v>
      </c>
      <c r="Q105" s="360"/>
    </row>
    <row r="106" spans="1:17">
      <c r="A106" s="360">
        <v>102</v>
      </c>
      <c r="B106" s="360" t="s">
        <v>1052</v>
      </c>
      <c r="C106" s="360" t="s">
        <v>1327</v>
      </c>
      <c r="D106" s="360" t="s">
        <v>1328</v>
      </c>
      <c r="E106" s="360" t="s">
        <v>1494</v>
      </c>
      <c r="F106" s="445">
        <v>21367</v>
      </c>
      <c r="G106" s="360" t="s">
        <v>101</v>
      </c>
      <c r="H106" s="360" t="s">
        <v>1371</v>
      </c>
      <c r="I106" s="360">
        <v>4</v>
      </c>
      <c r="J106" s="360" t="s">
        <v>1336</v>
      </c>
      <c r="K106" s="360" t="s">
        <v>1372</v>
      </c>
      <c r="L106" s="360" t="s">
        <v>1373</v>
      </c>
      <c r="M106" s="360" t="s">
        <v>156</v>
      </c>
      <c r="N106" s="360" t="s">
        <v>1495</v>
      </c>
      <c r="O106" s="360" t="s">
        <v>1496</v>
      </c>
      <c r="P106" s="360" t="s">
        <v>1497</v>
      </c>
      <c r="Q106" s="360"/>
    </row>
    <row r="107" spans="1:17">
      <c r="A107" s="360">
        <v>103</v>
      </c>
      <c r="B107" s="360" t="s">
        <v>1052</v>
      </c>
      <c r="C107" s="360" t="s">
        <v>1327</v>
      </c>
      <c r="D107" s="360" t="s">
        <v>1333</v>
      </c>
      <c r="E107" s="360" t="s">
        <v>1498</v>
      </c>
      <c r="F107" s="445">
        <v>33725</v>
      </c>
      <c r="G107" s="360" t="s">
        <v>86</v>
      </c>
      <c r="H107" s="360" t="s">
        <v>1499</v>
      </c>
      <c r="I107" s="360" t="s">
        <v>1336</v>
      </c>
      <c r="J107" s="360" t="s">
        <v>1336</v>
      </c>
      <c r="K107" s="360" t="s">
        <v>1337</v>
      </c>
      <c r="L107" s="360" t="s">
        <v>1338</v>
      </c>
      <c r="M107" s="360" t="s">
        <v>156</v>
      </c>
      <c r="N107" s="360" t="s">
        <v>1500</v>
      </c>
      <c r="O107" s="360" t="s">
        <v>1340</v>
      </c>
      <c r="P107" s="360">
        <v>13607039919</v>
      </c>
      <c r="Q107" s="360"/>
    </row>
    <row r="108" spans="1:17">
      <c r="A108" s="360">
        <v>104</v>
      </c>
      <c r="B108" s="360" t="s">
        <v>1052</v>
      </c>
      <c r="C108" s="360" t="s">
        <v>1327</v>
      </c>
      <c r="D108" s="360" t="s">
        <v>1333</v>
      </c>
      <c r="E108" s="360" t="s">
        <v>1501</v>
      </c>
      <c r="F108" s="445">
        <v>32933</v>
      </c>
      <c r="G108" s="360" t="s">
        <v>86</v>
      </c>
      <c r="H108" s="360" t="s">
        <v>1492</v>
      </c>
      <c r="I108" s="360">
        <v>43.5</v>
      </c>
      <c r="J108" s="360">
        <v>354</v>
      </c>
      <c r="K108" s="360" t="s">
        <v>1337</v>
      </c>
      <c r="L108" s="360" t="s">
        <v>1338</v>
      </c>
      <c r="M108" s="360" t="s">
        <v>156</v>
      </c>
      <c r="N108" s="360" t="s">
        <v>1502</v>
      </c>
      <c r="O108" s="360" t="s">
        <v>1340</v>
      </c>
      <c r="P108" s="360">
        <v>13607039919</v>
      </c>
      <c r="Q108" s="360"/>
    </row>
    <row r="109" spans="1:17" ht="21">
      <c r="A109" s="360">
        <v>105</v>
      </c>
      <c r="B109" s="360" t="s">
        <v>1052</v>
      </c>
      <c r="C109" s="360" t="s">
        <v>1327</v>
      </c>
      <c r="D109" s="360" t="s">
        <v>1333</v>
      </c>
      <c r="E109" s="360" t="s">
        <v>1503</v>
      </c>
      <c r="F109" s="445">
        <v>30103</v>
      </c>
      <c r="G109" s="360" t="s">
        <v>86</v>
      </c>
      <c r="H109" s="360" t="s">
        <v>1474</v>
      </c>
      <c r="I109" s="360">
        <v>3.5</v>
      </c>
      <c r="J109" s="360" t="s">
        <v>1336</v>
      </c>
      <c r="K109" s="360" t="s">
        <v>1337</v>
      </c>
      <c r="L109" s="360" t="s">
        <v>1338</v>
      </c>
      <c r="M109" s="360" t="s">
        <v>156</v>
      </c>
      <c r="N109" s="360" t="s">
        <v>1503</v>
      </c>
      <c r="O109" s="360" t="s">
        <v>1340</v>
      </c>
      <c r="P109" s="360">
        <v>13607039919</v>
      </c>
      <c r="Q109" s="360"/>
    </row>
    <row r="110" spans="1:17">
      <c r="A110" s="360">
        <v>106</v>
      </c>
      <c r="B110" s="360" t="s">
        <v>1052</v>
      </c>
      <c r="C110" s="360" t="s">
        <v>1327</v>
      </c>
      <c r="D110" s="360" t="s">
        <v>1333</v>
      </c>
      <c r="E110" s="360" t="s">
        <v>1504</v>
      </c>
      <c r="F110" s="445">
        <v>28764</v>
      </c>
      <c r="G110" s="360" t="s">
        <v>86</v>
      </c>
      <c r="H110" s="360">
        <v>360</v>
      </c>
      <c r="I110" s="360">
        <v>32</v>
      </c>
      <c r="J110" s="360">
        <v>361</v>
      </c>
      <c r="K110" s="360" t="s">
        <v>1337</v>
      </c>
      <c r="L110" s="360" t="s">
        <v>1338</v>
      </c>
      <c r="M110" s="360" t="s">
        <v>156</v>
      </c>
      <c r="N110" s="360" t="s">
        <v>1505</v>
      </c>
      <c r="O110" s="360" t="s">
        <v>1340</v>
      </c>
      <c r="P110" s="360">
        <v>13607039919</v>
      </c>
      <c r="Q110" s="360"/>
    </row>
    <row r="111" spans="1:17">
      <c r="A111" s="360">
        <v>107</v>
      </c>
      <c r="B111" s="360" t="s">
        <v>1052</v>
      </c>
      <c r="C111" s="360" t="s">
        <v>1327</v>
      </c>
      <c r="D111" s="360" t="s">
        <v>1328</v>
      </c>
      <c r="E111" s="360" t="s">
        <v>1506</v>
      </c>
      <c r="F111" s="445">
        <v>26724</v>
      </c>
      <c r="G111" s="360" t="s">
        <v>86</v>
      </c>
      <c r="H111" s="360">
        <v>820</v>
      </c>
      <c r="I111" s="360" t="s">
        <v>1336</v>
      </c>
      <c r="J111" s="360" t="s">
        <v>1336</v>
      </c>
      <c r="K111" s="360" t="s">
        <v>1330</v>
      </c>
      <c r="L111" s="360" t="s">
        <v>1331</v>
      </c>
      <c r="M111" s="360" t="s">
        <v>936</v>
      </c>
      <c r="N111" s="360" t="s">
        <v>1507</v>
      </c>
      <c r="O111" s="360" t="s">
        <v>1508</v>
      </c>
      <c r="P111" s="360">
        <v>13755351271</v>
      </c>
      <c r="Q111" s="360"/>
    </row>
    <row r="112" spans="1:17">
      <c r="A112" s="360">
        <v>108</v>
      </c>
      <c r="B112" s="360" t="s">
        <v>1052</v>
      </c>
      <c r="C112" s="360" t="s">
        <v>1327</v>
      </c>
      <c r="D112" s="360" t="s">
        <v>1328</v>
      </c>
      <c r="E112" s="360" t="s">
        <v>1509</v>
      </c>
      <c r="F112" s="445">
        <v>31778</v>
      </c>
      <c r="G112" s="360" t="s">
        <v>86</v>
      </c>
      <c r="H112" s="360">
        <v>500</v>
      </c>
      <c r="I112" s="360" t="s">
        <v>1336</v>
      </c>
      <c r="J112" s="360" t="s">
        <v>1336</v>
      </c>
      <c r="K112" s="360" t="s">
        <v>1330</v>
      </c>
      <c r="L112" s="360" t="s">
        <v>1331</v>
      </c>
      <c r="M112" s="360" t="s">
        <v>936</v>
      </c>
      <c r="N112" s="360" t="s">
        <v>1510</v>
      </c>
      <c r="O112" s="449" t="s">
        <v>1511</v>
      </c>
      <c r="P112" s="449">
        <v>13870332259</v>
      </c>
      <c r="Q112" s="449"/>
    </row>
    <row r="113" spans="1:17">
      <c r="A113" s="360">
        <v>109</v>
      </c>
      <c r="B113" s="360" t="s">
        <v>1052</v>
      </c>
      <c r="C113" s="360" t="s">
        <v>1327</v>
      </c>
      <c r="D113" s="360" t="s">
        <v>1333</v>
      </c>
      <c r="E113" s="360" t="s">
        <v>1512</v>
      </c>
      <c r="F113" s="445">
        <v>38200</v>
      </c>
      <c r="G113" s="360" t="s">
        <v>101</v>
      </c>
      <c r="H113" s="360" t="s">
        <v>1382</v>
      </c>
      <c r="I113" s="360">
        <v>10</v>
      </c>
      <c r="J113" s="360" t="s">
        <v>1336</v>
      </c>
      <c r="K113" s="360" t="s">
        <v>1344</v>
      </c>
      <c r="L113" s="360" t="s">
        <v>1345</v>
      </c>
      <c r="M113" s="360" t="s">
        <v>165</v>
      </c>
      <c r="N113" s="360" t="s">
        <v>1513</v>
      </c>
      <c r="O113" s="360" t="s">
        <v>1416</v>
      </c>
      <c r="P113" s="360" t="s">
        <v>1417</v>
      </c>
      <c r="Q113" s="360"/>
    </row>
    <row r="114" spans="1:17" ht="21">
      <c r="A114" s="360">
        <v>110</v>
      </c>
      <c r="B114" s="360" t="s">
        <v>1052</v>
      </c>
      <c r="C114" s="360" t="s">
        <v>1327</v>
      </c>
      <c r="D114" s="360" t="s">
        <v>1333</v>
      </c>
      <c r="E114" s="360" t="s">
        <v>1514</v>
      </c>
      <c r="F114" s="445">
        <v>37956</v>
      </c>
      <c r="G114" s="360" t="s">
        <v>586</v>
      </c>
      <c r="H114" s="360" t="s">
        <v>1479</v>
      </c>
      <c r="I114" s="360">
        <v>26</v>
      </c>
      <c r="J114" s="360">
        <v>25.1</v>
      </c>
      <c r="K114" s="360" t="s">
        <v>1337</v>
      </c>
      <c r="L114" s="360" t="s">
        <v>1338</v>
      </c>
      <c r="M114" s="360" t="s">
        <v>156</v>
      </c>
      <c r="N114" s="360" t="s">
        <v>1515</v>
      </c>
      <c r="O114" s="360" t="s">
        <v>1481</v>
      </c>
      <c r="P114" s="360">
        <v>13803590422</v>
      </c>
      <c r="Q114" s="360"/>
    </row>
    <row r="115" spans="1:17">
      <c r="A115" s="360">
        <v>111</v>
      </c>
      <c r="B115" s="360" t="s">
        <v>1052</v>
      </c>
      <c r="C115" s="360" t="s">
        <v>1327</v>
      </c>
      <c r="D115" s="360" t="s">
        <v>1333</v>
      </c>
      <c r="E115" s="360" t="s">
        <v>1516</v>
      </c>
      <c r="F115" s="445">
        <v>34912</v>
      </c>
      <c r="G115" s="360" t="s">
        <v>101</v>
      </c>
      <c r="H115" s="360" t="s">
        <v>1517</v>
      </c>
      <c r="I115" s="360">
        <v>4</v>
      </c>
      <c r="J115" s="360" t="s">
        <v>1336</v>
      </c>
      <c r="K115" s="360" t="s">
        <v>1337</v>
      </c>
      <c r="L115" s="360" t="s">
        <v>1338</v>
      </c>
      <c r="M115" s="360" t="s">
        <v>156</v>
      </c>
      <c r="N115" s="360" t="s">
        <v>1518</v>
      </c>
      <c r="O115" s="360" t="s">
        <v>1519</v>
      </c>
      <c r="P115" s="360">
        <v>13607038131</v>
      </c>
      <c r="Q115" s="360"/>
    </row>
    <row r="116" spans="1:17">
      <c r="A116" s="360">
        <v>112</v>
      </c>
      <c r="B116" s="360" t="s">
        <v>1052</v>
      </c>
      <c r="C116" s="360" t="s">
        <v>1327</v>
      </c>
      <c r="D116" s="360" t="s">
        <v>1348</v>
      </c>
      <c r="E116" s="360" t="s">
        <v>1520</v>
      </c>
      <c r="F116" s="445">
        <v>37712</v>
      </c>
      <c r="G116" s="360" t="s">
        <v>586</v>
      </c>
      <c r="H116" s="360" t="s">
        <v>1410</v>
      </c>
      <c r="I116" s="360">
        <v>45</v>
      </c>
      <c r="J116" s="360">
        <v>1340</v>
      </c>
      <c r="K116" s="360" t="s">
        <v>1351</v>
      </c>
      <c r="L116" s="360" t="s">
        <v>1352</v>
      </c>
      <c r="M116" s="360" t="s">
        <v>156</v>
      </c>
      <c r="N116" s="360" t="s">
        <v>1521</v>
      </c>
      <c r="O116" s="360" t="s">
        <v>1354</v>
      </c>
      <c r="P116" s="360" t="s">
        <v>1355</v>
      </c>
      <c r="Q116" s="360"/>
    </row>
    <row r="117" spans="1:17" ht="21">
      <c r="A117" s="360">
        <v>113</v>
      </c>
      <c r="B117" s="360" t="s">
        <v>1052</v>
      </c>
      <c r="C117" s="360" t="s">
        <v>1327</v>
      </c>
      <c r="D117" s="360" t="s">
        <v>1341</v>
      </c>
      <c r="E117" s="360" t="s">
        <v>1522</v>
      </c>
      <c r="F117" s="13" t="s">
        <v>1461</v>
      </c>
      <c r="G117" s="360" t="s">
        <v>101</v>
      </c>
      <c r="H117" s="360" t="s">
        <v>1402</v>
      </c>
      <c r="I117" s="360">
        <v>2.5</v>
      </c>
      <c r="J117" s="360" t="s">
        <v>1336</v>
      </c>
      <c r="K117" s="360" t="s">
        <v>1344</v>
      </c>
      <c r="L117" s="360" t="s">
        <v>1345</v>
      </c>
      <c r="M117" s="360" t="s">
        <v>165</v>
      </c>
      <c r="N117" s="360" t="s">
        <v>1522</v>
      </c>
      <c r="O117" s="360" t="s">
        <v>1486</v>
      </c>
      <c r="P117" s="360" t="s">
        <v>1487</v>
      </c>
      <c r="Q117" s="360"/>
    </row>
    <row r="118" spans="1:17">
      <c r="A118" s="360">
        <v>114</v>
      </c>
      <c r="B118" s="360" t="s">
        <v>1052</v>
      </c>
      <c r="C118" s="360" t="s">
        <v>1327</v>
      </c>
      <c r="D118" s="360" t="s">
        <v>1445</v>
      </c>
      <c r="E118" s="360" t="s">
        <v>1523</v>
      </c>
      <c r="F118" s="447">
        <v>39052</v>
      </c>
      <c r="G118" s="360" t="s">
        <v>101</v>
      </c>
      <c r="H118" s="360" t="s">
        <v>1382</v>
      </c>
      <c r="I118" s="360">
        <v>4</v>
      </c>
      <c r="J118" s="360" t="s">
        <v>1336</v>
      </c>
      <c r="K118" s="360" t="s">
        <v>1524</v>
      </c>
      <c r="L118" s="360" t="s">
        <v>1525</v>
      </c>
      <c r="M118" s="360" t="s">
        <v>156</v>
      </c>
      <c r="N118" s="360" t="s">
        <v>1523</v>
      </c>
      <c r="O118" s="360" t="s">
        <v>1526</v>
      </c>
      <c r="P118" s="360" t="s">
        <v>1527</v>
      </c>
      <c r="Q118" s="360"/>
    </row>
    <row r="119" spans="1:17">
      <c r="A119" s="360">
        <v>115</v>
      </c>
      <c r="B119" s="360" t="s">
        <v>1052</v>
      </c>
      <c r="C119" s="360" t="s">
        <v>1327</v>
      </c>
      <c r="D119" s="360" t="s">
        <v>1333</v>
      </c>
      <c r="E119" s="360" t="s">
        <v>1528</v>
      </c>
      <c r="F119" s="448">
        <v>40238</v>
      </c>
      <c r="G119" s="360" t="s">
        <v>101</v>
      </c>
      <c r="H119" s="360" t="s">
        <v>1529</v>
      </c>
      <c r="I119" s="360">
        <v>4.5</v>
      </c>
      <c r="J119" s="360" t="s">
        <v>1336</v>
      </c>
      <c r="K119" s="360" t="s">
        <v>1471</v>
      </c>
      <c r="L119" s="360" t="s">
        <v>1472</v>
      </c>
      <c r="M119" s="360" t="s">
        <v>156</v>
      </c>
      <c r="N119" s="360" t="s">
        <v>1528</v>
      </c>
      <c r="O119" s="360" t="s">
        <v>1530</v>
      </c>
      <c r="P119" s="360">
        <v>13907936353</v>
      </c>
      <c r="Q119" s="360"/>
    </row>
    <row r="120" spans="1:17" ht="18" customHeight="1">
      <c r="A120" s="360">
        <v>116</v>
      </c>
      <c r="B120" s="360" t="s">
        <v>1052</v>
      </c>
      <c r="C120" s="360" t="s">
        <v>1531</v>
      </c>
      <c r="D120" s="360" t="s">
        <v>1532</v>
      </c>
      <c r="E120" s="360" t="s">
        <v>1533</v>
      </c>
      <c r="F120" s="360">
        <v>1998</v>
      </c>
      <c r="G120" s="360" t="s">
        <v>586</v>
      </c>
      <c r="H120" s="360">
        <v>1000</v>
      </c>
      <c r="I120" s="360">
        <v>18.7</v>
      </c>
      <c r="J120" s="360">
        <v>21.25</v>
      </c>
      <c r="K120" s="360" t="s">
        <v>1534</v>
      </c>
      <c r="L120" s="360" t="s">
        <v>1535</v>
      </c>
      <c r="M120" s="360" t="s">
        <v>89</v>
      </c>
      <c r="N120" s="360" t="s">
        <v>1536</v>
      </c>
      <c r="O120" s="360" t="s">
        <v>1537</v>
      </c>
      <c r="P120" s="360">
        <v>13870335888</v>
      </c>
      <c r="Q120" s="360"/>
    </row>
    <row r="121" spans="1:17" ht="18" customHeight="1">
      <c r="A121" s="360">
        <v>117</v>
      </c>
      <c r="B121" s="360" t="s">
        <v>1052</v>
      </c>
      <c r="C121" s="360" t="s">
        <v>1531</v>
      </c>
      <c r="D121" s="360" t="s">
        <v>1532</v>
      </c>
      <c r="E121" s="360" t="s">
        <v>1538</v>
      </c>
      <c r="F121" s="360">
        <v>1978</v>
      </c>
      <c r="G121" s="360" t="s">
        <v>1539</v>
      </c>
      <c r="H121" s="360">
        <v>400</v>
      </c>
      <c r="I121" s="360"/>
      <c r="J121" s="360"/>
      <c r="K121" s="360" t="s">
        <v>1534</v>
      </c>
      <c r="L121" s="360" t="s">
        <v>1535</v>
      </c>
      <c r="M121" s="360" t="s">
        <v>89</v>
      </c>
      <c r="N121" s="360" t="s">
        <v>1540</v>
      </c>
      <c r="O121" s="360" t="s">
        <v>1541</v>
      </c>
      <c r="P121" s="360">
        <v>13979316719</v>
      </c>
      <c r="Q121" s="360"/>
    </row>
    <row r="122" spans="1:17" ht="18" customHeight="1">
      <c r="A122" s="360">
        <v>118</v>
      </c>
      <c r="B122" s="360" t="s">
        <v>1052</v>
      </c>
      <c r="C122" s="360" t="s">
        <v>1531</v>
      </c>
      <c r="D122" s="360" t="s">
        <v>1542</v>
      </c>
      <c r="E122" s="360" t="s">
        <v>1543</v>
      </c>
      <c r="F122" s="360">
        <v>1965</v>
      </c>
      <c r="G122" s="360" t="s">
        <v>1076</v>
      </c>
      <c r="H122" s="360">
        <v>1000</v>
      </c>
      <c r="I122" s="360"/>
      <c r="J122" s="360"/>
      <c r="K122" s="360" t="s">
        <v>1544</v>
      </c>
      <c r="L122" s="360" t="s">
        <v>1545</v>
      </c>
      <c r="M122" s="360" t="s">
        <v>1546</v>
      </c>
      <c r="N122" s="360" t="s">
        <v>1547</v>
      </c>
      <c r="O122" s="360" t="s">
        <v>1548</v>
      </c>
      <c r="P122" s="360">
        <v>13879346656</v>
      </c>
      <c r="Q122" s="360"/>
    </row>
    <row r="123" spans="1:17" ht="18" customHeight="1">
      <c r="A123" s="360">
        <v>119</v>
      </c>
      <c r="B123" s="360" t="s">
        <v>1052</v>
      </c>
      <c r="C123" s="360" t="s">
        <v>1531</v>
      </c>
      <c r="D123" s="360" t="s">
        <v>1542</v>
      </c>
      <c r="E123" s="360" t="s">
        <v>809</v>
      </c>
      <c r="F123" s="360">
        <v>2003</v>
      </c>
      <c r="G123" s="360" t="s">
        <v>1076</v>
      </c>
      <c r="H123" s="360">
        <v>520</v>
      </c>
      <c r="I123" s="360"/>
      <c r="J123" s="360"/>
      <c r="K123" s="360" t="s">
        <v>1544</v>
      </c>
      <c r="L123" s="360" t="s">
        <v>1545</v>
      </c>
      <c r="M123" s="360" t="s">
        <v>1546</v>
      </c>
      <c r="N123" s="360" t="s">
        <v>1549</v>
      </c>
      <c r="O123" s="360" t="s">
        <v>1550</v>
      </c>
      <c r="P123" s="360">
        <v>13803590385</v>
      </c>
      <c r="Q123" s="360"/>
    </row>
    <row r="124" spans="1:17" ht="18" customHeight="1">
      <c r="A124" s="360">
        <v>120</v>
      </c>
      <c r="B124" s="360" t="s">
        <v>1052</v>
      </c>
      <c r="C124" s="360" t="s">
        <v>1531</v>
      </c>
      <c r="D124" s="360" t="s">
        <v>1542</v>
      </c>
      <c r="E124" s="360" t="s">
        <v>1551</v>
      </c>
      <c r="F124" s="360">
        <v>2005</v>
      </c>
      <c r="G124" s="360" t="s">
        <v>1076</v>
      </c>
      <c r="H124" s="360">
        <v>1000</v>
      </c>
      <c r="I124" s="360"/>
      <c r="J124" s="360"/>
      <c r="K124" s="360" t="s">
        <v>1544</v>
      </c>
      <c r="L124" s="360" t="s">
        <v>1545</v>
      </c>
      <c r="M124" s="360" t="s">
        <v>1546</v>
      </c>
      <c r="N124" s="360" t="s">
        <v>1552</v>
      </c>
      <c r="O124" s="360" t="s">
        <v>1548</v>
      </c>
      <c r="P124" s="360">
        <v>13879346656</v>
      </c>
      <c r="Q124" s="360"/>
    </row>
    <row r="125" spans="1:17" ht="18" customHeight="1">
      <c r="A125" s="360">
        <v>121</v>
      </c>
      <c r="B125" s="360" t="s">
        <v>1052</v>
      </c>
      <c r="C125" s="360" t="s">
        <v>1531</v>
      </c>
      <c r="D125" s="360" t="s">
        <v>1542</v>
      </c>
      <c r="E125" s="360" t="s">
        <v>1553</v>
      </c>
      <c r="F125" s="360">
        <v>1997</v>
      </c>
      <c r="G125" s="360" t="s">
        <v>586</v>
      </c>
      <c r="H125" s="360">
        <v>1000</v>
      </c>
      <c r="I125" s="360">
        <v>24</v>
      </c>
      <c r="J125" s="360">
        <v>41</v>
      </c>
      <c r="K125" s="360" t="s">
        <v>1544</v>
      </c>
      <c r="L125" s="360" t="s">
        <v>1545</v>
      </c>
      <c r="M125" s="360" t="s">
        <v>1546</v>
      </c>
      <c r="N125" s="360" t="s">
        <v>1554</v>
      </c>
      <c r="O125" s="360" t="s">
        <v>1555</v>
      </c>
      <c r="P125" s="360">
        <v>13907037760</v>
      </c>
      <c r="Q125" s="360"/>
    </row>
    <row r="126" spans="1:17" ht="18" customHeight="1">
      <c r="A126" s="360">
        <v>122</v>
      </c>
      <c r="B126" s="360" t="s">
        <v>1052</v>
      </c>
      <c r="C126" s="360" t="s">
        <v>1531</v>
      </c>
      <c r="D126" s="360" t="s">
        <v>1542</v>
      </c>
      <c r="E126" s="360" t="s">
        <v>1556</v>
      </c>
      <c r="F126" s="360">
        <v>2004</v>
      </c>
      <c r="G126" s="360" t="s">
        <v>1076</v>
      </c>
      <c r="H126" s="360">
        <v>480</v>
      </c>
      <c r="I126" s="360"/>
      <c r="J126" s="360"/>
      <c r="K126" s="360" t="s">
        <v>1544</v>
      </c>
      <c r="L126" s="360" t="s">
        <v>1545</v>
      </c>
      <c r="M126" s="360" t="s">
        <v>1546</v>
      </c>
      <c r="N126" s="360" t="s">
        <v>1557</v>
      </c>
      <c r="O126" s="360" t="s">
        <v>1558</v>
      </c>
      <c r="P126" s="360">
        <v>13870375510</v>
      </c>
      <c r="Q126" s="360" t="s">
        <v>1559</v>
      </c>
    </row>
    <row r="127" spans="1:17" ht="18" customHeight="1">
      <c r="A127" s="360">
        <v>123</v>
      </c>
      <c r="B127" s="360" t="s">
        <v>1052</v>
      </c>
      <c r="C127" s="360" t="s">
        <v>1531</v>
      </c>
      <c r="D127" s="360" t="s">
        <v>1542</v>
      </c>
      <c r="E127" s="360" t="s">
        <v>1560</v>
      </c>
      <c r="F127" s="360">
        <v>1973</v>
      </c>
      <c r="G127" s="360" t="s">
        <v>1076</v>
      </c>
      <c r="H127" s="360">
        <v>320</v>
      </c>
      <c r="I127" s="360"/>
      <c r="J127" s="360"/>
      <c r="K127" s="360" t="s">
        <v>1544</v>
      </c>
      <c r="L127" s="360" t="s">
        <v>1545</v>
      </c>
      <c r="M127" s="360" t="s">
        <v>1546</v>
      </c>
      <c r="N127" s="360" t="s">
        <v>1561</v>
      </c>
      <c r="O127" s="360" t="s">
        <v>1562</v>
      </c>
      <c r="P127" s="360">
        <v>13970337029</v>
      </c>
      <c r="Q127" s="360"/>
    </row>
    <row r="128" spans="1:17" ht="18" customHeight="1">
      <c r="A128" s="360">
        <v>124</v>
      </c>
      <c r="B128" s="360" t="s">
        <v>1052</v>
      </c>
      <c r="C128" s="360" t="s">
        <v>1531</v>
      </c>
      <c r="D128" s="360" t="s">
        <v>1542</v>
      </c>
      <c r="E128" s="360" t="s">
        <v>1563</v>
      </c>
      <c r="F128" s="360">
        <v>1978</v>
      </c>
      <c r="G128" s="360" t="s">
        <v>1076</v>
      </c>
      <c r="H128" s="360">
        <v>650</v>
      </c>
      <c r="I128" s="360"/>
      <c r="J128" s="360"/>
      <c r="K128" s="360" t="s">
        <v>1544</v>
      </c>
      <c r="L128" s="360" t="s">
        <v>1545</v>
      </c>
      <c r="M128" s="360" t="s">
        <v>1546</v>
      </c>
      <c r="N128" s="360" t="s">
        <v>1564</v>
      </c>
      <c r="O128" s="360" t="s">
        <v>1428</v>
      </c>
      <c r="P128" s="360">
        <v>13576377605</v>
      </c>
      <c r="Q128" s="360"/>
    </row>
    <row r="129" spans="1:23" ht="18" customHeight="1">
      <c r="A129" s="360">
        <v>125</v>
      </c>
      <c r="B129" s="360" t="s">
        <v>1052</v>
      </c>
      <c r="C129" s="360" t="s">
        <v>1531</v>
      </c>
      <c r="D129" s="360" t="s">
        <v>1542</v>
      </c>
      <c r="E129" s="360" t="s">
        <v>1240</v>
      </c>
      <c r="F129" s="360">
        <v>2007</v>
      </c>
      <c r="G129" s="360" t="s">
        <v>1076</v>
      </c>
      <c r="H129" s="360">
        <v>600</v>
      </c>
      <c r="I129" s="360"/>
      <c r="J129" s="360"/>
      <c r="K129" s="360" t="s">
        <v>1544</v>
      </c>
      <c r="L129" s="360" t="s">
        <v>1545</v>
      </c>
      <c r="M129" s="360" t="s">
        <v>1546</v>
      </c>
      <c r="N129" s="360" t="s">
        <v>1565</v>
      </c>
      <c r="O129" s="360" t="s">
        <v>1566</v>
      </c>
      <c r="P129" s="360">
        <v>13970333067</v>
      </c>
      <c r="Q129" s="360" t="s">
        <v>1559</v>
      </c>
    </row>
    <row r="130" spans="1:23" ht="18" customHeight="1">
      <c r="A130" s="360">
        <v>126</v>
      </c>
      <c r="B130" s="360" t="s">
        <v>1052</v>
      </c>
      <c r="C130" s="360" t="s">
        <v>1531</v>
      </c>
      <c r="D130" s="360" t="s">
        <v>1542</v>
      </c>
      <c r="E130" s="360" t="s">
        <v>1567</v>
      </c>
      <c r="F130" s="360">
        <v>1984</v>
      </c>
      <c r="G130" s="360" t="s">
        <v>1076</v>
      </c>
      <c r="H130" s="360">
        <v>480</v>
      </c>
      <c r="I130" s="360"/>
      <c r="J130" s="360"/>
      <c r="K130" s="360" t="s">
        <v>1544</v>
      </c>
      <c r="L130" s="360" t="s">
        <v>1545</v>
      </c>
      <c r="M130" s="360" t="s">
        <v>1546</v>
      </c>
      <c r="N130" s="360" t="s">
        <v>1568</v>
      </c>
      <c r="O130" s="360" t="s">
        <v>1569</v>
      </c>
      <c r="P130" s="360">
        <v>13317039869</v>
      </c>
      <c r="Q130" s="360"/>
    </row>
    <row r="131" spans="1:23">
      <c r="A131" s="360">
        <v>127</v>
      </c>
      <c r="B131" s="360" t="s">
        <v>1052</v>
      </c>
      <c r="C131" s="360" t="s">
        <v>1570</v>
      </c>
      <c r="D131" s="360" t="s">
        <v>1571</v>
      </c>
      <c r="E131" s="360" t="s">
        <v>1572</v>
      </c>
      <c r="F131" s="360">
        <v>1993.9</v>
      </c>
      <c r="G131" s="360" t="s">
        <v>62</v>
      </c>
      <c r="H131" s="360">
        <v>3200</v>
      </c>
      <c r="I131" s="360">
        <v>33.9</v>
      </c>
      <c r="J131" s="360">
        <v>832</v>
      </c>
      <c r="K131" s="360" t="s">
        <v>1573</v>
      </c>
      <c r="L131" s="360" t="s">
        <v>1574</v>
      </c>
      <c r="M131" s="360" t="s">
        <v>701</v>
      </c>
      <c r="N131" s="360" t="s">
        <v>1572</v>
      </c>
      <c r="O131" s="360" t="s">
        <v>1575</v>
      </c>
      <c r="P131" s="360">
        <v>13970322312</v>
      </c>
      <c r="Q131" s="360"/>
      <c r="U131" s="451"/>
      <c r="V131" s="451"/>
      <c r="W131" s="451"/>
    </row>
    <row r="132" spans="1:23">
      <c r="A132" s="360">
        <v>128</v>
      </c>
      <c r="B132" s="360" t="s">
        <v>1052</v>
      </c>
      <c r="C132" s="360" t="s">
        <v>1570</v>
      </c>
      <c r="D132" s="360" t="s">
        <v>1571</v>
      </c>
      <c r="E132" s="360" t="s">
        <v>1576</v>
      </c>
      <c r="F132" s="360">
        <v>1974.9</v>
      </c>
      <c r="G132" s="360" t="s">
        <v>62</v>
      </c>
      <c r="H132" s="360">
        <v>2000</v>
      </c>
      <c r="I132" s="360">
        <v>37</v>
      </c>
      <c r="J132" s="360">
        <v>5180</v>
      </c>
      <c r="K132" s="360" t="s">
        <v>1573</v>
      </c>
      <c r="L132" s="360" t="s">
        <v>1574</v>
      </c>
      <c r="M132" s="360" t="s">
        <v>701</v>
      </c>
      <c r="N132" s="360" t="s">
        <v>1576</v>
      </c>
      <c r="O132" s="360" t="s">
        <v>1575</v>
      </c>
      <c r="P132" s="360">
        <v>13970322312</v>
      </c>
      <c r="Q132" s="360"/>
      <c r="U132" s="451"/>
      <c r="V132" s="451"/>
      <c r="W132" s="451"/>
    </row>
    <row r="133" spans="1:23">
      <c r="A133" s="360">
        <v>129</v>
      </c>
      <c r="B133" s="360" t="s">
        <v>1052</v>
      </c>
      <c r="C133" s="360" t="s">
        <v>1570</v>
      </c>
      <c r="D133" s="360" t="s">
        <v>1571</v>
      </c>
      <c r="E133" s="360" t="s">
        <v>1577</v>
      </c>
      <c r="F133" s="360">
        <v>1982.8</v>
      </c>
      <c r="G133" s="360" t="s">
        <v>62</v>
      </c>
      <c r="H133" s="360">
        <v>1260</v>
      </c>
      <c r="I133" s="360" t="s">
        <v>1578</v>
      </c>
      <c r="J133" s="360" t="s">
        <v>1579</v>
      </c>
      <c r="K133" s="360" t="s">
        <v>1573</v>
      </c>
      <c r="L133" s="360" t="s">
        <v>1574</v>
      </c>
      <c r="M133" s="360" t="s">
        <v>701</v>
      </c>
      <c r="N133" s="360" t="s">
        <v>1577</v>
      </c>
      <c r="O133" s="360" t="s">
        <v>1575</v>
      </c>
      <c r="P133" s="360">
        <v>13970322312</v>
      </c>
      <c r="Q133" s="360"/>
      <c r="U133" s="451"/>
      <c r="V133" s="451"/>
      <c r="W133" s="451"/>
    </row>
    <row r="134" spans="1:23">
      <c r="A134" s="360">
        <v>130</v>
      </c>
      <c r="B134" s="360" t="s">
        <v>1052</v>
      </c>
      <c r="C134" s="360" t="s">
        <v>1570</v>
      </c>
      <c r="D134" s="360" t="s">
        <v>1571</v>
      </c>
      <c r="E134" s="360" t="s">
        <v>1580</v>
      </c>
      <c r="F134" s="360">
        <v>1979.9</v>
      </c>
      <c r="G134" s="360" t="s">
        <v>62</v>
      </c>
      <c r="H134" s="360">
        <v>8000</v>
      </c>
      <c r="I134" s="360" t="s">
        <v>1578</v>
      </c>
      <c r="J134" s="360" t="s">
        <v>1579</v>
      </c>
      <c r="K134" s="360" t="s">
        <v>1581</v>
      </c>
      <c r="L134" s="360" t="s">
        <v>1582</v>
      </c>
      <c r="M134" s="360" t="s">
        <v>165</v>
      </c>
      <c r="N134" s="360" t="s">
        <v>1580</v>
      </c>
      <c r="O134" s="360" t="s">
        <v>1583</v>
      </c>
      <c r="P134" s="360">
        <v>13979353837</v>
      </c>
      <c r="Q134" s="360"/>
      <c r="U134" s="451"/>
      <c r="V134" s="451"/>
      <c r="W134" s="451"/>
    </row>
    <row r="135" spans="1:23">
      <c r="A135" s="360">
        <v>131</v>
      </c>
      <c r="B135" s="360" t="s">
        <v>1052</v>
      </c>
      <c r="C135" s="360" t="s">
        <v>1570</v>
      </c>
      <c r="D135" s="360" t="s">
        <v>1571</v>
      </c>
      <c r="E135" s="360" t="s">
        <v>1584</v>
      </c>
      <c r="F135" s="360">
        <v>1995.12</v>
      </c>
      <c r="G135" s="360" t="s">
        <v>62</v>
      </c>
      <c r="H135" s="360">
        <v>640</v>
      </c>
      <c r="I135" s="360">
        <v>4.5</v>
      </c>
      <c r="J135" s="360">
        <v>125</v>
      </c>
      <c r="K135" s="360" t="s">
        <v>1581</v>
      </c>
      <c r="L135" s="360" t="s">
        <v>1585</v>
      </c>
      <c r="M135" s="360" t="s">
        <v>89</v>
      </c>
      <c r="N135" s="360" t="s">
        <v>1584</v>
      </c>
      <c r="O135" s="360" t="s">
        <v>1586</v>
      </c>
      <c r="P135" s="360">
        <v>13967034988</v>
      </c>
      <c r="Q135" s="360"/>
      <c r="U135" s="451"/>
      <c r="V135" s="451"/>
      <c r="W135" s="451"/>
    </row>
    <row r="136" spans="1:23" ht="21">
      <c r="A136" s="360">
        <v>132</v>
      </c>
      <c r="B136" s="360" t="s">
        <v>1052</v>
      </c>
      <c r="C136" s="360" t="s">
        <v>1570</v>
      </c>
      <c r="D136" s="360" t="s">
        <v>1571</v>
      </c>
      <c r="E136" s="360" t="s">
        <v>1587</v>
      </c>
      <c r="F136" s="360">
        <v>1979.6</v>
      </c>
      <c r="G136" s="360" t="s">
        <v>62</v>
      </c>
      <c r="H136" s="360">
        <v>940</v>
      </c>
      <c r="I136" s="360">
        <v>7.3</v>
      </c>
      <c r="J136" s="360">
        <v>218</v>
      </c>
      <c r="K136" s="360" t="s">
        <v>1588</v>
      </c>
      <c r="L136" s="360" t="s">
        <v>1589</v>
      </c>
      <c r="M136" s="360" t="s">
        <v>1590</v>
      </c>
      <c r="N136" s="360" t="s">
        <v>1587</v>
      </c>
      <c r="O136" s="360" t="s">
        <v>1591</v>
      </c>
      <c r="P136" s="360">
        <v>13803592743</v>
      </c>
      <c r="Q136" s="360"/>
      <c r="U136" s="451"/>
      <c r="V136" s="451"/>
      <c r="W136" s="451"/>
    </row>
    <row r="137" spans="1:23">
      <c r="A137" s="360">
        <v>133</v>
      </c>
      <c r="B137" s="360" t="s">
        <v>1052</v>
      </c>
      <c r="C137" s="360" t="s">
        <v>1570</v>
      </c>
      <c r="D137" s="360" t="s">
        <v>1571</v>
      </c>
      <c r="E137" s="360" t="s">
        <v>1592</v>
      </c>
      <c r="F137" s="360">
        <v>1991.1</v>
      </c>
      <c r="G137" s="360" t="s">
        <v>62</v>
      </c>
      <c r="H137" s="360">
        <v>1890</v>
      </c>
      <c r="I137" s="360">
        <v>11.3</v>
      </c>
      <c r="J137" s="360">
        <v>365</v>
      </c>
      <c r="K137" s="360" t="s">
        <v>1588</v>
      </c>
      <c r="L137" s="360" t="s">
        <v>1593</v>
      </c>
      <c r="M137" s="360" t="s">
        <v>113</v>
      </c>
      <c r="N137" s="360" t="s">
        <v>1592</v>
      </c>
      <c r="O137" s="360" t="s">
        <v>1594</v>
      </c>
      <c r="P137" s="360">
        <v>13576305871</v>
      </c>
      <c r="Q137" s="360"/>
      <c r="U137" s="451"/>
      <c r="V137" s="451"/>
      <c r="W137" s="451"/>
    </row>
    <row r="138" spans="1:23">
      <c r="A138" s="360">
        <v>134</v>
      </c>
      <c r="B138" s="360" t="s">
        <v>1052</v>
      </c>
      <c r="C138" s="360" t="s">
        <v>1570</v>
      </c>
      <c r="D138" s="360" t="s">
        <v>1571</v>
      </c>
      <c r="E138" s="360" t="s">
        <v>1595</v>
      </c>
      <c r="F138" s="360">
        <v>1975.3</v>
      </c>
      <c r="G138" s="360" t="s">
        <v>62</v>
      </c>
      <c r="H138" s="360">
        <v>200</v>
      </c>
      <c r="I138" s="360">
        <v>3.5</v>
      </c>
      <c r="J138" s="360">
        <v>10</v>
      </c>
      <c r="K138" s="360" t="s">
        <v>1588</v>
      </c>
      <c r="L138" s="360" t="s">
        <v>1593</v>
      </c>
      <c r="M138" s="360" t="s">
        <v>113</v>
      </c>
      <c r="N138" s="360" t="s">
        <v>1595</v>
      </c>
      <c r="O138" s="360" t="s">
        <v>1596</v>
      </c>
      <c r="P138" s="360">
        <v>15879364158</v>
      </c>
      <c r="Q138" s="360"/>
      <c r="U138" s="451"/>
      <c r="V138" s="451"/>
      <c r="W138" s="451"/>
    </row>
    <row r="139" spans="1:23">
      <c r="A139" s="360">
        <v>135</v>
      </c>
      <c r="B139" s="360" t="s">
        <v>1052</v>
      </c>
      <c r="C139" s="360" t="s">
        <v>1570</v>
      </c>
      <c r="D139" s="360" t="s">
        <v>1571</v>
      </c>
      <c r="E139" s="360" t="s">
        <v>1597</v>
      </c>
      <c r="F139" s="360">
        <v>2002.7</v>
      </c>
      <c r="G139" s="360" t="s">
        <v>62</v>
      </c>
      <c r="H139" s="360">
        <v>2520</v>
      </c>
      <c r="I139" s="360">
        <v>9.1</v>
      </c>
      <c r="J139" s="360">
        <v>505</v>
      </c>
      <c r="K139" s="360" t="s">
        <v>1598</v>
      </c>
      <c r="L139" s="360" t="s">
        <v>1599</v>
      </c>
      <c r="M139" s="360" t="s">
        <v>691</v>
      </c>
      <c r="N139" s="360" t="s">
        <v>1597</v>
      </c>
      <c r="O139" s="360" t="s">
        <v>1600</v>
      </c>
      <c r="P139" s="360">
        <v>13870354583</v>
      </c>
      <c r="Q139" s="360"/>
      <c r="U139" s="451"/>
      <c r="V139" s="451"/>
      <c r="W139" s="451"/>
    </row>
    <row r="140" spans="1:23">
      <c r="A140" s="360">
        <v>136</v>
      </c>
      <c r="B140" s="360" t="s">
        <v>1052</v>
      </c>
      <c r="C140" s="360" t="s">
        <v>1570</v>
      </c>
      <c r="D140" s="360" t="s">
        <v>1571</v>
      </c>
      <c r="E140" s="360" t="s">
        <v>1601</v>
      </c>
      <c r="F140" s="360">
        <v>1976.5</v>
      </c>
      <c r="G140" s="360" t="s">
        <v>62</v>
      </c>
      <c r="H140" s="360">
        <v>1440</v>
      </c>
      <c r="I140" s="360">
        <v>8</v>
      </c>
      <c r="J140" s="360">
        <v>517</v>
      </c>
      <c r="K140" s="360" t="s">
        <v>1598</v>
      </c>
      <c r="L140" s="360" t="s">
        <v>1602</v>
      </c>
      <c r="M140" s="360" t="s">
        <v>72</v>
      </c>
      <c r="N140" s="360" t="s">
        <v>1601</v>
      </c>
      <c r="O140" s="360" t="s">
        <v>1603</v>
      </c>
      <c r="P140" s="360">
        <v>18970337750</v>
      </c>
      <c r="Q140" s="360"/>
      <c r="U140" s="451"/>
      <c r="V140" s="451"/>
      <c r="W140" s="451"/>
    </row>
    <row r="141" spans="1:23">
      <c r="A141" s="360">
        <v>137</v>
      </c>
      <c r="B141" s="360" t="s">
        <v>1052</v>
      </c>
      <c r="C141" s="360" t="s">
        <v>1570</v>
      </c>
      <c r="D141" s="360" t="s">
        <v>1571</v>
      </c>
      <c r="E141" s="360" t="s">
        <v>1604</v>
      </c>
      <c r="F141" s="360">
        <v>1968.1</v>
      </c>
      <c r="G141" s="360" t="s">
        <v>62</v>
      </c>
      <c r="H141" s="360">
        <v>890</v>
      </c>
      <c r="I141" s="360">
        <v>7.5</v>
      </c>
      <c r="J141" s="360">
        <v>472.6</v>
      </c>
      <c r="K141" s="360" t="s">
        <v>1605</v>
      </c>
      <c r="L141" s="360" t="s">
        <v>1606</v>
      </c>
      <c r="M141" s="360" t="s">
        <v>1197</v>
      </c>
      <c r="N141" s="360" t="s">
        <v>1604</v>
      </c>
      <c r="O141" s="360" t="s">
        <v>1607</v>
      </c>
      <c r="P141" s="360">
        <v>15070393879</v>
      </c>
      <c r="Q141" s="360"/>
      <c r="U141" s="451"/>
      <c r="V141" s="451"/>
      <c r="W141" s="451"/>
    </row>
    <row r="142" spans="1:23">
      <c r="A142" s="360">
        <v>138</v>
      </c>
      <c r="B142" s="360" t="s">
        <v>1052</v>
      </c>
      <c r="C142" s="360" t="s">
        <v>1570</v>
      </c>
      <c r="D142" s="360" t="s">
        <v>1571</v>
      </c>
      <c r="E142" s="360" t="s">
        <v>1608</v>
      </c>
      <c r="F142" s="360">
        <v>2004.2</v>
      </c>
      <c r="G142" s="360" t="s">
        <v>62</v>
      </c>
      <c r="H142" s="360">
        <v>1200</v>
      </c>
      <c r="I142" s="360">
        <v>11.5</v>
      </c>
      <c r="J142" s="360">
        <v>225</v>
      </c>
      <c r="K142" s="360" t="s">
        <v>1588</v>
      </c>
      <c r="L142" s="360" t="s">
        <v>1593</v>
      </c>
      <c r="M142" s="360" t="s">
        <v>113</v>
      </c>
      <c r="N142" s="360" t="s">
        <v>1608</v>
      </c>
      <c r="O142" s="360" t="s">
        <v>1594</v>
      </c>
      <c r="P142" s="360">
        <v>13576305871</v>
      </c>
      <c r="Q142" s="360"/>
      <c r="U142" s="451"/>
      <c r="V142" s="451"/>
      <c r="W142" s="451"/>
    </row>
    <row r="143" spans="1:23" ht="21">
      <c r="A143" s="360">
        <v>139</v>
      </c>
      <c r="B143" s="360" t="s">
        <v>1052</v>
      </c>
      <c r="C143" s="360" t="s">
        <v>1570</v>
      </c>
      <c r="D143" s="360" t="s">
        <v>1571</v>
      </c>
      <c r="E143" s="360" t="s">
        <v>1609</v>
      </c>
      <c r="F143" s="360">
        <v>1999.9</v>
      </c>
      <c r="G143" s="360" t="s">
        <v>22</v>
      </c>
      <c r="H143" s="360">
        <v>6400</v>
      </c>
      <c r="I143" s="360">
        <v>51</v>
      </c>
      <c r="J143" s="360">
        <v>2145.1999999999998</v>
      </c>
      <c r="K143" s="360" t="s">
        <v>1588</v>
      </c>
      <c r="L143" s="360" t="s">
        <v>1610</v>
      </c>
      <c r="M143" s="360" t="s">
        <v>1611</v>
      </c>
      <c r="N143" s="360" t="s">
        <v>1609</v>
      </c>
      <c r="O143" s="360" t="s">
        <v>1612</v>
      </c>
      <c r="P143" s="360">
        <v>13970313376</v>
      </c>
      <c r="Q143" s="360"/>
      <c r="U143" s="451"/>
      <c r="V143" s="451"/>
      <c r="W143" s="451"/>
    </row>
    <row r="144" spans="1:23">
      <c r="A144" s="360">
        <v>140</v>
      </c>
      <c r="B144" s="360" t="s">
        <v>1052</v>
      </c>
      <c r="C144" s="360" t="s">
        <v>1570</v>
      </c>
      <c r="D144" s="360" t="s">
        <v>1571</v>
      </c>
      <c r="E144" s="360" t="s">
        <v>1613</v>
      </c>
      <c r="F144" s="360">
        <v>1983.1</v>
      </c>
      <c r="G144" s="360" t="s">
        <v>1614</v>
      </c>
      <c r="H144" s="360">
        <v>770</v>
      </c>
      <c r="I144" s="360">
        <v>1.1299999999999999</v>
      </c>
      <c r="J144" s="360">
        <v>0.2</v>
      </c>
      <c r="K144" s="360" t="s">
        <v>1581</v>
      </c>
      <c r="L144" s="360" t="s">
        <v>1615</v>
      </c>
      <c r="M144" s="360" t="s">
        <v>72</v>
      </c>
      <c r="N144" s="360" t="s">
        <v>1613</v>
      </c>
      <c r="O144" s="360" t="s">
        <v>1616</v>
      </c>
      <c r="P144" s="360">
        <v>15270531035</v>
      </c>
      <c r="Q144" s="360"/>
      <c r="U144" s="451"/>
      <c r="V144" s="451"/>
      <c r="W144" s="451"/>
    </row>
    <row r="145" spans="1:23">
      <c r="A145" s="360">
        <v>141</v>
      </c>
      <c r="B145" s="360" t="s">
        <v>1052</v>
      </c>
      <c r="C145" s="360" t="s">
        <v>1570</v>
      </c>
      <c r="D145" s="360" t="s">
        <v>1571</v>
      </c>
      <c r="E145" s="360" t="s">
        <v>1617</v>
      </c>
      <c r="F145" s="360">
        <v>1982.1</v>
      </c>
      <c r="G145" s="360" t="s">
        <v>62</v>
      </c>
      <c r="H145" s="360">
        <v>640</v>
      </c>
      <c r="I145" s="360">
        <v>1</v>
      </c>
      <c r="J145" s="360">
        <v>0.2</v>
      </c>
      <c r="K145" s="360" t="s">
        <v>1588</v>
      </c>
      <c r="L145" s="360" t="s">
        <v>1618</v>
      </c>
      <c r="M145" s="360" t="s">
        <v>96</v>
      </c>
      <c r="N145" s="360" t="s">
        <v>1617</v>
      </c>
      <c r="O145" s="360" t="s">
        <v>1619</v>
      </c>
      <c r="P145" s="360">
        <v>13970324217</v>
      </c>
      <c r="Q145" s="360"/>
      <c r="U145" s="451"/>
      <c r="V145" s="451"/>
      <c r="W145" s="451"/>
    </row>
    <row r="146" spans="1:23">
      <c r="A146" s="360">
        <v>142</v>
      </c>
      <c r="B146" s="360" t="s">
        <v>1052</v>
      </c>
      <c r="C146" s="360" t="s">
        <v>1570</v>
      </c>
      <c r="D146" s="360" t="s">
        <v>1571</v>
      </c>
      <c r="E146" s="360" t="s">
        <v>1620</v>
      </c>
      <c r="F146" s="360">
        <v>1974.12</v>
      </c>
      <c r="G146" s="360" t="s">
        <v>62</v>
      </c>
      <c r="H146" s="360">
        <v>1140</v>
      </c>
      <c r="I146" s="360">
        <v>3</v>
      </c>
      <c r="J146" s="360">
        <v>1</v>
      </c>
      <c r="K146" s="360" t="s">
        <v>1621</v>
      </c>
      <c r="L146" s="360" t="s">
        <v>1622</v>
      </c>
      <c r="M146" s="360" t="s">
        <v>113</v>
      </c>
      <c r="N146" s="360" t="s">
        <v>1620</v>
      </c>
      <c r="O146" s="360" t="s">
        <v>1623</v>
      </c>
      <c r="P146" s="360">
        <v>13479035223</v>
      </c>
      <c r="Q146" s="360"/>
      <c r="U146" s="452"/>
      <c r="V146" s="452"/>
      <c r="W146" s="452"/>
    </row>
    <row r="147" spans="1:23" ht="27.75" customHeight="1">
      <c r="A147" s="360">
        <v>143</v>
      </c>
      <c r="B147" s="360" t="s">
        <v>1052</v>
      </c>
      <c r="C147" s="360" t="s">
        <v>1570</v>
      </c>
      <c r="D147" s="360" t="s">
        <v>1571</v>
      </c>
      <c r="E147" s="360" t="s">
        <v>1624</v>
      </c>
      <c r="F147" s="360">
        <v>2002.6</v>
      </c>
      <c r="G147" s="360" t="s">
        <v>62</v>
      </c>
      <c r="H147" s="360">
        <v>320</v>
      </c>
      <c r="I147" s="360">
        <v>6</v>
      </c>
      <c r="J147" s="360">
        <v>1</v>
      </c>
      <c r="K147" s="360" t="s">
        <v>1621</v>
      </c>
      <c r="L147" s="360" t="s">
        <v>1625</v>
      </c>
      <c r="M147" s="360" t="s">
        <v>118</v>
      </c>
      <c r="N147" s="360" t="s">
        <v>1624</v>
      </c>
      <c r="O147" s="360" t="s">
        <v>1626</v>
      </c>
      <c r="P147" s="360">
        <v>13979323299</v>
      </c>
      <c r="Q147" s="360"/>
      <c r="U147" s="452"/>
      <c r="V147" s="452"/>
      <c r="W147" s="452"/>
    </row>
    <row r="148" spans="1:23">
      <c r="A148" s="360">
        <v>144</v>
      </c>
      <c r="B148" s="360" t="s">
        <v>1052</v>
      </c>
      <c r="C148" s="360" t="s">
        <v>1570</v>
      </c>
      <c r="D148" s="360" t="s">
        <v>1571</v>
      </c>
      <c r="E148" s="360" t="s">
        <v>1627</v>
      </c>
      <c r="F148" s="360">
        <v>1972.1</v>
      </c>
      <c r="G148" s="360" t="s">
        <v>62</v>
      </c>
      <c r="H148" s="360">
        <v>200</v>
      </c>
      <c r="I148" s="360">
        <v>8</v>
      </c>
      <c r="J148" s="360">
        <v>35</v>
      </c>
      <c r="K148" s="360" t="s">
        <v>1628</v>
      </c>
      <c r="L148" s="360" t="s">
        <v>1629</v>
      </c>
      <c r="M148" s="360" t="s">
        <v>726</v>
      </c>
      <c r="N148" s="360" t="s">
        <v>1627</v>
      </c>
      <c r="O148" s="360" t="s">
        <v>1630</v>
      </c>
      <c r="P148" s="360">
        <v>13970383787</v>
      </c>
      <c r="Q148" s="360"/>
      <c r="U148" s="452"/>
      <c r="V148" s="452"/>
      <c r="W148" s="452"/>
    </row>
    <row r="149" spans="1:23">
      <c r="A149" s="360">
        <v>145</v>
      </c>
      <c r="B149" s="360" t="s">
        <v>1052</v>
      </c>
      <c r="C149" s="360" t="s">
        <v>1570</v>
      </c>
      <c r="D149" s="360" t="s">
        <v>1571</v>
      </c>
      <c r="E149" s="360" t="s">
        <v>1631</v>
      </c>
      <c r="F149" s="360">
        <v>1985.1</v>
      </c>
      <c r="G149" s="360" t="s">
        <v>62</v>
      </c>
      <c r="H149" s="360">
        <v>630</v>
      </c>
      <c r="I149" s="360">
        <v>2</v>
      </c>
      <c r="J149" s="360">
        <v>0.05</v>
      </c>
      <c r="K149" s="360" t="s">
        <v>1632</v>
      </c>
      <c r="L149" s="360" t="s">
        <v>1633</v>
      </c>
      <c r="M149" s="360" t="s">
        <v>89</v>
      </c>
      <c r="N149" s="360" t="s">
        <v>1631</v>
      </c>
      <c r="O149" s="360" t="s">
        <v>1634</v>
      </c>
      <c r="P149" s="360">
        <v>13767341911</v>
      </c>
      <c r="Q149" s="360"/>
      <c r="U149" s="452"/>
      <c r="V149" s="452"/>
      <c r="W149" s="452"/>
    </row>
    <row r="150" spans="1:23" ht="21">
      <c r="A150" s="360">
        <v>146</v>
      </c>
      <c r="B150" s="360" t="s">
        <v>1052</v>
      </c>
      <c r="C150" s="360" t="s">
        <v>1570</v>
      </c>
      <c r="D150" s="360" t="s">
        <v>1571</v>
      </c>
      <c r="E150" s="360" t="s">
        <v>1635</v>
      </c>
      <c r="F150" s="360">
        <v>1978.4</v>
      </c>
      <c r="G150" s="360" t="s">
        <v>62</v>
      </c>
      <c r="H150" s="360">
        <v>1150</v>
      </c>
      <c r="I150" s="360">
        <v>1.5</v>
      </c>
      <c r="J150" s="360">
        <v>0.05</v>
      </c>
      <c r="K150" s="360" t="s">
        <v>1632</v>
      </c>
      <c r="L150" s="360" t="s">
        <v>1636</v>
      </c>
      <c r="M150" s="360" t="s">
        <v>1637</v>
      </c>
      <c r="N150" s="360" t="s">
        <v>1635</v>
      </c>
      <c r="O150" s="360" t="s">
        <v>1638</v>
      </c>
      <c r="P150" s="360">
        <v>13979315337</v>
      </c>
      <c r="Q150" s="360"/>
      <c r="U150" s="452"/>
      <c r="V150" s="452"/>
      <c r="W150" s="452"/>
    </row>
    <row r="151" spans="1:23">
      <c r="A151" s="360">
        <v>147</v>
      </c>
      <c r="B151" s="360" t="s">
        <v>1052</v>
      </c>
      <c r="C151" s="360" t="s">
        <v>1570</v>
      </c>
      <c r="D151" s="360" t="s">
        <v>1571</v>
      </c>
      <c r="E151" s="360" t="s">
        <v>1639</v>
      </c>
      <c r="F151" s="360">
        <v>2004.7</v>
      </c>
      <c r="G151" s="360" t="s">
        <v>62</v>
      </c>
      <c r="H151" s="360">
        <v>750</v>
      </c>
      <c r="I151" s="360">
        <v>1</v>
      </c>
      <c r="J151" s="360">
        <v>0.05</v>
      </c>
      <c r="K151" s="360" t="s">
        <v>1632</v>
      </c>
      <c r="L151" s="360" t="s">
        <v>1640</v>
      </c>
      <c r="M151" s="360" t="s">
        <v>1202</v>
      </c>
      <c r="N151" s="360" t="s">
        <v>1639</v>
      </c>
      <c r="O151" s="360" t="s">
        <v>1641</v>
      </c>
      <c r="P151" s="360">
        <v>13479335629</v>
      </c>
      <c r="Q151" s="360"/>
      <c r="U151" s="452"/>
      <c r="V151" s="452"/>
      <c r="W151" s="452"/>
    </row>
    <row r="152" spans="1:23">
      <c r="A152" s="360">
        <v>148</v>
      </c>
      <c r="B152" s="360" t="s">
        <v>1052</v>
      </c>
      <c r="C152" s="360" t="s">
        <v>1570</v>
      </c>
      <c r="D152" s="360" t="s">
        <v>1571</v>
      </c>
      <c r="E152" s="360" t="s">
        <v>1642</v>
      </c>
      <c r="F152" s="360">
        <v>1958.5</v>
      </c>
      <c r="G152" s="360" t="s">
        <v>62</v>
      </c>
      <c r="H152" s="360">
        <v>2400</v>
      </c>
      <c r="I152" s="360">
        <v>21</v>
      </c>
      <c r="J152" s="360">
        <v>1484</v>
      </c>
      <c r="K152" s="360" t="s">
        <v>1643</v>
      </c>
      <c r="L152" s="360" t="s">
        <v>1644</v>
      </c>
      <c r="M152" s="360" t="s">
        <v>72</v>
      </c>
      <c r="N152" s="360" t="s">
        <v>1642</v>
      </c>
      <c r="O152" s="360" t="s">
        <v>1645</v>
      </c>
      <c r="P152" s="360">
        <v>13870311993</v>
      </c>
      <c r="Q152" s="360"/>
      <c r="U152" s="452"/>
      <c r="V152" s="452"/>
      <c r="W152" s="452"/>
    </row>
    <row r="153" spans="1:23">
      <c r="A153" s="360">
        <v>149</v>
      </c>
      <c r="B153" s="360" t="s">
        <v>1052</v>
      </c>
      <c r="C153" s="360" t="s">
        <v>1570</v>
      </c>
      <c r="D153" s="360" t="s">
        <v>1571</v>
      </c>
      <c r="E153" s="360" t="s">
        <v>1646</v>
      </c>
      <c r="F153" s="360">
        <v>1997.7</v>
      </c>
      <c r="G153" s="360" t="s">
        <v>62</v>
      </c>
      <c r="H153" s="360">
        <v>960</v>
      </c>
      <c r="I153" s="360">
        <v>7</v>
      </c>
      <c r="J153" s="360">
        <v>342</v>
      </c>
      <c r="K153" s="360" t="s">
        <v>1647</v>
      </c>
      <c r="L153" s="360" t="s">
        <v>1648</v>
      </c>
      <c r="M153" s="360" t="s">
        <v>1079</v>
      </c>
      <c r="N153" s="360" t="s">
        <v>1646</v>
      </c>
      <c r="O153" s="360" t="s">
        <v>1649</v>
      </c>
      <c r="P153" s="360">
        <v>13576329990</v>
      </c>
      <c r="Q153" s="360"/>
      <c r="U153" s="452"/>
      <c r="V153" s="452"/>
      <c r="W153" s="452"/>
    </row>
    <row r="154" spans="1:23">
      <c r="A154" s="360">
        <v>150</v>
      </c>
      <c r="B154" s="360" t="s">
        <v>1052</v>
      </c>
      <c r="C154" s="360" t="s">
        <v>1570</v>
      </c>
      <c r="D154" s="360" t="s">
        <v>1571</v>
      </c>
      <c r="E154" s="360" t="s">
        <v>1650</v>
      </c>
      <c r="F154" s="360">
        <v>1977.6</v>
      </c>
      <c r="G154" s="360" t="s">
        <v>62</v>
      </c>
      <c r="H154" s="360">
        <v>800</v>
      </c>
      <c r="I154" s="360">
        <v>3</v>
      </c>
      <c r="J154" s="360">
        <v>65</v>
      </c>
      <c r="K154" s="360" t="s">
        <v>1647</v>
      </c>
      <c r="L154" s="360" t="s">
        <v>1651</v>
      </c>
      <c r="M154" s="360" t="s">
        <v>72</v>
      </c>
      <c r="N154" s="360" t="s">
        <v>1650</v>
      </c>
      <c r="O154" s="360" t="s">
        <v>1652</v>
      </c>
      <c r="P154" s="360">
        <v>15170355857</v>
      </c>
      <c r="Q154" s="360"/>
      <c r="U154" s="452"/>
      <c r="V154" s="452"/>
      <c r="W154" s="452"/>
    </row>
    <row r="155" spans="1:23">
      <c r="A155" s="360">
        <v>151</v>
      </c>
      <c r="B155" s="360" t="s">
        <v>1052</v>
      </c>
      <c r="C155" s="360" t="s">
        <v>1570</v>
      </c>
      <c r="D155" s="360" t="s">
        <v>1571</v>
      </c>
      <c r="E155" s="360" t="s">
        <v>1653</v>
      </c>
      <c r="F155" s="360">
        <v>1978.4</v>
      </c>
      <c r="G155" s="360" t="s">
        <v>62</v>
      </c>
      <c r="H155" s="360">
        <v>480</v>
      </c>
      <c r="I155" s="360">
        <v>5</v>
      </c>
      <c r="J155" s="360">
        <v>105</v>
      </c>
      <c r="K155" s="360" t="s">
        <v>1647</v>
      </c>
      <c r="L155" s="360" t="s">
        <v>1654</v>
      </c>
      <c r="M155" s="360" t="s">
        <v>58</v>
      </c>
      <c r="N155" s="360" t="s">
        <v>1653</v>
      </c>
      <c r="O155" s="360" t="s">
        <v>1655</v>
      </c>
      <c r="P155" s="360">
        <v>13970333602</v>
      </c>
      <c r="Q155" s="360"/>
      <c r="U155" s="452"/>
      <c r="V155" s="452"/>
      <c r="W155" s="452"/>
    </row>
    <row r="156" spans="1:23">
      <c r="A156" s="360">
        <v>152</v>
      </c>
      <c r="B156" s="360" t="s">
        <v>1052</v>
      </c>
      <c r="C156" s="360" t="s">
        <v>1570</v>
      </c>
      <c r="D156" s="360" t="s">
        <v>1571</v>
      </c>
      <c r="E156" s="360" t="s">
        <v>1656</v>
      </c>
      <c r="F156" s="360">
        <v>1992.3</v>
      </c>
      <c r="G156" s="360" t="s">
        <v>62</v>
      </c>
      <c r="H156" s="360">
        <v>125</v>
      </c>
      <c r="I156" s="360">
        <v>21.4</v>
      </c>
      <c r="J156" s="360">
        <v>1248</v>
      </c>
      <c r="K156" s="360" t="s">
        <v>1657</v>
      </c>
      <c r="L156" s="360" t="s">
        <v>1658</v>
      </c>
      <c r="M156" s="360" t="s">
        <v>726</v>
      </c>
      <c r="N156" s="360" t="s">
        <v>1656</v>
      </c>
      <c r="O156" s="360" t="s">
        <v>1659</v>
      </c>
      <c r="P156" s="360">
        <v>13970362718</v>
      </c>
      <c r="Q156" s="360"/>
      <c r="U156" s="452"/>
      <c r="V156" s="452"/>
      <c r="W156" s="452"/>
    </row>
    <row r="157" spans="1:23">
      <c r="A157" s="360">
        <v>153</v>
      </c>
      <c r="B157" s="360" t="s">
        <v>1052</v>
      </c>
      <c r="C157" s="360" t="s">
        <v>1570</v>
      </c>
      <c r="D157" s="360" t="s">
        <v>1571</v>
      </c>
      <c r="E157" s="360" t="s">
        <v>1660</v>
      </c>
      <c r="F157" s="360">
        <v>1971.4</v>
      </c>
      <c r="G157" s="360" t="s">
        <v>62</v>
      </c>
      <c r="H157" s="360">
        <v>250</v>
      </c>
      <c r="I157" s="360">
        <v>6.3</v>
      </c>
      <c r="J157" s="360">
        <v>108</v>
      </c>
      <c r="K157" s="360" t="s">
        <v>1661</v>
      </c>
      <c r="L157" s="13" t="s">
        <v>1662</v>
      </c>
      <c r="M157" s="13" t="s">
        <v>113</v>
      </c>
      <c r="N157" s="360" t="s">
        <v>1660</v>
      </c>
      <c r="O157" s="13" t="s">
        <v>1663</v>
      </c>
      <c r="P157" s="58" t="s">
        <v>1664</v>
      </c>
      <c r="Q157" s="360"/>
      <c r="U157" s="452"/>
      <c r="V157" s="452"/>
      <c r="W157" s="452"/>
    </row>
    <row r="158" spans="1:23">
      <c r="A158" s="360">
        <v>154</v>
      </c>
      <c r="B158" s="360" t="s">
        <v>1052</v>
      </c>
      <c r="C158" s="360" t="s">
        <v>1570</v>
      </c>
      <c r="D158" s="360" t="s">
        <v>1571</v>
      </c>
      <c r="E158" s="360" t="s">
        <v>1665</v>
      </c>
      <c r="F158" s="360">
        <v>1980.1</v>
      </c>
      <c r="G158" s="360" t="s">
        <v>62</v>
      </c>
      <c r="H158" s="360">
        <v>320</v>
      </c>
      <c r="I158" s="360">
        <v>5.5</v>
      </c>
      <c r="J158" s="360">
        <v>105</v>
      </c>
      <c r="K158" s="360" t="s">
        <v>1661</v>
      </c>
      <c r="L158" s="360" t="s">
        <v>1666</v>
      </c>
      <c r="M158" s="360" t="s">
        <v>573</v>
      </c>
      <c r="N158" s="360" t="s">
        <v>1665</v>
      </c>
      <c r="O158" s="13" t="s">
        <v>1663</v>
      </c>
      <c r="P158" s="58" t="s">
        <v>1664</v>
      </c>
      <c r="Q158" s="360"/>
      <c r="U158" s="452"/>
      <c r="V158" s="452"/>
      <c r="W158" s="452"/>
    </row>
    <row r="159" spans="1:23">
      <c r="A159" s="360">
        <v>155</v>
      </c>
      <c r="B159" s="360" t="s">
        <v>1052</v>
      </c>
      <c r="C159" s="360" t="s">
        <v>1570</v>
      </c>
      <c r="D159" s="360" t="s">
        <v>1571</v>
      </c>
      <c r="E159" s="360" t="s">
        <v>1667</v>
      </c>
      <c r="F159" s="360">
        <v>1987.6</v>
      </c>
      <c r="G159" s="360" t="s">
        <v>62</v>
      </c>
      <c r="H159" s="360">
        <v>400</v>
      </c>
      <c r="I159" s="360">
        <v>9.1999999999999993</v>
      </c>
      <c r="J159" s="360">
        <v>325</v>
      </c>
      <c r="K159" s="360" t="s">
        <v>1661</v>
      </c>
      <c r="L159" s="360" t="s">
        <v>1668</v>
      </c>
      <c r="M159" s="360" t="s">
        <v>1669</v>
      </c>
      <c r="N159" s="360" t="s">
        <v>1667</v>
      </c>
      <c r="O159" s="360" t="s">
        <v>1670</v>
      </c>
      <c r="P159" s="444" t="s">
        <v>1671</v>
      </c>
      <c r="Q159" s="360"/>
      <c r="U159" s="452"/>
      <c r="V159" s="452"/>
      <c r="W159" s="452"/>
    </row>
    <row r="160" spans="1:23" ht="21">
      <c r="A160" s="360">
        <v>156</v>
      </c>
      <c r="B160" s="360" t="s">
        <v>1052</v>
      </c>
      <c r="C160" s="360" t="s">
        <v>1570</v>
      </c>
      <c r="D160" s="360" t="s">
        <v>1571</v>
      </c>
      <c r="E160" s="360" t="s">
        <v>1672</v>
      </c>
      <c r="F160" s="360">
        <v>1992.5</v>
      </c>
      <c r="G160" s="360" t="s">
        <v>62</v>
      </c>
      <c r="H160" s="360">
        <v>400</v>
      </c>
      <c r="I160" s="360">
        <v>22</v>
      </c>
      <c r="J160" s="360">
        <v>65.5</v>
      </c>
      <c r="K160" s="360" t="s">
        <v>1673</v>
      </c>
      <c r="L160" s="360" t="s">
        <v>1674</v>
      </c>
      <c r="M160" s="360" t="s">
        <v>1675</v>
      </c>
      <c r="N160" s="360" t="s">
        <v>1672</v>
      </c>
      <c r="O160" s="360" t="s">
        <v>1676</v>
      </c>
      <c r="P160" s="360">
        <v>13970383978</v>
      </c>
      <c r="Q160" s="360"/>
      <c r="U160" s="452"/>
      <c r="V160" s="452"/>
      <c r="W160" s="452"/>
    </row>
    <row r="161" spans="1:26">
      <c r="A161" s="360">
        <v>157</v>
      </c>
      <c r="B161" s="360" t="s">
        <v>1052</v>
      </c>
      <c r="C161" s="360" t="s">
        <v>1570</v>
      </c>
      <c r="D161" s="360" t="s">
        <v>1677</v>
      </c>
      <c r="E161" s="360" t="s">
        <v>1678</v>
      </c>
      <c r="F161" s="360">
        <v>1990.5</v>
      </c>
      <c r="G161" s="360" t="s">
        <v>62</v>
      </c>
      <c r="H161" s="360">
        <v>320</v>
      </c>
      <c r="I161" s="360">
        <v>4</v>
      </c>
      <c r="J161" s="360">
        <v>0.06</v>
      </c>
      <c r="K161" s="360" t="s">
        <v>1657</v>
      </c>
      <c r="L161" s="360" t="s">
        <v>1679</v>
      </c>
      <c r="M161" s="360" t="s">
        <v>1197</v>
      </c>
      <c r="N161" s="360" t="s">
        <v>1678</v>
      </c>
      <c r="O161" s="360" t="s">
        <v>1680</v>
      </c>
      <c r="P161" s="360">
        <v>13576317528</v>
      </c>
      <c r="Q161" s="360"/>
    </row>
    <row r="162" spans="1:26">
      <c r="A162" s="360">
        <v>158</v>
      </c>
      <c r="B162" s="360" t="s">
        <v>1052</v>
      </c>
      <c r="C162" s="360" t="s">
        <v>1570</v>
      </c>
      <c r="D162" s="360" t="s">
        <v>1571</v>
      </c>
      <c r="E162" s="360" t="s">
        <v>1681</v>
      </c>
      <c r="F162" s="360">
        <v>2004.7</v>
      </c>
      <c r="G162" s="360" t="s">
        <v>62</v>
      </c>
      <c r="H162" s="360">
        <v>6400</v>
      </c>
      <c r="I162" s="360">
        <v>8.6</v>
      </c>
      <c r="J162" s="360">
        <v>1326</v>
      </c>
      <c r="K162" s="360" t="s">
        <v>1682</v>
      </c>
      <c r="L162" s="360" t="s">
        <v>1683</v>
      </c>
      <c r="M162" s="360" t="s">
        <v>156</v>
      </c>
      <c r="N162" s="360" t="s">
        <v>1681</v>
      </c>
      <c r="O162" s="360" t="s">
        <v>1684</v>
      </c>
      <c r="P162" s="360">
        <v>13479393128</v>
      </c>
      <c r="Q162" s="360"/>
    </row>
    <row r="163" spans="1:26" ht="21">
      <c r="A163" s="360">
        <v>159</v>
      </c>
      <c r="B163" s="360" t="s">
        <v>1052</v>
      </c>
      <c r="C163" s="360" t="s">
        <v>1570</v>
      </c>
      <c r="D163" s="360" t="s">
        <v>1571</v>
      </c>
      <c r="E163" s="360" t="s">
        <v>1685</v>
      </c>
      <c r="F163" s="360" t="s">
        <v>1686</v>
      </c>
      <c r="G163" s="360" t="s">
        <v>62</v>
      </c>
      <c r="H163" s="360">
        <v>1200</v>
      </c>
      <c r="I163" s="360">
        <v>11.3</v>
      </c>
      <c r="J163" s="360">
        <v>39.6</v>
      </c>
      <c r="K163" s="360" t="s">
        <v>1588</v>
      </c>
      <c r="L163" s="360" t="s">
        <v>1687</v>
      </c>
      <c r="M163" s="360" t="s">
        <v>1688</v>
      </c>
      <c r="N163" s="360" t="s">
        <v>1685</v>
      </c>
      <c r="O163" s="360" t="s">
        <v>1689</v>
      </c>
      <c r="P163" s="360">
        <v>13879324263</v>
      </c>
      <c r="Q163" s="360"/>
    </row>
    <row r="164" spans="1:26">
      <c r="A164" s="360">
        <v>160</v>
      </c>
      <c r="B164" s="360" t="s">
        <v>1052</v>
      </c>
      <c r="C164" s="360" t="s">
        <v>1570</v>
      </c>
      <c r="D164" s="360" t="s">
        <v>1571</v>
      </c>
      <c r="E164" s="360" t="s">
        <v>1690</v>
      </c>
      <c r="F164" s="360" t="s">
        <v>1691</v>
      </c>
      <c r="G164" s="360" t="s">
        <v>1614</v>
      </c>
      <c r="H164" s="360">
        <v>600</v>
      </c>
      <c r="I164" s="360">
        <v>7.5</v>
      </c>
      <c r="J164" s="360">
        <v>2</v>
      </c>
      <c r="K164" s="360" t="s">
        <v>1621</v>
      </c>
      <c r="L164" s="360" t="s">
        <v>1692</v>
      </c>
      <c r="M164" s="360" t="s">
        <v>1079</v>
      </c>
      <c r="N164" s="360" t="s">
        <v>1690</v>
      </c>
      <c r="O164" s="360" t="s">
        <v>1662</v>
      </c>
      <c r="P164" s="360">
        <v>15070330693</v>
      </c>
      <c r="Q164" s="360"/>
    </row>
    <row r="165" spans="1:26">
      <c r="A165" s="360">
        <v>161</v>
      </c>
      <c r="B165" s="360" t="s">
        <v>1052</v>
      </c>
      <c r="C165" s="360" t="s">
        <v>1570</v>
      </c>
      <c r="D165" s="360" t="s">
        <v>1571</v>
      </c>
      <c r="E165" s="360" t="s">
        <v>1693</v>
      </c>
      <c r="F165" s="360">
        <v>1981.5</v>
      </c>
      <c r="G165" s="360" t="s">
        <v>62</v>
      </c>
      <c r="H165" s="360">
        <v>250</v>
      </c>
      <c r="I165" s="360">
        <v>2</v>
      </c>
      <c r="J165" s="360">
        <v>5.0000000000000001E-3</v>
      </c>
      <c r="K165" s="360" t="s">
        <v>1628</v>
      </c>
      <c r="L165" s="360" t="s">
        <v>1694</v>
      </c>
      <c r="M165" s="360" t="s">
        <v>72</v>
      </c>
      <c r="N165" s="360" t="s">
        <v>1693</v>
      </c>
      <c r="O165" s="360" t="s">
        <v>1695</v>
      </c>
      <c r="P165" s="360">
        <v>13907934754</v>
      </c>
      <c r="Q165" s="360"/>
    </row>
    <row r="166" spans="1:26">
      <c r="A166" s="360">
        <v>162</v>
      </c>
      <c r="B166" s="360" t="s">
        <v>1052</v>
      </c>
      <c r="C166" s="360" t="s">
        <v>1570</v>
      </c>
      <c r="D166" s="360" t="s">
        <v>1571</v>
      </c>
      <c r="E166" s="360" t="s">
        <v>1696</v>
      </c>
      <c r="F166" s="360">
        <v>2007.1</v>
      </c>
      <c r="G166" s="360" t="s">
        <v>62</v>
      </c>
      <c r="H166" s="360">
        <v>1000</v>
      </c>
      <c r="I166" s="360">
        <v>11.5</v>
      </c>
      <c r="J166" s="360">
        <v>115</v>
      </c>
      <c r="K166" s="360" t="s">
        <v>1661</v>
      </c>
      <c r="L166" s="360" t="s">
        <v>1697</v>
      </c>
      <c r="M166" s="360" t="s">
        <v>1248</v>
      </c>
      <c r="N166" s="360" t="s">
        <v>1696</v>
      </c>
      <c r="O166" s="360" t="s">
        <v>1698</v>
      </c>
      <c r="P166" s="360">
        <v>18079333168</v>
      </c>
      <c r="Q166" s="360"/>
    </row>
    <row r="167" spans="1:26">
      <c r="A167" s="360">
        <v>163</v>
      </c>
      <c r="B167" s="360" t="s">
        <v>1052</v>
      </c>
      <c r="C167" s="360" t="s">
        <v>1570</v>
      </c>
      <c r="D167" s="360" t="s">
        <v>1571</v>
      </c>
      <c r="E167" s="360" t="s">
        <v>1699</v>
      </c>
      <c r="F167" s="360">
        <v>2007.6</v>
      </c>
      <c r="G167" s="360" t="s">
        <v>62</v>
      </c>
      <c r="H167" s="360">
        <v>570</v>
      </c>
      <c r="I167" s="360">
        <v>7.4</v>
      </c>
      <c r="J167" s="360">
        <v>210.9</v>
      </c>
      <c r="K167" s="360" t="s">
        <v>1588</v>
      </c>
      <c r="L167" s="360" t="s">
        <v>1700</v>
      </c>
      <c r="M167" s="360" t="s">
        <v>113</v>
      </c>
      <c r="N167" s="360" t="s">
        <v>1699</v>
      </c>
      <c r="O167" s="360" t="s">
        <v>1701</v>
      </c>
      <c r="P167" s="360">
        <v>13767378960</v>
      </c>
      <c r="Q167" s="360"/>
    </row>
    <row r="168" spans="1:26">
      <c r="A168" s="360">
        <v>164</v>
      </c>
      <c r="B168" s="360" t="s">
        <v>1052</v>
      </c>
      <c r="C168" s="360" t="s">
        <v>1570</v>
      </c>
      <c r="D168" s="360" t="s">
        <v>1571</v>
      </c>
      <c r="E168" s="360" t="s">
        <v>1702</v>
      </c>
      <c r="F168" s="360">
        <v>2008.12</v>
      </c>
      <c r="G168" s="360" t="s">
        <v>62</v>
      </c>
      <c r="H168" s="360">
        <v>1200</v>
      </c>
      <c r="I168" s="360">
        <v>5.5</v>
      </c>
      <c r="J168" s="360">
        <v>0.7</v>
      </c>
      <c r="K168" s="360" t="s">
        <v>1632</v>
      </c>
      <c r="L168" s="360" t="s">
        <v>1703</v>
      </c>
      <c r="M168" s="360" t="s">
        <v>72</v>
      </c>
      <c r="N168" s="360" t="s">
        <v>1702</v>
      </c>
      <c r="O168" s="360" t="s">
        <v>1704</v>
      </c>
      <c r="P168" s="360">
        <v>13970376905</v>
      </c>
      <c r="Q168" s="360"/>
    </row>
    <row r="169" spans="1:26">
      <c r="A169" s="360">
        <v>165</v>
      </c>
      <c r="B169" s="360" t="s">
        <v>1052</v>
      </c>
      <c r="C169" s="360" t="s">
        <v>1570</v>
      </c>
      <c r="D169" s="360" t="s">
        <v>1677</v>
      </c>
      <c r="E169" s="360" t="s">
        <v>1705</v>
      </c>
      <c r="F169" s="360">
        <v>2010.12</v>
      </c>
      <c r="G169" s="360" t="s">
        <v>62</v>
      </c>
      <c r="H169" s="360">
        <v>2400</v>
      </c>
      <c r="I169" s="360">
        <v>35</v>
      </c>
      <c r="J169" s="360">
        <v>584</v>
      </c>
      <c r="K169" s="360" t="s">
        <v>1657</v>
      </c>
      <c r="L169" s="360" t="s">
        <v>1679</v>
      </c>
      <c r="M169" s="360" t="s">
        <v>1197</v>
      </c>
      <c r="N169" s="360" t="s">
        <v>1705</v>
      </c>
      <c r="O169" s="360" t="s">
        <v>1706</v>
      </c>
      <c r="P169" s="360">
        <v>15979375566</v>
      </c>
      <c r="Q169" s="360"/>
    </row>
    <row r="170" spans="1:26" ht="24" customHeight="1">
      <c r="A170" s="360">
        <v>166</v>
      </c>
      <c r="B170" s="360" t="s">
        <v>1052</v>
      </c>
      <c r="C170" s="360" t="s">
        <v>1570</v>
      </c>
      <c r="D170" s="360" t="s">
        <v>1571</v>
      </c>
      <c r="E170" s="360" t="s">
        <v>1707</v>
      </c>
      <c r="F170" s="360">
        <v>2015.6</v>
      </c>
      <c r="G170" s="360" t="s">
        <v>62</v>
      </c>
      <c r="H170" s="360">
        <v>1200</v>
      </c>
      <c r="I170" s="360">
        <v>11.4</v>
      </c>
      <c r="J170" s="360">
        <v>35</v>
      </c>
      <c r="K170" s="360" t="s">
        <v>1598</v>
      </c>
      <c r="L170" s="360" t="s">
        <v>1708</v>
      </c>
      <c r="M170" s="360" t="s">
        <v>1709</v>
      </c>
      <c r="N170" s="360" t="s">
        <v>1707</v>
      </c>
      <c r="O170" s="360" t="s">
        <v>1710</v>
      </c>
      <c r="P170" s="360">
        <v>15970305683</v>
      </c>
      <c r="Q170" s="360"/>
    </row>
    <row r="171" spans="1:26" ht="21">
      <c r="A171" s="360">
        <v>167</v>
      </c>
      <c r="B171" s="360" t="s">
        <v>1052</v>
      </c>
      <c r="C171" s="360" t="s">
        <v>1711</v>
      </c>
      <c r="D171" s="360" t="s">
        <v>1712</v>
      </c>
      <c r="E171" s="360" t="s">
        <v>1713</v>
      </c>
      <c r="F171" s="360">
        <v>1975</v>
      </c>
      <c r="G171" s="360" t="s">
        <v>62</v>
      </c>
      <c r="H171" s="360">
        <v>11100</v>
      </c>
      <c r="I171" s="360">
        <v>60</v>
      </c>
      <c r="J171" s="360">
        <v>4380</v>
      </c>
      <c r="K171" s="360" t="s">
        <v>1714</v>
      </c>
      <c r="L171" s="360" t="s">
        <v>1715</v>
      </c>
      <c r="M171" s="360" t="s">
        <v>1716</v>
      </c>
      <c r="N171" s="360" t="s">
        <v>1717</v>
      </c>
      <c r="O171" s="360" t="s">
        <v>1718</v>
      </c>
      <c r="P171" s="360" t="s">
        <v>1719</v>
      </c>
      <c r="Q171" s="360"/>
      <c r="U171" s="450"/>
      <c r="V171" s="450"/>
      <c r="W171" s="450"/>
      <c r="X171" s="450"/>
      <c r="Y171" s="450"/>
      <c r="Z171" s="450"/>
    </row>
    <row r="172" spans="1:26" ht="21">
      <c r="A172" s="360">
        <v>168</v>
      </c>
      <c r="B172" s="360" t="s">
        <v>1052</v>
      </c>
      <c r="C172" s="360" t="s">
        <v>1711</v>
      </c>
      <c r="D172" s="360" t="s">
        <v>1712</v>
      </c>
      <c r="E172" s="360" t="s">
        <v>1720</v>
      </c>
      <c r="F172" s="360">
        <v>1982</v>
      </c>
      <c r="G172" s="360" t="s">
        <v>62</v>
      </c>
      <c r="H172" s="360">
        <v>3750</v>
      </c>
      <c r="I172" s="360">
        <v>15</v>
      </c>
      <c r="J172" s="360"/>
      <c r="K172" s="360" t="s">
        <v>1714</v>
      </c>
      <c r="L172" s="360" t="s">
        <v>1721</v>
      </c>
      <c r="M172" s="360" t="s">
        <v>1722</v>
      </c>
      <c r="N172" s="360" t="s">
        <v>1717</v>
      </c>
      <c r="O172" s="360" t="s">
        <v>1718</v>
      </c>
      <c r="P172" s="360" t="s">
        <v>1719</v>
      </c>
      <c r="Q172" s="360"/>
      <c r="U172" s="450"/>
      <c r="V172" s="450"/>
      <c r="W172" s="450"/>
      <c r="X172" s="450"/>
      <c r="Y172" s="450"/>
      <c r="Z172" s="450"/>
    </row>
    <row r="173" spans="1:26" ht="21">
      <c r="A173" s="360">
        <v>169</v>
      </c>
      <c r="B173" s="360" t="s">
        <v>1052</v>
      </c>
      <c r="C173" s="360" t="s">
        <v>1711</v>
      </c>
      <c r="D173" s="360" t="s">
        <v>1712</v>
      </c>
      <c r="E173" s="360" t="s">
        <v>1723</v>
      </c>
      <c r="F173" s="360">
        <v>1990</v>
      </c>
      <c r="G173" s="360" t="s">
        <v>62</v>
      </c>
      <c r="H173" s="360">
        <v>9600</v>
      </c>
      <c r="I173" s="360">
        <v>71.099999999999994</v>
      </c>
      <c r="J173" s="360">
        <v>9986</v>
      </c>
      <c r="K173" s="360" t="s">
        <v>1714</v>
      </c>
      <c r="L173" s="360" t="s">
        <v>1724</v>
      </c>
      <c r="M173" s="360" t="s">
        <v>96</v>
      </c>
      <c r="N173" s="360" t="s">
        <v>1717</v>
      </c>
      <c r="O173" s="360" t="s">
        <v>1718</v>
      </c>
      <c r="P173" s="360" t="s">
        <v>1719</v>
      </c>
      <c r="Q173" s="360"/>
      <c r="U173" s="450"/>
      <c r="V173" s="450"/>
      <c r="W173" s="450"/>
      <c r="X173" s="450"/>
      <c r="Y173" s="450"/>
      <c r="Z173" s="450"/>
    </row>
    <row r="174" spans="1:26" ht="21">
      <c r="A174" s="360">
        <v>170</v>
      </c>
      <c r="B174" s="360" t="s">
        <v>1052</v>
      </c>
      <c r="C174" s="360" t="s">
        <v>1711</v>
      </c>
      <c r="D174" s="360" t="s">
        <v>1712</v>
      </c>
      <c r="E174" s="360" t="s">
        <v>1725</v>
      </c>
      <c r="F174" s="360">
        <v>1991</v>
      </c>
      <c r="G174" s="360" t="s">
        <v>62</v>
      </c>
      <c r="H174" s="360">
        <v>1320</v>
      </c>
      <c r="I174" s="360">
        <v>8.1999999999999993</v>
      </c>
      <c r="J174" s="360"/>
      <c r="K174" s="360" t="s">
        <v>1714</v>
      </c>
      <c r="L174" s="360" t="s">
        <v>1726</v>
      </c>
      <c r="M174" s="360" t="s">
        <v>96</v>
      </c>
      <c r="N174" s="360" t="s">
        <v>1727</v>
      </c>
      <c r="O174" s="360" t="s">
        <v>1728</v>
      </c>
      <c r="P174" s="360" t="s">
        <v>65</v>
      </c>
      <c r="Q174" s="360"/>
      <c r="U174" s="450"/>
      <c r="V174" s="450"/>
      <c r="W174" s="450"/>
      <c r="X174" s="450"/>
      <c r="Y174" s="450"/>
      <c r="Z174" s="450"/>
    </row>
    <row r="175" spans="1:26" ht="21">
      <c r="A175" s="360">
        <v>171</v>
      </c>
      <c r="B175" s="360" t="s">
        <v>1052</v>
      </c>
      <c r="C175" s="360" t="s">
        <v>1711</v>
      </c>
      <c r="D175" s="360" t="s">
        <v>1712</v>
      </c>
      <c r="E175" s="360" t="s">
        <v>1729</v>
      </c>
      <c r="F175" s="360">
        <v>1996</v>
      </c>
      <c r="G175" s="360" t="s">
        <v>62</v>
      </c>
      <c r="H175" s="360">
        <v>3200</v>
      </c>
      <c r="I175" s="360">
        <v>29.8</v>
      </c>
      <c r="J175" s="360">
        <v>450</v>
      </c>
      <c r="K175" s="360" t="s">
        <v>1714</v>
      </c>
      <c r="L175" s="360" t="s">
        <v>1730</v>
      </c>
      <c r="M175" s="360" t="s">
        <v>1722</v>
      </c>
      <c r="N175" s="360" t="s">
        <v>1717</v>
      </c>
      <c r="O175" s="360" t="s">
        <v>1718</v>
      </c>
      <c r="P175" s="360" t="s">
        <v>1719</v>
      </c>
      <c r="Q175" s="360"/>
      <c r="U175" s="450"/>
      <c r="V175" s="450"/>
      <c r="W175" s="450"/>
      <c r="X175" s="450"/>
      <c r="Y175" s="450"/>
      <c r="Z175" s="450"/>
    </row>
    <row r="176" spans="1:26" ht="21">
      <c r="A176" s="360">
        <v>172</v>
      </c>
      <c r="B176" s="360" t="s">
        <v>1052</v>
      </c>
      <c r="C176" s="360" t="s">
        <v>1711</v>
      </c>
      <c r="D176" s="360" t="s">
        <v>1731</v>
      </c>
      <c r="E176" s="360" t="s">
        <v>1732</v>
      </c>
      <c r="F176" s="360">
        <v>1990</v>
      </c>
      <c r="G176" s="360" t="s">
        <v>62</v>
      </c>
      <c r="H176" s="360">
        <v>1200</v>
      </c>
      <c r="I176" s="360">
        <v>28</v>
      </c>
      <c r="J176" s="360">
        <v>56.2</v>
      </c>
      <c r="K176" s="360" t="s">
        <v>1714</v>
      </c>
      <c r="L176" s="360" t="s">
        <v>1733</v>
      </c>
      <c r="M176" s="360" t="s">
        <v>573</v>
      </c>
      <c r="N176" s="360" t="s">
        <v>1734</v>
      </c>
      <c r="O176" s="360" t="s">
        <v>1728</v>
      </c>
      <c r="P176" s="360" t="s">
        <v>65</v>
      </c>
      <c r="Q176" s="360"/>
      <c r="U176" s="450"/>
      <c r="V176" s="450"/>
      <c r="W176" s="450"/>
      <c r="X176" s="450"/>
      <c r="Y176" s="450"/>
      <c r="Z176" s="450"/>
    </row>
    <row r="177" spans="1:26" ht="21">
      <c r="A177" s="360">
        <v>173</v>
      </c>
      <c r="B177" s="360" t="s">
        <v>1052</v>
      </c>
      <c r="C177" s="360" t="s">
        <v>1711</v>
      </c>
      <c r="D177" s="360" t="s">
        <v>1712</v>
      </c>
      <c r="E177" s="360" t="s">
        <v>1735</v>
      </c>
      <c r="F177" s="360">
        <v>2001</v>
      </c>
      <c r="G177" s="360" t="s">
        <v>62</v>
      </c>
      <c r="H177" s="360">
        <v>1500</v>
      </c>
      <c r="I177" s="360">
        <v>7.5</v>
      </c>
      <c r="J177" s="360"/>
      <c r="K177" s="360" t="s">
        <v>1714</v>
      </c>
      <c r="L177" s="360" t="s">
        <v>1736</v>
      </c>
      <c r="M177" s="360" t="s">
        <v>118</v>
      </c>
      <c r="N177" s="360" t="s">
        <v>1737</v>
      </c>
      <c r="O177" s="360" t="s">
        <v>1738</v>
      </c>
      <c r="P177" s="360" t="s">
        <v>65</v>
      </c>
      <c r="Q177" s="360"/>
      <c r="U177" s="450"/>
      <c r="V177" s="450"/>
      <c r="W177" s="450"/>
      <c r="X177" s="450"/>
      <c r="Y177" s="450"/>
      <c r="Z177" s="450"/>
    </row>
    <row r="178" spans="1:26" ht="21">
      <c r="A178" s="360">
        <v>174</v>
      </c>
      <c r="B178" s="360" t="s">
        <v>1052</v>
      </c>
      <c r="C178" s="360" t="s">
        <v>1711</v>
      </c>
      <c r="D178" s="360" t="s">
        <v>1739</v>
      </c>
      <c r="E178" s="360" t="s">
        <v>1740</v>
      </c>
      <c r="F178" s="360">
        <v>2003</v>
      </c>
      <c r="G178" s="360" t="s">
        <v>62</v>
      </c>
      <c r="H178" s="360">
        <v>1000</v>
      </c>
      <c r="I178" s="360">
        <v>8.5</v>
      </c>
      <c r="J178" s="360"/>
      <c r="K178" s="360" t="s">
        <v>1714</v>
      </c>
      <c r="L178" s="360" t="s">
        <v>1730</v>
      </c>
      <c r="M178" s="360" t="s">
        <v>1722</v>
      </c>
      <c r="N178" s="360" t="s">
        <v>1741</v>
      </c>
      <c r="O178" s="360" t="s">
        <v>1742</v>
      </c>
      <c r="P178" s="360" t="s">
        <v>65</v>
      </c>
      <c r="Q178" s="360"/>
      <c r="U178" s="450"/>
      <c r="V178" s="450"/>
      <c r="W178" s="450"/>
      <c r="X178" s="450"/>
      <c r="Y178" s="450"/>
      <c r="Z178" s="450"/>
    </row>
    <row r="179" spans="1:26" ht="21">
      <c r="A179" s="360">
        <v>175</v>
      </c>
      <c r="B179" s="360" t="s">
        <v>1052</v>
      </c>
      <c r="C179" s="360" t="s">
        <v>1711</v>
      </c>
      <c r="D179" s="360" t="s">
        <v>1712</v>
      </c>
      <c r="E179" s="360" t="s">
        <v>1743</v>
      </c>
      <c r="F179" s="360">
        <v>2005</v>
      </c>
      <c r="G179" s="360" t="s">
        <v>62</v>
      </c>
      <c r="H179" s="360">
        <v>4800</v>
      </c>
      <c r="I179" s="360">
        <v>27.5</v>
      </c>
      <c r="J179" s="360">
        <v>268</v>
      </c>
      <c r="K179" s="360" t="s">
        <v>1714</v>
      </c>
      <c r="L179" s="360" t="s">
        <v>1744</v>
      </c>
      <c r="M179" s="360" t="s">
        <v>72</v>
      </c>
      <c r="N179" s="360" t="s">
        <v>1745</v>
      </c>
      <c r="O179" s="360" t="s">
        <v>1746</v>
      </c>
      <c r="P179" s="360" t="s">
        <v>65</v>
      </c>
      <c r="Q179" s="360"/>
      <c r="U179" s="450"/>
      <c r="V179" s="450"/>
      <c r="W179" s="450"/>
      <c r="X179" s="450"/>
      <c r="Y179" s="450"/>
      <c r="Z179" s="450"/>
    </row>
    <row r="180" spans="1:26" ht="21">
      <c r="A180" s="360">
        <v>176</v>
      </c>
      <c r="B180" s="360" t="s">
        <v>1052</v>
      </c>
      <c r="C180" s="360" t="s">
        <v>1711</v>
      </c>
      <c r="D180" s="360" t="s">
        <v>1747</v>
      </c>
      <c r="E180" s="360" t="s">
        <v>1748</v>
      </c>
      <c r="F180" s="360">
        <v>2006</v>
      </c>
      <c r="G180" s="360" t="s">
        <v>62</v>
      </c>
      <c r="H180" s="360">
        <v>1260</v>
      </c>
      <c r="I180" s="360">
        <v>2.9</v>
      </c>
      <c r="J180" s="360"/>
      <c r="K180" s="360" t="s">
        <v>1714</v>
      </c>
      <c r="L180" s="360" t="s">
        <v>1744</v>
      </c>
      <c r="M180" s="360" t="s">
        <v>72</v>
      </c>
      <c r="N180" s="360" t="s">
        <v>1749</v>
      </c>
      <c r="O180" s="360" t="s">
        <v>1750</v>
      </c>
      <c r="P180" s="360" t="s">
        <v>65</v>
      </c>
      <c r="Q180" s="360"/>
      <c r="U180" s="450"/>
      <c r="V180" s="450"/>
      <c r="W180" s="450"/>
      <c r="X180" s="450"/>
      <c r="Y180" s="450"/>
      <c r="Z180" s="450"/>
    </row>
    <row r="181" spans="1:26" ht="21">
      <c r="A181" s="360">
        <v>177</v>
      </c>
      <c r="B181" s="360" t="s">
        <v>1052</v>
      </c>
      <c r="C181" s="360" t="s">
        <v>1711</v>
      </c>
      <c r="D181" s="360" t="s">
        <v>1751</v>
      </c>
      <c r="E181" s="360" t="s">
        <v>1752</v>
      </c>
      <c r="F181" s="360">
        <v>2005</v>
      </c>
      <c r="G181" s="360" t="s">
        <v>1753</v>
      </c>
      <c r="H181" s="360">
        <v>1260</v>
      </c>
      <c r="I181" s="360">
        <v>29</v>
      </c>
      <c r="J181" s="360"/>
      <c r="K181" s="360" t="s">
        <v>1714</v>
      </c>
      <c r="L181" s="360" t="s">
        <v>1754</v>
      </c>
      <c r="M181" s="360" t="s">
        <v>96</v>
      </c>
      <c r="N181" s="360" t="s">
        <v>1734</v>
      </c>
      <c r="O181" s="360" t="s">
        <v>1728</v>
      </c>
      <c r="P181" s="360" t="s">
        <v>65</v>
      </c>
      <c r="Q181" s="360"/>
      <c r="U181" s="450"/>
      <c r="V181" s="450"/>
      <c r="W181" s="450"/>
      <c r="X181" s="450"/>
      <c r="Y181" s="450"/>
      <c r="Z181" s="450"/>
    </row>
    <row r="182" spans="1:26" ht="21">
      <c r="A182" s="360">
        <v>178</v>
      </c>
      <c r="B182" s="360" t="s">
        <v>1052</v>
      </c>
      <c r="C182" s="360" t="s">
        <v>1711</v>
      </c>
      <c r="D182" s="360" t="s">
        <v>1712</v>
      </c>
      <c r="E182" s="360" t="s">
        <v>1755</v>
      </c>
      <c r="F182" s="360">
        <v>2004</v>
      </c>
      <c r="G182" s="360" t="s">
        <v>62</v>
      </c>
      <c r="H182" s="360">
        <v>1890</v>
      </c>
      <c r="I182" s="360">
        <v>21</v>
      </c>
      <c r="J182" s="360">
        <v>278.8</v>
      </c>
      <c r="K182" s="360" t="s">
        <v>1714</v>
      </c>
      <c r="L182" s="360" t="s">
        <v>1730</v>
      </c>
      <c r="M182" s="360" t="s">
        <v>1722</v>
      </c>
      <c r="N182" s="360" t="s">
        <v>1756</v>
      </c>
      <c r="O182" s="360" t="s">
        <v>1757</v>
      </c>
      <c r="P182" s="360" t="s">
        <v>65</v>
      </c>
      <c r="Q182" s="360" t="s">
        <v>1758</v>
      </c>
      <c r="U182" s="450"/>
      <c r="V182" s="450"/>
      <c r="W182" s="450"/>
      <c r="X182" s="450"/>
      <c r="Y182" s="450"/>
      <c r="Z182" s="450"/>
    </row>
    <row r="183" spans="1:26" ht="21">
      <c r="A183" s="360">
        <v>179</v>
      </c>
      <c r="B183" s="360" t="s">
        <v>1052</v>
      </c>
      <c r="C183" s="360" t="s">
        <v>1711</v>
      </c>
      <c r="D183" s="360" t="s">
        <v>1759</v>
      </c>
      <c r="E183" s="360" t="s">
        <v>1760</v>
      </c>
      <c r="F183" s="360">
        <v>1996</v>
      </c>
      <c r="G183" s="360" t="s">
        <v>62</v>
      </c>
      <c r="H183" s="360">
        <v>155</v>
      </c>
      <c r="I183" s="360">
        <v>3</v>
      </c>
      <c r="J183" s="360"/>
      <c r="K183" s="360" t="s">
        <v>1714</v>
      </c>
      <c r="L183" s="360" t="s">
        <v>1730</v>
      </c>
      <c r="M183" s="360" t="s">
        <v>1722</v>
      </c>
      <c r="N183" s="360" t="s">
        <v>1734</v>
      </c>
      <c r="O183" s="360" t="s">
        <v>1761</v>
      </c>
      <c r="P183" s="360" t="s">
        <v>65</v>
      </c>
      <c r="Q183" s="360"/>
      <c r="U183" s="450"/>
      <c r="V183" s="450"/>
      <c r="W183" s="450"/>
      <c r="X183" s="450"/>
      <c r="Y183" s="450"/>
      <c r="Z183" s="450"/>
    </row>
    <row r="184" spans="1:26" ht="21">
      <c r="A184" s="360">
        <v>180</v>
      </c>
      <c r="B184" s="360" t="s">
        <v>1052</v>
      </c>
      <c r="C184" s="360" t="s">
        <v>1711</v>
      </c>
      <c r="D184" s="360" t="s">
        <v>1747</v>
      </c>
      <c r="E184" s="360" t="s">
        <v>1762</v>
      </c>
      <c r="F184" s="360"/>
      <c r="G184" s="360" t="s">
        <v>62</v>
      </c>
      <c r="H184" s="360">
        <v>480</v>
      </c>
      <c r="I184" s="360">
        <v>3.6</v>
      </c>
      <c r="J184" s="360"/>
      <c r="K184" s="360" t="s">
        <v>1714</v>
      </c>
      <c r="L184" s="360" t="s">
        <v>1744</v>
      </c>
      <c r="M184" s="360" t="s">
        <v>72</v>
      </c>
      <c r="N184" s="360" t="s">
        <v>1763</v>
      </c>
      <c r="O184" s="360" t="s">
        <v>1764</v>
      </c>
      <c r="P184" s="360" t="s">
        <v>1765</v>
      </c>
      <c r="Q184" s="360"/>
      <c r="U184" s="450"/>
      <c r="V184" s="450"/>
      <c r="W184" s="450"/>
      <c r="X184" s="450"/>
      <c r="Y184" s="450"/>
      <c r="Z184" s="450"/>
    </row>
    <row r="185" spans="1:26" ht="21">
      <c r="A185" s="360">
        <v>181</v>
      </c>
      <c r="B185" s="360" t="s">
        <v>1052</v>
      </c>
      <c r="C185" s="360" t="s">
        <v>1711</v>
      </c>
      <c r="D185" s="360" t="s">
        <v>1731</v>
      </c>
      <c r="E185" s="360" t="s">
        <v>1766</v>
      </c>
      <c r="F185" s="360">
        <v>2005.1</v>
      </c>
      <c r="G185" s="360" t="s">
        <v>62</v>
      </c>
      <c r="H185" s="360">
        <v>800</v>
      </c>
      <c r="I185" s="360">
        <v>6</v>
      </c>
      <c r="J185" s="360"/>
      <c r="K185" s="360" t="s">
        <v>1714</v>
      </c>
      <c r="L185" s="360" t="s">
        <v>1733</v>
      </c>
      <c r="M185" s="360" t="s">
        <v>573</v>
      </c>
      <c r="N185" s="360" t="s">
        <v>1734</v>
      </c>
      <c r="O185" s="360" t="s">
        <v>1728</v>
      </c>
      <c r="P185" s="360" t="s">
        <v>65</v>
      </c>
      <c r="Q185" s="360"/>
      <c r="U185" s="450"/>
      <c r="V185" s="450"/>
      <c r="W185" s="450"/>
      <c r="X185" s="450"/>
      <c r="Y185" s="450"/>
      <c r="Z185" s="450"/>
    </row>
    <row r="186" spans="1:26" ht="21">
      <c r="A186" s="360">
        <v>182</v>
      </c>
      <c r="B186" s="360" t="s">
        <v>1052</v>
      </c>
      <c r="C186" s="360" t="s">
        <v>1711</v>
      </c>
      <c r="D186" s="360" t="s">
        <v>1739</v>
      </c>
      <c r="E186" s="360" t="s">
        <v>1767</v>
      </c>
      <c r="F186" s="360">
        <v>1995</v>
      </c>
      <c r="G186" s="360" t="s">
        <v>62</v>
      </c>
      <c r="H186" s="360">
        <v>960</v>
      </c>
      <c r="I186" s="360">
        <v>11</v>
      </c>
      <c r="J186" s="360"/>
      <c r="K186" s="360" t="s">
        <v>1714</v>
      </c>
      <c r="L186" s="360" t="s">
        <v>1730</v>
      </c>
      <c r="M186" s="360" t="s">
        <v>1722</v>
      </c>
      <c r="N186" s="360" t="s">
        <v>1741</v>
      </c>
      <c r="O186" s="360" t="s">
        <v>1742</v>
      </c>
      <c r="P186" s="360" t="s">
        <v>65</v>
      </c>
      <c r="Q186" s="360"/>
      <c r="U186" s="450"/>
      <c r="V186" s="450"/>
      <c r="W186" s="450"/>
      <c r="X186" s="450"/>
      <c r="Y186" s="450"/>
      <c r="Z186" s="450"/>
    </row>
    <row r="187" spans="1:26" ht="21">
      <c r="A187" s="360">
        <v>183</v>
      </c>
      <c r="B187" s="360" t="s">
        <v>1052</v>
      </c>
      <c r="C187" s="360" t="s">
        <v>1711</v>
      </c>
      <c r="D187" s="360" t="s">
        <v>1747</v>
      </c>
      <c r="E187" s="360" t="s">
        <v>1768</v>
      </c>
      <c r="F187" s="360">
        <v>2010</v>
      </c>
      <c r="G187" s="360" t="s">
        <v>1753</v>
      </c>
      <c r="H187" s="360">
        <v>1000</v>
      </c>
      <c r="I187" s="360">
        <v>4</v>
      </c>
      <c r="J187" s="360"/>
      <c r="K187" s="360" t="s">
        <v>1714</v>
      </c>
      <c r="L187" s="360" t="s">
        <v>1744</v>
      </c>
      <c r="M187" s="360" t="s">
        <v>72</v>
      </c>
      <c r="N187" s="360" t="s">
        <v>1769</v>
      </c>
      <c r="O187" s="360" t="s">
        <v>1770</v>
      </c>
      <c r="P187" s="360" t="s">
        <v>65</v>
      </c>
      <c r="Q187" s="360"/>
      <c r="R187" s="450"/>
      <c r="S187" s="450"/>
      <c r="T187" s="450"/>
      <c r="U187" s="450"/>
      <c r="V187" s="450"/>
      <c r="W187" s="450"/>
      <c r="X187" s="450"/>
      <c r="Y187" s="450"/>
      <c r="Z187" s="450"/>
    </row>
    <row r="188" spans="1:26" ht="21">
      <c r="A188" s="360">
        <v>184</v>
      </c>
      <c r="B188" s="360" t="s">
        <v>1052</v>
      </c>
      <c r="C188" s="360" t="s">
        <v>1711</v>
      </c>
      <c r="D188" s="360" t="s">
        <v>1731</v>
      </c>
      <c r="E188" s="360" t="s">
        <v>1771</v>
      </c>
      <c r="F188" s="360">
        <v>2005.12</v>
      </c>
      <c r="G188" s="360" t="s">
        <v>62</v>
      </c>
      <c r="H188" s="360">
        <v>1000</v>
      </c>
      <c r="I188" s="360">
        <v>7.5</v>
      </c>
      <c r="J188" s="360"/>
      <c r="K188" s="360" t="s">
        <v>1714</v>
      </c>
      <c r="L188" s="360" t="s">
        <v>1726</v>
      </c>
      <c r="M188" s="360" t="s">
        <v>96</v>
      </c>
      <c r="N188" s="360" t="s">
        <v>1727</v>
      </c>
      <c r="O188" s="360" t="s">
        <v>1728</v>
      </c>
      <c r="P188" s="360" t="s">
        <v>65</v>
      </c>
      <c r="Q188" s="360"/>
      <c r="R188" s="450"/>
      <c r="S188" s="450"/>
      <c r="T188" s="450"/>
      <c r="U188" s="450"/>
      <c r="V188" s="450"/>
      <c r="W188" s="450"/>
      <c r="X188" s="450"/>
      <c r="Y188" s="450"/>
      <c r="Z188" s="450"/>
    </row>
    <row r="189" spans="1:26" ht="21">
      <c r="A189" s="360">
        <v>185</v>
      </c>
      <c r="B189" s="360" t="s">
        <v>1052</v>
      </c>
      <c r="C189" s="360" t="s">
        <v>1711</v>
      </c>
      <c r="D189" s="360" t="s">
        <v>1731</v>
      </c>
      <c r="E189" s="360" t="s">
        <v>1772</v>
      </c>
      <c r="F189" s="360">
        <v>2005.01</v>
      </c>
      <c r="G189" s="360" t="s">
        <v>62</v>
      </c>
      <c r="H189" s="360">
        <v>400</v>
      </c>
      <c r="I189" s="360">
        <v>5.5</v>
      </c>
      <c r="J189" s="360"/>
      <c r="K189" s="360" t="s">
        <v>1714</v>
      </c>
      <c r="L189" s="360" t="s">
        <v>1733</v>
      </c>
      <c r="M189" s="360" t="s">
        <v>573</v>
      </c>
      <c r="N189" s="360" t="s">
        <v>1734</v>
      </c>
      <c r="O189" s="360" t="s">
        <v>1728</v>
      </c>
      <c r="P189" s="360" t="s">
        <v>65</v>
      </c>
      <c r="Q189" s="360"/>
      <c r="R189" s="450"/>
      <c r="S189" s="450"/>
      <c r="T189" s="450"/>
      <c r="U189" s="450"/>
      <c r="V189" s="450"/>
      <c r="W189" s="450"/>
      <c r="X189" s="450"/>
      <c r="Y189" s="450"/>
      <c r="Z189" s="450"/>
    </row>
    <row r="190" spans="1:26" ht="21">
      <c r="A190" s="360">
        <v>186</v>
      </c>
      <c r="B190" s="360" t="s">
        <v>1052</v>
      </c>
      <c r="C190" s="360" t="s">
        <v>1711</v>
      </c>
      <c r="D190" s="360" t="s">
        <v>1739</v>
      </c>
      <c r="E190" s="360" t="s">
        <v>1773</v>
      </c>
      <c r="F190" s="360">
        <v>2006.12</v>
      </c>
      <c r="G190" s="360" t="s">
        <v>62</v>
      </c>
      <c r="H190" s="360">
        <v>400</v>
      </c>
      <c r="I190" s="360">
        <v>8</v>
      </c>
      <c r="J190" s="360"/>
      <c r="K190" s="360" t="s">
        <v>1714</v>
      </c>
      <c r="L190" s="360" t="s">
        <v>1730</v>
      </c>
      <c r="M190" s="360" t="s">
        <v>1722</v>
      </c>
      <c r="N190" s="360" t="s">
        <v>1741</v>
      </c>
      <c r="O190" s="360" t="s">
        <v>1742</v>
      </c>
      <c r="P190" s="360" t="s">
        <v>65</v>
      </c>
      <c r="Q190" s="360"/>
      <c r="R190" s="450"/>
      <c r="S190" s="450"/>
      <c r="T190" s="450"/>
      <c r="U190" s="450"/>
      <c r="V190" s="450"/>
      <c r="W190" s="450"/>
      <c r="X190" s="450"/>
      <c r="Y190" s="450"/>
      <c r="Z190" s="450"/>
    </row>
    <row r="191" spans="1:26" ht="21">
      <c r="A191" s="360">
        <v>187</v>
      </c>
      <c r="B191" s="360" t="s">
        <v>1052</v>
      </c>
      <c r="C191" s="360" t="s">
        <v>1711</v>
      </c>
      <c r="D191" s="360" t="s">
        <v>1774</v>
      </c>
      <c r="E191" s="360" t="s">
        <v>1775</v>
      </c>
      <c r="F191" s="360" t="s">
        <v>135</v>
      </c>
      <c r="G191" s="360" t="s">
        <v>1753</v>
      </c>
      <c r="H191" s="360">
        <v>650</v>
      </c>
      <c r="I191" s="360">
        <v>4.5</v>
      </c>
      <c r="J191" s="360"/>
      <c r="K191" s="360" t="s">
        <v>1714</v>
      </c>
      <c r="L191" s="360" t="s">
        <v>1730</v>
      </c>
      <c r="M191" s="360" t="s">
        <v>1722</v>
      </c>
      <c r="N191" s="360" t="s">
        <v>1776</v>
      </c>
      <c r="O191" s="360" t="s">
        <v>1777</v>
      </c>
      <c r="P191" s="360" t="s">
        <v>1765</v>
      </c>
      <c r="Q191" s="360"/>
      <c r="R191" s="450"/>
      <c r="S191" s="450"/>
      <c r="T191" s="450"/>
      <c r="U191" s="450"/>
      <c r="V191" s="450"/>
      <c r="W191" s="450"/>
      <c r="X191" s="450"/>
      <c r="Y191" s="450"/>
      <c r="Z191" s="450"/>
    </row>
    <row r="192" spans="1:26" ht="21">
      <c r="A192" s="360">
        <v>188</v>
      </c>
      <c r="B192" s="360" t="s">
        <v>1052</v>
      </c>
      <c r="C192" s="360" t="s">
        <v>1711</v>
      </c>
      <c r="D192" s="360" t="s">
        <v>1778</v>
      </c>
      <c r="E192" s="360" t="s">
        <v>1779</v>
      </c>
      <c r="F192" s="360">
        <v>1999</v>
      </c>
      <c r="G192" s="360" t="s">
        <v>1753</v>
      </c>
      <c r="H192" s="360">
        <v>400</v>
      </c>
      <c r="I192" s="360">
        <v>6</v>
      </c>
      <c r="J192" s="360"/>
      <c r="K192" s="360" t="s">
        <v>1780</v>
      </c>
      <c r="L192" s="360" t="s">
        <v>1781</v>
      </c>
      <c r="M192" s="360" t="s">
        <v>1079</v>
      </c>
      <c r="N192" s="360" t="s">
        <v>1782</v>
      </c>
      <c r="O192" s="360" t="s">
        <v>1783</v>
      </c>
      <c r="P192" s="360" t="s">
        <v>65</v>
      </c>
      <c r="Q192" s="360"/>
      <c r="R192" s="450"/>
      <c r="S192" s="450"/>
      <c r="T192" s="450"/>
      <c r="U192" s="450"/>
      <c r="V192" s="450"/>
      <c r="W192" s="450"/>
      <c r="X192" s="450"/>
      <c r="Y192" s="450"/>
      <c r="Z192" s="450"/>
    </row>
    <row r="193" spans="1:26" ht="21">
      <c r="A193" s="360">
        <v>189</v>
      </c>
      <c r="B193" s="360" t="s">
        <v>1052</v>
      </c>
      <c r="C193" s="360" t="s">
        <v>1711</v>
      </c>
      <c r="D193" s="360" t="s">
        <v>1778</v>
      </c>
      <c r="E193" s="360" t="s">
        <v>1784</v>
      </c>
      <c r="F193" s="360">
        <v>2000</v>
      </c>
      <c r="G193" s="360" t="s">
        <v>1753</v>
      </c>
      <c r="H193" s="360">
        <v>500</v>
      </c>
      <c r="I193" s="360">
        <v>42</v>
      </c>
      <c r="J193" s="360">
        <v>186</v>
      </c>
      <c r="K193" s="360" t="s">
        <v>1780</v>
      </c>
      <c r="L193" s="360" t="s">
        <v>1785</v>
      </c>
      <c r="M193" s="360" t="s">
        <v>89</v>
      </c>
      <c r="N193" s="360" t="s">
        <v>1782</v>
      </c>
      <c r="O193" s="360" t="s">
        <v>1783</v>
      </c>
      <c r="P193" s="360" t="s">
        <v>65</v>
      </c>
      <c r="Q193" s="360"/>
      <c r="R193" s="450"/>
      <c r="S193" s="450"/>
      <c r="T193" s="450"/>
      <c r="U193" s="450"/>
      <c r="V193" s="450"/>
      <c r="W193" s="450"/>
      <c r="X193" s="450"/>
      <c r="Y193" s="450"/>
      <c r="Z193" s="450"/>
    </row>
    <row r="194" spans="1:26" ht="21">
      <c r="A194" s="360">
        <v>190</v>
      </c>
      <c r="B194" s="360" t="s">
        <v>1052</v>
      </c>
      <c r="C194" s="360" t="s">
        <v>1711</v>
      </c>
      <c r="D194" s="360" t="s">
        <v>1778</v>
      </c>
      <c r="E194" s="360" t="s">
        <v>1786</v>
      </c>
      <c r="F194" s="360">
        <v>2007</v>
      </c>
      <c r="G194" s="360" t="s">
        <v>62</v>
      </c>
      <c r="H194" s="360">
        <v>320</v>
      </c>
      <c r="I194" s="360"/>
      <c r="J194" s="360"/>
      <c r="K194" s="360" t="s">
        <v>1780</v>
      </c>
      <c r="L194" s="360" t="s">
        <v>1787</v>
      </c>
      <c r="M194" s="360" t="s">
        <v>89</v>
      </c>
      <c r="N194" s="360" t="s">
        <v>1788</v>
      </c>
      <c r="O194" s="360" t="s">
        <v>1789</v>
      </c>
      <c r="P194" s="360" t="s">
        <v>65</v>
      </c>
      <c r="Q194" s="360" t="s">
        <v>1790</v>
      </c>
      <c r="R194" s="450"/>
      <c r="S194" s="450"/>
      <c r="T194" s="450"/>
      <c r="U194" s="450"/>
      <c r="V194" s="450"/>
      <c r="W194" s="450"/>
      <c r="X194" s="450"/>
      <c r="Y194" s="450"/>
      <c r="Z194" s="450"/>
    </row>
    <row r="195" spans="1:26" ht="21">
      <c r="A195" s="360">
        <v>191</v>
      </c>
      <c r="B195" s="360" t="s">
        <v>1052</v>
      </c>
      <c r="C195" s="360" t="s">
        <v>1711</v>
      </c>
      <c r="D195" s="360" t="s">
        <v>1778</v>
      </c>
      <c r="E195" s="360" t="s">
        <v>1791</v>
      </c>
      <c r="F195" s="360">
        <v>1987</v>
      </c>
      <c r="G195" s="360" t="s">
        <v>62</v>
      </c>
      <c r="H195" s="360">
        <v>100</v>
      </c>
      <c r="I195" s="360">
        <v>3</v>
      </c>
      <c r="J195" s="360"/>
      <c r="K195" s="360" t="s">
        <v>1780</v>
      </c>
      <c r="L195" s="360" t="s">
        <v>1792</v>
      </c>
      <c r="M195" s="360" t="s">
        <v>72</v>
      </c>
      <c r="N195" s="360" t="s">
        <v>1793</v>
      </c>
      <c r="O195" s="360" t="s">
        <v>1794</v>
      </c>
      <c r="P195" s="360" t="s">
        <v>1765</v>
      </c>
      <c r="Q195" s="360"/>
      <c r="R195" s="450"/>
      <c r="S195" s="450"/>
      <c r="T195" s="450"/>
      <c r="U195" s="450"/>
      <c r="V195" s="450"/>
      <c r="W195" s="450"/>
      <c r="X195" s="450"/>
      <c r="Y195" s="450"/>
      <c r="Z195" s="450"/>
    </row>
    <row r="196" spans="1:26" ht="21">
      <c r="A196" s="360">
        <v>192</v>
      </c>
      <c r="B196" s="360" t="s">
        <v>1052</v>
      </c>
      <c r="C196" s="360" t="s">
        <v>1711</v>
      </c>
      <c r="D196" s="360" t="s">
        <v>1778</v>
      </c>
      <c r="E196" s="360" t="s">
        <v>1795</v>
      </c>
      <c r="F196" s="360">
        <v>1996</v>
      </c>
      <c r="G196" s="360" t="s">
        <v>1753</v>
      </c>
      <c r="H196" s="360">
        <v>750</v>
      </c>
      <c r="I196" s="360">
        <v>17</v>
      </c>
      <c r="J196" s="360"/>
      <c r="K196" s="360" t="s">
        <v>1780</v>
      </c>
      <c r="L196" s="360" t="s">
        <v>1796</v>
      </c>
      <c r="M196" s="360" t="s">
        <v>58</v>
      </c>
      <c r="N196" s="360" t="s">
        <v>1782</v>
      </c>
      <c r="O196" s="360" t="s">
        <v>1797</v>
      </c>
      <c r="P196" s="360" t="s">
        <v>65</v>
      </c>
      <c r="Q196" s="360"/>
      <c r="R196" s="450"/>
      <c r="S196" s="450"/>
      <c r="T196" s="450"/>
      <c r="U196" s="450"/>
      <c r="V196" s="450"/>
      <c r="W196" s="450"/>
      <c r="X196" s="450"/>
      <c r="Y196" s="450"/>
      <c r="Z196" s="450"/>
    </row>
    <row r="197" spans="1:26" ht="21">
      <c r="A197" s="360">
        <v>193</v>
      </c>
      <c r="B197" s="360" t="s">
        <v>1052</v>
      </c>
      <c r="C197" s="360" t="s">
        <v>1711</v>
      </c>
      <c r="D197" s="360" t="s">
        <v>1798</v>
      </c>
      <c r="E197" s="360" t="s">
        <v>1799</v>
      </c>
      <c r="F197" s="360">
        <v>2004</v>
      </c>
      <c r="G197" s="360" t="s">
        <v>1753</v>
      </c>
      <c r="H197" s="360">
        <v>1400</v>
      </c>
      <c r="I197" s="360">
        <v>8</v>
      </c>
      <c r="J197" s="360">
        <v>18</v>
      </c>
      <c r="K197" s="360" t="s">
        <v>1800</v>
      </c>
      <c r="L197" s="360" t="s">
        <v>1801</v>
      </c>
      <c r="M197" s="360" t="s">
        <v>96</v>
      </c>
      <c r="N197" s="360" t="s">
        <v>1802</v>
      </c>
      <c r="O197" s="360" t="s">
        <v>1803</v>
      </c>
      <c r="P197" s="360" t="s">
        <v>65</v>
      </c>
      <c r="Q197" s="360"/>
      <c r="R197" s="450"/>
      <c r="S197" s="450"/>
      <c r="T197" s="450"/>
      <c r="U197" s="450"/>
      <c r="V197" s="450"/>
      <c r="W197" s="450"/>
      <c r="X197" s="450"/>
      <c r="Y197" s="450"/>
      <c r="Z197" s="450"/>
    </row>
    <row r="198" spans="1:26" ht="21">
      <c r="A198" s="360">
        <v>194</v>
      </c>
      <c r="B198" s="360" t="s">
        <v>1052</v>
      </c>
      <c r="C198" s="360" t="s">
        <v>1711</v>
      </c>
      <c r="D198" s="360" t="s">
        <v>1798</v>
      </c>
      <c r="E198" s="360" t="s">
        <v>1804</v>
      </c>
      <c r="F198" s="360">
        <v>1984</v>
      </c>
      <c r="G198" s="360" t="s">
        <v>62</v>
      </c>
      <c r="H198" s="360">
        <v>200</v>
      </c>
      <c r="I198" s="360"/>
      <c r="J198" s="360"/>
      <c r="K198" s="360" t="s">
        <v>1800</v>
      </c>
      <c r="L198" s="360" t="s">
        <v>1805</v>
      </c>
      <c r="M198" s="360" t="s">
        <v>1202</v>
      </c>
      <c r="N198" s="360" t="s">
        <v>1806</v>
      </c>
      <c r="O198" s="360" t="s">
        <v>1807</v>
      </c>
      <c r="P198" s="360" t="s">
        <v>65</v>
      </c>
      <c r="Q198" s="360"/>
      <c r="R198" s="450"/>
      <c r="S198" s="450"/>
      <c r="T198" s="450"/>
      <c r="U198" s="450"/>
      <c r="V198" s="450"/>
      <c r="W198" s="450"/>
      <c r="X198" s="450"/>
      <c r="Y198" s="450"/>
      <c r="Z198" s="450"/>
    </row>
    <row r="199" spans="1:26" ht="31.5">
      <c r="A199" s="360">
        <v>195</v>
      </c>
      <c r="B199" s="360" t="s">
        <v>1052</v>
      </c>
      <c r="C199" s="360" t="s">
        <v>1711</v>
      </c>
      <c r="D199" s="360" t="s">
        <v>1798</v>
      </c>
      <c r="E199" s="360" t="s">
        <v>1808</v>
      </c>
      <c r="F199" s="360">
        <v>1971</v>
      </c>
      <c r="G199" s="360" t="s">
        <v>62</v>
      </c>
      <c r="H199" s="360">
        <v>200</v>
      </c>
      <c r="I199" s="360"/>
      <c r="J199" s="360"/>
      <c r="K199" s="360" t="s">
        <v>1800</v>
      </c>
      <c r="L199" s="360" t="s">
        <v>1809</v>
      </c>
      <c r="M199" s="360" t="s">
        <v>726</v>
      </c>
      <c r="N199" s="360" t="s">
        <v>1810</v>
      </c>
      <c r="O199" s="360" t="s">
        <v>1811</v>
      </c>
      <c r="P199" s="360" t="s">
        <v>65</v>
      </c>
      <c r="Q199" s="360"/>
      <c r="R199" s="450"/>
      <c r="S199" s="450"/>
      <c r="T199" s="450"/>
      <c r="U199" s="450"/>
      <c r="V199" s="450"/>
      <c r="W199" s="450"/>
      <c r="X199" s="450"/>
      <c r="Y199" s="450"/>
      <c r="Z199" s="450"/>
    </row>
    <row r="200" spans="1:26" ht="21">
      <c r="A200" s="360">
        <v>196</v>
      </c>
      <c r="B200" s="360" t="s">
        <v>1052</v>
      </c>
      <c r="C200" s="360" t="s">
        <v>1711</v>
      </c>
      <c r="D200" s="360" t="s">
        <v>1798</v>
      </c>
      <c r="E200" s="360" t="s">
        <v>1812</v>
      </c>
      <c r="F200" s="360">
        <v>2005</v>
      </c>
      <c r="G200" s="360" t="s">
        <v>62</v>
      </c>
      <c r="H200" s="360">
        <v>320</v>
      </c>
      <c r="I200" s="360">
        <v>9</v>
      </c>
      <c r="J200" s="360">
        <v>1.24</v>
      </c>
      <c r="K200" s="360" t="s">
        <v>1800</v>
      </c>
      <c r="L200" s="360" t="s">
        <v>1801</v>
      </c>
      <c r="M200" s="360" t="s">
        <v>96</v>
      </c>
      <c r="N200" s="360" t="s">
        <v>1813</v>
      </c>
      <c r="O200" s="360" t="s">
        <v>1814</v>
      </c>
      <c r="P200" s="360" t="s">
        <v>65</v>
      </c>
      <c r="Q200" s="360"/>
      <c r="R200" s="450"/>
      <c r="S200" s="450"/>
      <c r="T200" s="450"/>
      <c r="U200" s="450"/>
      <c r="V200" s="450"/>
      <c r="W200" s="450"/>
      <c r="X200" s="450"/>
      <c r="Y200" s="450"/>
      <c r="Z200" s="450"/>
    </row>
    <row r="201" spans="1:26" ht="31.5">
      <c r="A201" s="360">
        <v>197</v>
      </c>
      <c r="B201" s="360" t="s">
        <v>1052</v>
      </c>
      <c r="C201" s="360" t="s">
        <v>1711</v>
      </c>
      <c r="D201" s="360" t="s">
        <v>1815</v>
      </c>
      <c r="E201" s="360" t="s">
        <v>1816</v>
      </c>
      <c r="F201" s="360">
        <v>2002</v>
      </c>
      <c r="G201" s="360" t="s">
        <v>62</v>
      </c>
      <c r="H201" s="360">
        <v>2500</v>
      </c>
      <c r="I201" s="360">
        <v>4</v>
      </c>
      <c r="J201" s="360">
        <v>110</v>
      </c>
      <c r="K201" s="360" t="s">
        <v>1817</v>
      </c>
      <c r="L201" s="360" t="s">
        <v>1818</v>
      </c>
      <c r="M201" s="360" t="s">
        <v>1819</v>
      </c>
      <c r="N201" s="360" t="s">
        <v>1810</v>
      </c>
      <c r="O201" s="360" t="s">
        <v>1811</v>
      </c>
      <c r="P201" s="360" t="s">
        <v>65</v>
      </c>
      <c r="Q201" s="360"/>
      <c r="R201" s="450"/>
      <c r="S201" s="450"/>
      <c r="T201" s="450"/>
      <c r="U201" s="450"/>
      <c r="V201" s="450"/>
      <c r="W201" s="450"/>
      <c r="X201" s="450"/>
      <c r="Y201" s="450"/>
      <c r="Z201" s="450"/>
    </row>
    <row r="202" spans="1:26" ht="31.5">
      <c r="A202" s="360">
        <v>198</v>
      </c>
      <c r="B202" s="360" t="s">
        <v>1052</v>
      </c>
      <c r="C202" s="360" t="s">
        <v>1711</v>
      </c>
      <c r="D202" s="360" t="s">
        <v>1815</v>
      </c>
      <c r="E202" s="360" t="s">
        <v>1820</v>
      </c>
      <c r="F202" s="360">
        <v>1981</v>
      </c>
      <c r="G202" s="360" t="s">
        <v>62</v>
      </c>
      <c r="H202" s="360">
        <v>2000</v>
      </c>
      <c r="I202" s="360"/>
      <c r="J202" s="360"/>
      <c r="K202" s="360" t="s">
        <v>1817</v>
      </c>
      <c r="L202" s="360" t="s">
        <v>1821</v>
      </c>
      <c r="M202" s="360" t="s">
        <v>58</v>
      </c>
      <c r="N202" s="360" t="s">
        <v>1810</v>
      </c>
      <c r="O202" s="360" t="s">
        <v>1811</v>
      </c>
      <c r="P202" s="360" t="s">
        <v>65</v>
      </c>
      <c r="Q202" s="360"/>
      <c r="R202" s="450"/>
      <c r="S202" s="450"/>
      <c r="T202" s="450"/>
      <c r="U202" s="450"/>
      <c r="V202" s="450"/>
      <c r="W202" s="450"/>
      <c r="X202" s="450"/>
      <c r="Y202" s="450"/>
      <c r="Z202" s="450"/>
    </row>
    <row r="203" spans="1:26" ht="31.5">
      <c r="A203" s="360">
        <v>199</v>
      </c>
      <c r="B203" s="360" t="s">
        <v>1052</v>
      </c>
      <c r="C203" s="360" t="s">
        <v>1711</v>
      </c>
      <c r="D203" s="360" t="s">
        <v>1815</v>
      </c>
      <c r="E203" s="360" t="s">
        <v>1822</v>
      </c>
      <c r="F203" s="360">
        <v>1999</v>
      </c>
      <c r="G203" s="360" t="s">
        <v>62</v>
      </c>
      <c r="H203" s="360">
        <v>2000</v>
      </c>
      <c r="I203" s="360">
        <v>7.6</v>
      </c>
      <c r="J203" s="360">
        <v>131</v>
      </c>
      <c r="K203" s="360" t="s">
        <v>1823</v>
      </c>
      <c r="L203" s="360" t="s">
        <v>1824</v>
      </c>
      <c r="M203" s="360" t="s">
        <v>1208</v>
      </c>
      <c r="N203" s="360" t="s">
        <v>1810</v>
      </c>
      <c r="O203" s="360" t="s">
        <v>1811</v>
      </c>
      <c r="P203" s="360" t="s">
        <v>65</v>
      </c>
      <c r="Q203" s="360"/>
      <c r="R203" s="450"/>
      <c r="S203" s="450"/>
      <c r="T203" s="450"/>
      <c r="U203" s="450"/>
      <c r="V203" s="450"/>
      <c r="W203" s="450"/>
      <c r="X203" s="450"/>
      <c r="Y203" s="450"/>
      <c r="Z203" s="450"/>
    </row>
    <row r="204" spans="1:26" ht="31.5">
      <c r="A204" s="360">
        <v>200</v>
      </c>
      <c r="B204" s="360" t="s">
        <v>1052</v>
      </c>
      <c r="C204" s="360" t="s">
        <v>1711</v>
      </c>
      <c r="D204" s="360" t="s">
        <v>1815</v>
      </c>
      <c r="E204" s="360" t="s">
        <v>1825</v>
      </c>
      <c r="F204" s="360">
        <v>1974</v>
      </c>
      <c r="G204" s="360" t="s">
        <v>62</v>
      </c>
      <c r="H204" s="360">
        <v>175</v>
      </c>
      <c r="I204" s="360">
        <v>2.2000000000000002</v>
      </c>
      <c r="J204" s="360">
        <v>2</v>
      </c>
      <c r="K204" s="360" t="s">
        <v>1823</v>
      </c>
      <c r="L204" s="360" t="s">
        <v>1824</v>
      </c>
      <c r="M204" s="360" t="s">
        <v>1208</v>
      </c>
      <c r="N204" s="360" t="s">
        <v>1810</v>
      </c>
      <c r="O204" s="360" t="s">
        <v>1811</v>
      </c>
      <c r="P204" s="360" t="s">
        <v>65</v>
      </c>
      <c r="Q204" s="360"/>
      <c r="R204" s="450"/>
      <c r="S204" s="450"/>
      <c r="T204" s="450"/>
      <c r="U204" s="450"/>
      <c r="V204" s="450"/>
      <c r="W204" s="450"/>
      <c r="X204" s="450"/>
      <c r="Y204" s="450"/>
      <c r="Z204" s="450"/>
    </row>
    <row r="205" spans="1:26" ht="21">
      <c r="A205" s="360">
        <v>201</v>
      </c>
      <c r="B205" s="360" t="s">
        <v>1052</v>
      </c>
      <c r="C205" s="360" t="s">
        <v>1711</v>
      </c>
      <c r="D205" s="360" t="s">
        <v>1826</v>
      </c>
      <c r="E205" s="360" t="s">
        <v>1827</v>
      </c>
      <c r="F205" s="360">
        <v>1963</v>
      </c>
      <c r="G205" s="360" t="s">
        <v>1828</v>
      </c>
      <c r="H205" s="360">
        <v>640</v>
      </c>
      <c r="I205" s="360">
        <v>45</v>
      </c>
      <c r="J205" s="360">
        <v>2836</v>
      </c>
      <c r="K205" s="360" t="s">
        <v>1829</v>
      </c>
      <c r="L205" s="360" t="s">
        <v>1830</v>
      </c>
      <c r="M205" s="360" t="s">
        <v>1831</v>
      </c>
      <c r="N205" s="360" t="s">
        <v>1832</v>
      </c>
      <c r="O205" s="360" t="s">
        <v>1833</v>
      </c>
      <c r="P205" s="360" t="s">
        <v>1834</v>
      </c>
      <c r="Q205" s="360"/>
      <c r="R205" s="450"/>
      <c r="S205" s="450"/>
      <c r="T205" s="450"/>
      <c r="U205" s="450"/>
      <c r="V205" s="450"/>
      <c r="W205" s="450"/>
      <c r="X205" s="450"/>
      <c r="Y205" s="450"/>
      <c r="Z205" s="450"/>
    </row>
    <row r="206" spans="1:26" ht="21">
      <c r="A206" s="360">
        <v>202</v>
      </c>
      <c r="B206" s="360" t="s">
        <v>1052</v>
      </c>
      <c r="C206" s="360" t="s">
        <v>1711</v>
      </c>
      <c r="D206" s="360" t="s">
        <v>1826</v>
      </c>
      <c r="E206" s="360" t="s">
        <v>1835</v>
      </c>
      <c r="F206" s="360">
        <v>2003</v>
      </c>
      <c r="G206" s="360" t="s">
        <v>62</v>
      </c>
      <c r="H206" s="360">
        <v>500</v>
      </c>
      <c r="I206" s="360">
        <v>3.8</v>
      </c>
      <c r="J206" s="360"/>
      <c r="K206" s="360" t="s">
        <v>1829</v>
      </c>
      <c r="L206" s="360" t="s">
        <v>1830</v>
      </c>
      <c r="M206" s="360" t="s">
        <v>1831</v>
      </c>
      <c r="N206" s="360" t="s">
        <v>1788</v>
      </c>
      <c r="O206" s="360" t="s">
        <v>1789</v>
      </c>
      <c r="P206" s="360" t="s">
        <v>65</v>
      </c>
      <c r="Q206" s="360"/>
      <c r="R206" s="450"/>
      <c r="S206" s="450"/>
      <c r="T206" s="450"/>
      <c r="U206" s="450"/>
      <c r="V206" s="450"/>
      <c r="W206" s="450"/>
      <c r="X206" s="450"/>
      <c r="Y206" s="450"/>
      <c r="Z206" s="450"/>
    </row>
    <row r="207" spans="1:26" ht="21">
      <c r="A207" s="360">
        <v>203</v>
      </c>
      <c r="B207" s="360" t="s">
        <v>1052</v>
      </c>
      <c r="C207" s="360" t="s">
        <v>1711</v>
      </c>
      <c r="D207" s="360" t="s">
        <v>1826</v>
      </c>
      <c r="E207" s="360" t="s">
        <v>1836</v>
      </c>
      <c r="F207" s="360">
        <v>1981</v>
      </c>
      <c r="G207" s="360" t="s">
        <v>62</v>
      </c>
      <c r="H207" s="360">
        <v>200</v>
      </c>
      <c r="I207" s="360"/>
      <c r="J207" s="360"/>
      <c r="K207" s="360" t="s">
        <v>1829</v>
      </c>
      <c r="L207" s="360" t="s">
        <v>1837</v>
      </c>
      <c r="M207" s="360" t="s">
        <v>1838</v>
      </c>
      <c r="N207" s="360" t="s">
        <v>1788</v>
      </c>
      <c r="O207" s="360" t="s">
        <v>1789</v>
      </c>
      <c r="P207" s="360" t="s">
        <v>65</v>
      </c>
      <c r="Q207" s="360"/>
      <c r="R207" s="450"/>
      <c r="S207" s="450"/>
      <c r="T207" s="450"/>
      <c r="U207" s="450"/>
      <c r="V207" s="450"/>
      <c r="W207" s="450"/>
      <c r="X207" s="450"/>
      <c r="Y207" s="450"/>
      <c r="Z207" s="450"/>
    </row>
    <row r="208" spans="1:26" ht="21">
      <c r="A208" s="360">
        <v>204</v>
      </c>
      <c r="B208" s="360" t="s">
        <v>1052</v>
      </c>
      <c r="C208" s="360" t="s">
        <v>1711</v>
      </c>
      <c r="D208" s="360" t="s">
        <v>1839</v>
      </c>
      <c r="E208" s="360" t="s">
        <v>1840</v>
      </c>
      <c r="F208" s="360"/>
      <c r="G208" s="360" t="s">
        <v>62</v>
      </c>
      <c r="H208" s="360">
        <v>75</v>
      </c>
      <c r="I208" s="360"/>
      <c r="J208" s="360"/>
      <c r="K208" s="360" t="s">
        <v>1841</v>
      </c>
      <c r="L208" s="360" t="s">
        <v>1842</v>
      </c>
      <c r="M208" s="360" t="s">
        <v>96</v>
      </c>
      <c r="N208" s="360" t="s">
        <v>1843</v>
      </c>
      <c r="O208" s="360" t="s">
        <v>1844</v>
      </c>
      <c r="P208" s="360" t="s">
        <v>1765</v>
      </c>
      <c r="Q208" s="360"/>
      <c r="R208" s="450"/>
      <c r="S208" s="450"/>
      <c r="T208" s="450"/>
      <c r="U208" s="450"/>
      <c r="V208" s="450"/>
      <c r="W208" s="450"/>
      <c r="X208" s="450"/>
      <c r="Y208" s="450"/>
      <c r="Z208" s="450"/>
    </row>
    <row r="209" spans="1:26" ht="21">
      <c r="A209" s="360">
        <v>205</v>
      </c>
      <c r="B209" s="360" t="s">
        <v>1052</v>
      </c>
      <c r="C209" s="360" t="s">
        <v>1711</v>
      </c>
      <c r="D209" s="360" t="s">
        <v>1778</v>
      </c>
      <c r="E209" s="360" t="s">
        <v>1845</v>
      </c>
      <c r="F209" s="360">
        <v>1987</v>
      </c>
      <c r="G209" s="360" t="s">
        <v>62</v>
      </c>
      <c r="H209" s="360">
        <v>100</v>
      </c>
      <c r="I209" s="360"/>
      <c r="J209" s="360"/>
      <c r="K209" s="360" t="s">
        <v>1846</v>
      </c>
      <c r="L209" s="360" t="s">
        <v>1847</v>
      </c>
      <c r="M209" s="360" t="s">
        <v>1848</v>
      </c>
      <c r="N209" s="360" t="s">
        <v>1788</v>
      </c>
      <c r="O209" s="360" t="s">
        <v>1849</v>
      </c>
      <c r="P209" s="360" t="s">
        <v>1765</v>
      </c>
      <c r="Q209" s="360"/>
      <c r="R209" s="450"/>
      <c r="S209" s="450"/>
      <c r="T209" s="450"/>
      <c r="U209" s="450"/>
      <c r="V209" s="450"/>
      <c r="W209" s="450"/>
      <c r="X209" s="450"/>
      <c r="Y209" s="450"/>
      <c r="Z209" s="450"/>
    </row>
    <row r="210" spans="1:26" ht="21">
      <c r="A210" s="360">
        <v>206</v>
      </c>
      <c r="B210" s="360" t="s">
        <v>1052</v>
      </c>
      <c r="C210" s="360" t="s">
        <v>1711</v>
      </c>
      <c r="D210" s="360" t="s">
        <v>1839</v>
      </c>
      <c r="E210" s="360" t="s">
        <v>1850</v>
      </c>
      <c r="F210" s="360">
        <v>2005</v>
      </c>
      <c r="G210" s="360" t="s">
        <v>62</v>
      </c>
      <c r="H210" s="360">
        <v>1890</v>
      </c>
      <c r="I210" s="360"/>
      <c r="J210" s="360"/>
      <c r="K210" s="360" t="s">
        <v>1851</v>
      </c>
      <c r="L210" s="360" t="s">
        <v>1852</v>
      </c>
      <c r="M210" s="360" t="s">
        <v>96</v>
      </c>
      <c r="N210" s="360" t="s">
        <v>1853</v>
      </c>
      <c r="O210" s="360" t="s">
        <v>1854</v>
      </c>
      <c r="P210" s="360" t="s">
        <v>65</v>
      </c>
      <c r="Q210" s="360"/>
      <c r="R210" s="450"/>
      <c r="S210" s="450"/>
      <c r="T210" s="450"/>
      <c r="U210" s="450"/>
      <c r="V210" s="450"/>
      <c r="W210" s="450"/>
      <c r="X210" s="450"/>
      <c r="Y210" s="450"/>
      <c r="Z210" s="450"/>
    </row>
    <row r="211" spans="1:26" ht="21">
      <c r="A211" s="360">
        <v>207</v>
      </c>
      <c r="B211" s="360" t="s">
        <v>1052</v>
      </c>
      <c r="C211" s="360" t="s">
        <v>1711</v>
      </c>
      <c r="D211" s="360" t="s">
        <v>1855</v>
      </c>
      <c r="E211" s="360" t="s">
        <v>1856</v>
      </c>
      <c r="F211" s="360"/>
      <c r="G211" s="360" t="s">
        <v>62</v>
      </c>
      <c r="H211" s="360">
        <v>200</v>
      </c>
      <c r="I211" s="360"/>
      <c r="J211" s="360"/>
      <c r="K211" s="360" t="s">
        <v>1857</v>
      </c>
      <c r="L211" s="360" t="s">
        <v>1858</v>
      </c>
      <c r="M211" s="360" t="s">
        <v>72</v>
      </c>
      <c r="N211" s="360" t="s">
        <v>1859</v>
      </c>
      <c r="O211" s="360" t="s">
        <v>1860</v>
      </c>
      <c r="P211" s="360" t="s">
        <v>1765</v>
      </c>
      <c r="Q211" s="360"/>
      <c r="R211" s="450"/>
      <c r="S211" s="450"/>
      <c r="T211" s="450"/>
      <c r="U211" s="450"/>
      <c r="V211" s="450"/>
      <c r="W211" s="450"/>
      <c r="X211" s="450"/>
      <c r="Y211" s="450"/>
      <c r="Z211" s="450"/>
    </row>
    <row r="212" spans="1:26" ht="21">
      <c r="A212" s="360">
        <v>208</v>
      </c>
      <c r="B212" s="360" t="s">
        <v>1052</v>
      </c>
      <c r="C212" s="360" t="s">
        <v>1711</v>
      </c>
      <c r="D212" s="360" t="s">
        <v>1861</v>
      </c>
      <c r="E212" s="360" t="s">
        <v>1862</v>
      </c>
      <c r="F212" s="360">
        <v>1964</v>
      </c>
      <c r="G212" s="360" t="s">
        <v>62</v>
      </c>
      <c r="H212" s="360">
        <v>250</v>
      </c>
      <c r="I212" s="360">
        <v>26</v>
      </c>
      <c r="J212" s="360">
        <v>108</v>
      </c>
      <c r="K212" s="360" t="s">
        <v>1863</v>
      </c>
      <c r="L212" s="360" t="s">
        <v>1864</v>
      </c>
      <c r="M212" s="360" t="s">
        <v>573</v>
      </c>
      <c r="N212" s="360" t="s">
        <v>1788</v>
      </c>
      <c r="O212" s="360" t="s">
        <v>1849</v>
      </c>
      <c r="P212" s="360" t="s">
        <v>1765</v>
      </c>
      <c r="Q212" s="360"/>
      <c r="R212" s="450"/>
      <c r="S212" s="450"/>
      <c r="T212" s="450"/>
      <c r="U212" s="450"/>
      <c r="V212" s="450"/>
      <c r="W212" s="450"/>
      <c r="X212" s="450"/>
      <c r="Y212" s="450"/>
      <c r="Z212" s="450"/>
    </row>
    <row r="213" spans="1:26" ht="31.5">
      <c r="A213" s="360">
        <v>209</v>
      </c>
      <c r="B213" s="360" t="s">
        <v>1052</v>
      </c>
      <c r="C213" s="360" t="s">
        <v>1711</v>
      </c>
      <c r="D213" s="360" t="s">
        <v>1815</v>
      </c>
      <c r="E213" s="360" t="s">
        <v>1865</v>
      </c>
      <c r="F213" s="360">
        <v>1980</v>
      </c>
      <c r="G213" s="360" t="s">
        <v>62</v>
      </c>
      <c r="H213" s="360">
        <v>250</v>
      </c>
      <c r="I213" s="360">
        <v>2.8</v>
      </c>
      <c r="J213" s="360">
        <v>3</v>
      </c>
      <c r="K213" s="360" t="s">
        <v>1866</v>
      </c>
      <c r="L213" s="360" t="s">
        <v>1867</v>
      </c>
      <c r="M213" s="360" t="s">
        <v>1208</v>
      </c>
      <c r="N213" s="360" t="s">
        <v>1810</v>
      </c>
      <c r="O213" s="360" t="s">
        <v>1811</v>
      </c>
      <c r="P213" s="360" t="s">
        <v>65</v>
      </c>
      <c r="Q213" s="360"/>
      <c r="R213" s="450"/>
      <c r="S213" s="450"/>
      <c r="T213" s="450"/>
      <c r="U213" s="450"/>
      <c r="V213" s="450"/>
      <c r="W213" s="450"/>
      <c r="X213" s="450"/>
      <c r="Y213" s="450"/>
      <c r="Z213" s="450"/>
    </row>
    <row r="214" spans="1:26" ht="21">
      <c r="A214" s="360">
        <v>210</v>
      </c>
      <c r="B214" s="360" t="s">
        <v>1052</v>
      </c>
      <c r="C214" s="360" t="s">
        <v>1868</v>
      </c>
      <c r="D214" s="360" t="s">
        <v>1869</v>
      </c>
      <c r="E214" s="360" t="s">
        <v>1870</v>
      </c>
      <c r="F214" s="360" t="s">
        <v>1871</v>
      </c>
      <c r="G214" s="360" t="s">
        <v>22</v>
      </c>
      <c r="H214" s="360">
        <v>2500</v>
      </c>
      <c r="I214" s="360">
        <v>43</v>
      </c>
      <c r="J214" s="360">
        <v>3085</v>
      </c>
      <c r="K214" s="360" t="s">
        <v>1872</v>
      </c>
      <c r="L214" s="360" t="s">
        <v>1873</v>
      </c>
      <c r="M214" s="360" t="s">
        <v>936</v>
      </c>
      <c r="N214" s="360" t="s">
        <v>1874</v>
      </c>
      <c r="O214" s="360" t="s">
        <v>1875</v>
      </c>
      <c r="P214" s="360">
        <v>15179016166</v>
      </c>
      <c r="Q214" s="360"/>
      <c r="R214" s="450"/>
      <c r="S214" s="450"/>
      <c r="T214" s="450"/>
      <c r="U214" s="450"/>
      <c r="V214" s="450"/>
      <c r="W214" s="450"/>
      <c r="X214" s="450"/>
      <c r="Y214" s="450"/>
      <c r="Z214" s="450"/>
    </row>
    <row r="215" spans="1:26" ht="21">
      <c r="A215" s="360">
        <v>211</v>
      </c>
      <c r="B215" s="360" t="s">
        <v>1052</v>
      </c>
      <c r="C215" s="360" t="s">
        <v>1868</v>
      </c>
      <c r="D215" s="360" t="s">
        <v>1869</v>
      </c>
      <c r="E215" s="360" t="s">
        <v>1876</v>
      </c>
      <c r="F215" s="360" t="s">
        <v>1877</v>
      </c>
      <c r="G215" s="360" t="s">
        <v>22</v>
      </c>
      <c r="H215" s="360">
        <v>2500</v>
      </c>
      <c r="I215" s="360">
        <v>43</v>
      </c>
      <c r="J215" s="360">
        <v>3085</v>
      </c>
      <c r="K215" s="360" t="s">
        <v>1872</v>
      </c>
      <c r="L215" s="360" t="s">
        <v>1873</v>
      </c>
      <c r="M215" s="360" t="s">
        <v>936</v>
      </c>
      <c r="N215" s="360" t="s">
        <v>1878</v>
      </c>
      <c r="O215" s="360" t="s">
        <v>1875</v>
      </c>
      <c r="P215" s="360">
        <v>15179016166</v>
      </c>
      <c r="Q215" s="360"/>
      <c r="R215" s="450"/>
      <c r="S215" s="450"/>
      <c r="T215" s="450"/>
      <c r="U215" s="450"/>
      <c r="V215" s="450"/>
      <c r="W215" s="450"/>
      <c r="X215" s="450"/>
      <c r="Y215" s="450"/>
      <c r="Z215" s="450"/>
    </row>
    <row r="216" spans="1:26" ht="21">
      <c r="A216" s="360">
        <v>212</v>
      </c>
      <c r="B216" s="360" t="s">
        <v>1052</v>
      </c>
      <c r="C216" s="360" t="s">
        <v>1868</v>
      </c>
      <c r="D216" s="360" t="s">
        <v>1869</v>
      </c>
      <c r="E216" s="360" t="s">
        <v>1879</v>
      </c>
      <c r="F216" s="360" t="s">
        <v>1211</v>
      </c>
      <c r="G216" s="360" t="s">
        <v>22</v>
      </c>
      <c r="H216" s="360">
        <v>1260</v>
      </c>
      <c r="I216" s="360">
        <v>43</v>
      </c>
      <c r="J216" s="360">
        <v>3085</v>
      </c>
      <c r="K216" s="360" t="s">
        <v>1872</v>
      </c>
      <c r="L216" s="360" t="s">
        <v>1873</v>
      </c>
      <c r="M216" s="360" t="s">
        <v>936</v>
      </c>
      <c r="N216" s="360" t="s">
        <v>1880</v>
      </c>
      <c r="O216" s="360" t="s">
        <v>1875</v>
      </c>
      <c r="P216" s="360">
        <v>15179016166</v>
      </c>
      <c r="Q216" s="360"/>
    </row>
    <row r="217" spans="1:26" ht="21">
      <c r="A217" s="360">
        <v>213</v>
      </c>
      <c r="B217" s="360" t="s">
        <v>1052</v>
      </c>
      <c r="C217" s="360" t="s">
        <v>1868</v>
      </c>
      <c r="D217" s="360" t="s">
        <v>1869</v>
      </c>
      <c r="E217" s="360" t="s">
        <v>1881</v>
      </c>
      <c r="F217" s="360" t="s">
        <v>1163</v>
      </c>
      <c r="G217" s="360" t="s">
        <v>22</v>
      </c>
      <c r="H217" s="360">
        <v>640</v>
      </c>
      <c r="I217" s="360">
        <v>43</v>
      </c>
      <c r="J217" s="360">
        <v>3085</v>
      </c>
      <c r="K217" s="360" t="s">
        <v>1872</v>
      </c>
      <c r="L217" s="360" t="s">
        <v>1873</v>
      </c>
      <c r="M217" s="360" t="s">
        <v>936</v>
      </c>
      <c r="N217" s="360" t="s">
        <v>1882</v>
      </c>
      <c r="O217" s="360" t="s">
        <v>1875</v>
      </c>
      <c r="P217" s="360">
        <v>15179016166</v>
      </c>
      <c r="Q217" s="360"/>
    </row>
    <row r="218" spans="1:26" ht="21">
      <c r="A218" s="360">
        <v>214</v>
      </c>
      <c r="B218" s="360" t="s">
        <v>1052</v>
      </c>
      <c r="C218" s="360" t="s">
        <v>1868</v>
      </c>
      <c r="D218" s="360" t="s">
        <v>1054</v>
      </c>
      <c r="E218" s="360" t="s">
        <v>1883</v>
      </c>
      <c r="F218" s="360" t="s">
        <v>1884</v>
      </c>
      <c r="G218" s="360" t="s">
        <v>22</v>
      </c>
      <c r="H218" s="360">
        <v>2000</v>
      </c>
      <c r="I218" s="360"/>
      <c r="J218" s="360"/>
      <c r="K218" s="360" t="s">
        <v>1872</v>
      </c>
      <c r="L218" s="360" t="s">
        <v>1873</v>
      </c>
      <c r="M218" s="360" t="s">
        <v>936</v>
      </c>
      <c r="N218" s="360" t="s">
        <v>1885</v>
      </c>
      <c r="O218" s="360" t="s">
        <v>1886</v>
      </c>
      <c r="P218" s="360">
        <v>13870359116</v>
      </c>
      <c r="Q218" s="360"/>
    </row>
    <row r="219" spans="1:26" ht="31.5">
      <c r="A219" s="360">
        <v>215</v>
      </c>
      <c r="B219" s="360" t="s">
        <v>1052</v>
      </c>
      <c r="C219" s="360" t="s">
        <v>1868</v>
      </c>
      <c r="D219" s="360" t="s">
        <v>1887</v>
      </c>
      <c r="E219" s="360" t="s">
        <v>1888</v>
      </c>
      <c r="F219" s="360" t="s">
        <v>1252</v>
      </c>
      <c r="G219" s="360" t="s">
        <v>101</v>
      </c>
      <c r="H219" s="360">
        <v>525</v>
      </c>
      <c r="I219" s="360">
        <v>30</v>
      </c>
      <c r="J219" s="360">
        <v>998</v>
      </c>
      <c r="K219" s="360" t="s">
        <v>1889</v>
      </c>
      <c r="L219" s="360" t="s">
        <v>1890</v>
      </c>
      <c r="M219" s="360" t="s">
        <v>936</v>
      </c>
      <c r="N219" s="360" t="s">
        <v>1891</v>
      </c>
      <c r="O219" s="360" t="s">
        <v>1892</v>
      </c>
      <c r="P219" s="360">
        <v>13803592029</v>
      </c>
      <c r="Q219" s="360"/>
    </row>
    <row r="220" spans="1:26" ht="21">
      <c r="A220" s="360">
        <v>216</v>
      </c>
      <c r="B220" s="360" t="s">
        <v>1052</v>
      </c>
      <c r="C220" s="360" t="s">
        <v>1868</v>
      </c>
      <c r="D220" s="360" t="s">
        <v>1893</v>
      </c>
      <c r="E220" s="360" t="s">
        <v>1894</v>
      </c>
      <c r="F220" s="360" t="s">
        <v>1179</v>
      </c>
      <c r="G220" s="360" t="s">
        <v>101</v>
      </c>
      <c r="H220" s="360">
        <v>400</v>
      </c>
      <c r="I220" s="360"/>
      <c r="J220" s="360"/>
      <c r="K220" s="360" t="s">
        <v>1895</v>
      </c>
      <c r="L220" s="360" t="s">
        <v>1896</v>
      </c>
      <c r="M220" s="360" t="s">
        <v>156</v>
      </c>
      <c r="N220" s="360" t="s">
        <v>1897</v>
      </c>
      <c r="O220" s="360" t="s">
        <v>1898</v>
      </c>
      <c r="P220" s="360">
        <v>13907933489</v>
      </c>
      <c r="Q220" s="360"/>
    </row>
    <row r="221" spans="1:26" ht="31.5">
      <c r="A221" s="360">
        <v>217</v>
      </c>
      <c r="B221" s="360" t="s">
        <v>1052</v>
      </c>
      <c r="C221" s="360" t="s">
        <v>1868</v>
      </c>
      <c r="D221" s="360" t="s">
        <v>1899</v>
      </c>
      <c r="E221" s="360" t="s">
        <v>1900</v>
      </c>
      <c r="F221" s="360" t="s">
        <v>1152</v>
      </c>
      <c r="G221" s="360" t="s">
        <v>101</v>
      </c>
      <c r="H221" s="360">
        <v>900</v>
      </c>
      <c r="I221" s="360"/>
      <c r="J221" s="360"/>
      <c r="K221" s="360" t="s">
        <v>1901</v>
      </c>
      <c r="L221" s="360" t="s">
        <v>1902</v>
      </c>
      <c r="M221" s="360" t="s">
        <v>1903</v>
      </c>
      <c r="N221" s="360" t="s">
        <v>1904</v>
      </c>
      <c r="O221" s="360" t="s">
        <v>1905</v>
      </c>
      <c r="P221" s="360">
        <v>13767321802</v>
      </c>
      <c r="Q221" s="360"/>
    </row>
    <row r="222" spans="1:26" ht="21">
      <c r="A222" s="360">
        <v>218</v>
      </c>
      <c r="B222" s="360" t="s">
        <v>1052</v>
      </c>
      <c r="C222" s="360" t="s">
        <v>1868</v>
      </c>
      <c r="D222" s="360" t="s">
        <v>1906</v>
      </c>
      <c r="E222" s="360" t="s">
        <v>1907</v>
      </c>
      <c r="F222" s="360" t="s">
        <v>1908</v>
      </c>
      <c r="G222" s="360" t="s">
        <v>101</v>
      </c>
      <c r="H222" s="360">
        <v>200</v>
      </c>
      <c r="I222" s="360"/>
      <c r="J222" s="360"/>
      <c r="K222" s="360" t="s">
        <v>1909</v>
      </c>
      <c r="L222" s="360" t="s">
        <v>1910</v>
      </c>
      <c r="M222" s="360" t="s">
        <v>156</v>
      </c>
      <c r="N222" s="360" t="s">
        <v>1911</v>
      </c>
      <c r="O222" s="360" t="s">
        <v>1912</v>
      </c>
      <c r="P222" s="360">
        <v>13767398788</v>
      </c>
      <c r="Q222" s="360"/>
    </row>
    <row r="223" spans="1:26" ht="21">
      <c r="A223" s="360">
        <v>219</v>
      </c>
      <c r="B223" s="360" t="s">
        <v>1052</v>
      </c>
      <c r="C223" s="360" t="s">
        <v>1868</v>
      </c>
      <c r="D223" s="360" t="s">
        <v>1906</v>
      </c>
      <c r="E223" s="360" t="s">
        <v>1913</v>
      </c>
      <c r="F223" s="360" t="s">
        <v>1165</v>
      </c>
      <c r="G223" s="360" t="s">
        <v>101</v>
      </c>
      <c r="H223" s="360">
        <v>50</v>
      </c>
      <c r="I223" s="360"/>
      <c r="J223" s="360"/>
      <c r="K223" s="360" t="s">
        <v>1909</v>
      </c>
      <c r="L223" s="360" t="s">
        <v>1910</v>
      </c>
      <c r="M223" s="360" t="s">
        <v>156</v>
      </c>
      <c r="N223" s="360" t="s">
        <v>1914</v>
      </c>
      <c r="O223" s="360" t="s">
        <v>1912</v>
      </c>
      <c r="P223" s="360">
        <v>13767398788</v>
      </c>
      <c r="Q223" s="360"/>
    </row>
    <row r="224" spans="1:26" ht="21">
      <c r="A224" s="360">
        <v>220</v>
      </c>
      <c r="B224" s="360" t="s">
        <v>1052</v>
      </c>
      <c r="C224" s="360" t="s">
        <v>1868</v>
      </c>
      <c r="D224" s="360" t="s">
        <v>1915</v>
      </c>
      <c r="E224" s="360" t="s">
        <v>1916</v>
      </c>
      <c r="F224" s="360" t="s">
        <v>1871</v>
      </c>
      <c r="G224" s="360" t="s">
        <v>22</v>
      </c>
      <c r="H224" s="360">
        <v>50</v>
      </c>
      <c r="I224" s="360"/>
      <c r="J224" s="360"/>
      <c r="K224" s="360" t="s">
        <v>1917</v>
      </c>
      <c r="L224" s="360" t="s">
        <v>1918</v>
      </c>
      <c r="M224" s="360" t="s">
        <v>156</v>
      </c>
      <c r="N224" s="360" t="s">
        <v>1919</v>
      </c>
      <c r="O224" s="360" t="s">
        <v>1920</v>
      </c>
      <c r="P224" s="360">
        <v>15180338278</v>
      </c>
      <c r="Q224" s="360"/>
    </row>
    <row r="225" spans="1:17" ht="21">
      <c r="A225" s="360">
        <v>221</v>
      </c>
      <c r="B225" s="360" t="s">
        <v>1052</v>
      </c>
      <c r="C225" s="360" t="s">
        <v>1868</v>
      </c>
      <c r="D225" s="360" t="s">
        <v>1906</v>
      </c>
      <c r="E225" s="360" t="s">
        <v>1921</v>
      </c>
      <c r="F225" s="360" t="s">
        <v>1179</v>
      </c>
      <c r="G225" s="360" t="s">
        <v>101</v>
      </c>
      <c r="H225" s="360">
        <v>320</v>
      </c>
      <c r="I225" s="360"/>
      <c r="J225" s="360"/>
      <c r="K225" s="360" t="s">
        <v>1922</v>
      </c>
      <c r="L225" s="360" t="s">
        <v>1923</v>
      </c>
      <c r="M225" s="360" t="s">
        <v>165</v>
      </c>
      <c r="N225" s="360" t="s">
        <v>1924</v>
      </c>
      <c r="O225" s="360" t="s">
        <v>1925</v>
      </c>
      <c r="P225" s="360">
        <v>13970309398</v>
      </c>
      <c r="Q225" s="360"/>
    </row>
    <row r="226" spans="1:17" ht="21">
      <c r="A226" s="360">
        <v>222</v>
      </c>
      <c r="B226" s="360" t="s">
        <v>1052</v>
      </c>
      <c r="C226" s="360" t="s">
        <v>1868</v>
      </c>
      <c r="D226" s="360" t="s">
        <v>1906</v>
      </c>
      <c r="E226" s="360" t="s">
        <v>1926</v>
      </c>
      <c r="F226" s="360" t="s">
        <v>1179</v>
      </c>
      <c r="G226" s="360" t="s">
        <v>101</v>
      </c>
      <c r="H226" s="360">
        <v>400</v>
      </c>
      <c r="I226" s="360"/>
      <c r="J226" s="360"/>
      <c r="K226" s="360" t="s">
        <v>1922</v>
      </c>
      <c r="L226" s="360" t="s">
        <v>1923</v>
      </c>
      <c r="M226" s="360" t="s">
        <v>165</v>
      </c>
      <c r="N226" s="360" t="s">
        <v>1924</v>
      </c>
      <c r="O226" s="360" t="s">
        <v>1925</v>
      </c>
      <c r="P226" s="360">
        <v>13970309398</v>
      </c>
      <c r="Q226" s="360"/>
    </row>
    <row r="227" spans="1:17" ht="21">
      <c r="A227" s="360">
        <v>223</v>
      </c>
      <c r="B227" s="360" t="s">
        <v>1052</v>
      </c>
      <c r="C227" s="360" t="s">
        <v>1868</v>
      </c>
      <c r="D227" s="360" t="s">
        <v>1927</v>
      </c>
      <c r="E227" s="360" t="s">
        <v>1928</v>
      </c>
      <c r="F227" s="360" t="s">
        <v>1152</v>
      </c>
      <c r="G227" s="360" t="s">
        <v>101</v>
      </c>
      <c r="H227" s="360">
        <v>260</v>
      </c>
      <c r="I227" s="360"/>
      <c r="J227" s="360"/>
      <c r="K227" s="360" t="s">
        <v>1895</v>
      </c>
      <c r="L227" s="360" t="s">
        <v>1896</v>
      </c>
      <c r="M227" s="360" t="s">
        <v>156</v>
      </c>
      <c r="N227" s="360" t="s">
        <v>1929</v>
      </c>
      <c r="O227" s="360" t="s">
        <v>1930</v>
      </c>
      <c r="P227" s="360">
        <v>13979322980</v>
      </c>
      <c r="Q227" s="360"/>
    </row>
    <row r="228" spans="1:17" ht="21">
      <c r="A228" s="360">
        <v>224</v>
      </c>
      <c r="B228" s="360" t="s">
        <v>1052</v>
      </c>
      <c r="C228" s="360" t="s">
        <v>1868</v>
      </c>
      <c r="D228" s="360" t="s">
        <v>1931</v>
      </c>
      <c r="E228" s="360" t="s">
        <v>1932</v>
      </c>
      <c r="F228" s="360" t="s">
        <v>1140</v>
      </c>
      <c r="G228" s="360" t="s">
        <v>101</v>
      </c>
      <c r="H228" s="360">
        <v>40</v>
      </c>
      <c r="I228" s="360"/>
      <c r="J228" s="360"/>
      <c r="K228" s="360" t="s">
        <v>1933</v>
      </c>
      <c r="L228" s="360" t="s">
        <v>1934</v>
      </c>
      <c r="M228" s="360" t="s">
        <v>156</v>
      </c>
      <c r="N228" s="360" t="s">
        <v>1935</v>
      </c>
      <c r="O228" s="360" t="s">
        <v>1936</v>
      </c>
      <c r="P228" s="360">
        <v>13576352506</v>
      </c>
      <c r="Q228" s="360"/>
    </row>
    <row r="229" spans="1:17" ht="31.5">
      <c r="A229" s="360">
        <v>225</v>
      </c>
      <c r="B229" s="360" t="s">
        <v>1052</v>
      </c>
      <c r="C229" s="360" t="s">
        <v>1868</v>
      </c>
      <c r="D229" s="360" t="s">
        <v>1937</v>
      </c>
      <c r="E229" s="360" t="s">
        <v>1938</v>
      </c>
      <c r="F229" s="360" t="s">
        <v>1140</v>
      </c>
      <c r="G229" s="360" t="s">
        <v>101</v>
      </c>
      <c r="H229" s="360">
        <v>200</v>
      </c>
      <c r="I229" s="360"/>
      <c r="J229" s="360"/>
      <c r="K229" s="360" t="s">
        <v>1909</v>
      </c>
      <c r="L229" s="360" t="s">
        <v>1910</v>
      </c>
      <c r="M229" s="360" t="s">
        <v>156</v>
      </c>
      <c r="N229" s="360" t="s">
        <v>1939</v>
      </c>
      <c r="O229" s="360" t="s">
        <v>1940</v>
      </c>
      <c r="P229" s="360">
        <v>13970300476</v>
      </c>
      <c r="Q229" s="360"/>
    </row>
    <row r="230" spans="1:17" ht="31.5">
      <c r="A230" s="360">
        <v>226</v>
      </c>
      <c r="B230" s="360" t="s">
        <v>1052</v>
      </c>
      <c r="C230" s="360" t="s">
        <v>1868</v>
      </c>
      <c r="D230" s="360" t="s">
        <v>1941</v>
      </c>
      <c r="E230" s="360" t="s">
        <v>1942</v>
      </c>
      <c r="F230" s="360" t="s">
        <v>1152</v>
      </c>
      <c r="G230" s="360" t="s">
        <v>101</v>
      </c>
      <c r="H230" s="360">
        <v>200</v>
      </c>
      <c r="I230" s="360"/>
      <c r="J230" s="360"/>
      <c r="K230" s="360" t="s">
        <v>1901</v>
      </c>
      <c r="L230" s="360" t="s">
        <v>1902</v>
      </c>
      <c r="M230" s="360" t="s">
        <v>1903</v>
      </c>
      <c r="N230" s="360" t="s">
        <v>1943</v>
      </c>
      <c r="O230" s="360" t="s">
        <v>1944</v>
      </c>
      <c r="P230" s="360">
        <v>13807932992</v>
      </c>
      <c r="Q230" s="360"/>
    </row>
    <row r="231" spans="1:17" ht="21">
      <c r="A231" s="360">
        <v>227</v>
      </c>
      <c r="B231" s="360" t="s">
        <v>1052</v>
      </c>
      <c r="C231" s="360" t="s">
        <v>1868</v>
      </c>
      <c r="D231" s="360" t="s">
        <v>1945</v>
      </c>
      <c r="E231" s="360" t="s">
        <v>1946</v>
      </c>
      <c r="F231" s="360" t="s">
        <v>1173</v>
      </c>
      <c r="G231" s="360" t="s">
        <v>101</v>
      </c>
      <c r="H231" s="360">
        <v>250</v>
      </c>
      <c r="I231" s="360"/>
      <c r="J231" s="360"/>
      <c r="K231" s="360" t="s">
        <v>1947</v>
      </c>
      <c r="L231" s="360" t="s">
        <v>1948</v>
      </c>
      <c r="M231" s="360" t="s">
        <v>156</v>
      </c>
      <c r="N231" s="360" t="s">
        <v>1949</v>
      </c>
      <c r="O231" s="360" t="s">
        <v>1950</v>
      </c>
      <c r="P231" s="360">
        <v>13976317666</v>
      </c>
      <c r="Q231" s="360"/>
    </row>
    <row r="232" spans="1:17" ht="21">
      <c r="A232" s="360">
        <v>228</v>
      </c>
      <c r="B232" s="360" t="s">
        <v>1052</v>
      </c>
      <c r="C232" s="360" t="s">
        <v>1868</v>
      </c>
      <c r="D232" s="360" t="s">
        <v>1931</v>
      </c>
      <c r="E232" s="360" t="s">
        <v>1951</v>
      </c>
      <c r="F232" s="360" t="s">
        <v>1165</v>
      </c>
      <c r="G232" s="360" t="s">
        <v>101</v>
      </c>
      <c r="H232" s="360">
        <v>75</v>
      </c>
      <c r="I232" s="360"/>
      <c r="J232" s="360"/>
      <c r="K232" s="360" t="s">
        <v>1933</v>
      </c>
      <c r="L232" s="360" t="s">
        <v>1934</v>
      </c>
      <c r="M232" s="360" t="s">
        <v>156</v>
      </c>
      <c r="N232" s="360" t="s">
        <v>1952</v>
      </c>
      <c r="O232" s="360" t="s">
        <v>1953</v>
      </c>
      <c r="P232" s="360">
        <v>13970191515</v>
      </c>
      <c r="Q232" s="360"/>
    </row>
    <row r="233" spans="1:17" ht="21">
      <c r="A233" s="360">
        <v>229</v>
      </c>
      <c r="B233" s="360" t="s">
        <v>1052</v>
      </c>
      <c r="C233" s="360" t="s">
        <v>1868</v>
      </c>
      <c r="D233" s="360" t="s">
        <v>1954</v>
      </c>
      <c r="E233" s="360" t="s">
        <v>1955</v>
      </c>
      <c r="F233" s="360" t="s">
        <v>1221</v>
      </c>
      <c r="G233" s="360" t="s">
        <v>101</v>
      </c>
      <c r="H233" s="360">
        <v>100</v>
      </c>
      <c r="I233" s="360">
        <v>17.600000000000001</v>
      </c>
      <c r="J233" s="360">
        <v>1450</v>
      </c>
      <c r="K233" s="360" t="s">
        <v>1956</v>
      </c>
      <c r="L233" s="360" t="s">
        <v>1957</v>
      </c>
      <c r="M233" s="360" t="s">
        <v>936</v>
      </c>
      <c r="N233" s="360" t="s">
        <v>1958</v>
      </c>
      <c r="O233" s="360" t="s">
        <v>1959</v>
      </c>
      <c r="P233" s="360">
        <v>13858102798</v>
      </c>
      <c r="Q233" s="360"/>
    </row>
    <row r="234" spans="1:17" ht="21">
      <c r="A234" s="360">
        <v>230</v>
      </c>
      <c r="B234" s="360" t="s">
        <v>1052</v>
      </c>
      <c r="C234" s="360" t="s">
        <v>1868</v>
      </c>
      <c r="D234" s="360" t="s">
        <v>1960</v>
      </c>
      <c r="E234" s="360" t="s">
        <v>1961</v>
      </c>
      <c r="F234" s="360" t="s">
        <v>1176</v>
      </c>
      <c r="G234" s="360" t="s">
        <v>101</v>
      </c>
      <c r="H234" s="360">
        <v>200</v>
      </c>
      <c r="I234" s="360">
        <v>24.5</v>
      </c>
      <c r="J234" s="360">
        <v>2227</v>
      </c>
      <c r="K234" s="360" t="s">
        <v>1962</v>
      </c>
      <c r="L234" s="360" t="s">
        <v>1963</v>
      </c>
      <c r="M234" s="360" t="s">
        <v>936</v>
      </c>
      <c r="N234" s="360" t="s">
        <v>1964</v>
      </c>
      <c r="O234" s="360" t="s">
        <v>1965</v>
      </c>
      <c r="P234" s="360">
        <v>13907031638</v>
      </c>
      <c r="Q234" s="360"/>
    </row>
    <row r="235" spans="1:17" ht="21">
      <c r="A235" s="360">
        <v>231</v>
      </c>
      <c r="B235" s="360" t="s">
        <v>1052</v>
      </c>
      <c r="C235" s="360" t="s">
        <v>1868</v>
      </c>
      <c r="D235" s="360" t="s">
        <v>1966</v>
      </c>
      <c r="E235" s="360" t="s">
        <v>1967</v>
      </c>
      <c r="F235" s="360" t="s">
        <v>1118</v>
      </c>
      <c r="G235" s="360" t="s">
        <v>101</v>
      </c>
      <c r="H235" s="360">
        <v>50</v>
      </c>
      <c r="I235" s="360"/>
      <c r="J235" s="360"/>
      <c r="K235" s="360" t="s">
        <v>1968</v>
      </c>
      <c r="L235" s="360" t="s">
        <v>1969</v>
      </c>
      <c r="M235" s="360" t="s">
        <v>165</v>
      </c>
      <c r="N235" s="360" t="s">
        <v>1970</v>
      </c>
      <c r="O235" s="360" t="s">
        <v>1950</v>
      </c>
      <c r="P235" s="360">
        <v>13979317666</v>
      </c>
      <c r="Q235" s="360"/>
    </row>
    <row r="236" spans="1:17" ht="21">
      <c r="A236" s="360">
        <v>232</v>
      </c>
      <c r="B236" s="360" t="s">
        <v>1052</v>
      </c>
      <c r="C236" s="360" t="s">
        <v>1868</v>
      </c>
      <c r="D236" s="360" t="s">
        <v>1971</v>
      </c>
      <c r="E236" s="360" t="s">
        <v>1972</v>
      </c>
      <c r="F236" s="360" t="s">
        <v>1173</v>
      </c>
      <c r="G236" s="360" t="s">
        <v>101</v>
      </c>
      <c r="H236" s="360">
        <v>175</v>
      </c>
      <c r="I236" s="360">
        <v>14.1</v>
      </c>
      <c r="J236" s="360">
        <v>1297</v>
      </c>
      <c r="K236" s="360" t="s">
        <v>1973</v>
      </c>
      <c r="L236" s="360" t="s">
        <v>1974</v>
      </c>
      <c r="M236" s="360" t="s">
        <v>936</v>
      </c>
      <c r="N236" s="360" t="s">
        <v>1975</v>
      </c>
      <c r="O236" s="360" t="s">
        <v>1976</v>
      </c>
      <c r="P236" s="360">
        <v>13767398396</v>
      </c>
      <c r="Q236" s="360"/>
    </row>
    <row r="237" spans="1:17" ht="21">
      <c r="A237" s="360">
        <v>233</v>
      </c>
      <c r="B237" s="360" t="s">
        <v>1052</v>
      </c>
      <c r="C237" s="360" t="s">
        <v>1977</v>
      </c>
      <c r="D237" s="360" t="s">
        <v>1978</v>
      </c>
      <c r="E237" s="360" t="s">
        <v>1979</v>
      </c>
      <c r="F237" s="360">
        <v>1982.06</v>
      </c>
      <c r="G237" s="360" t="s">
        <v>1828</v>
      </c>
      <c r="H237" s="360">
        <v>630</v>
      </c>
      <c r="I237" s="360">
        <v>5.2</v>
      </c>
      <c r="J237" s="360">
        <v>1.2</v>
      </c>
      <c r="K237" s="360" t="s">
        <v>1980</v>
      </c>
      <c r="L237" s="360" t="s">
        <v>1981</v>
      </c>
      <c r="M237" s="360" t="s">
        <v>1197</v>
      </c>
      <c r="N237" s="360" t="s">
        <v>1982</v>
      </c>
      <c r="O237" s="360" t="s">
        <v>1983</v>
      </c>
      <c r="P237" s="360">
        <v>15932912108</v>
      </c>
      <c r="Q237" s="360"/>
    </row>
    <row r="238" spans="1:17" ht="21">
      <c r="A238" s="360">
        <v>234</v>
      </c>
      <c r="B238" s="360" t="s">
        <v>1052</v>
      </c>
      <c r="C238" s="360" t="s">
        <v>1977</v>
      </c>
      <c r="D238" s="360" t="s">
        <v>1984</v>
      </c>
      <c r="E238" s="360" t="s">
        <v>1985</v>
      </c>
      <c r="F238" s="360">
        <v>1984.11</v>
      </c>
      <c r="G238" s="360" t="s">
        <v>62</v>
      </c>
      <c r="H238" s="360">
        <v>570</v>
      </c>
      <c r="I238" s="360">
        <v>6.4</v>
      </c>
      <c r="J238" s="360">
        <v>2.5</v>
      </c>
      <c r="K238" s="360" t="s">
        <v>1980</v>
      </c>
      <c r="L238" s="360" t="s">
        <v>1981</v>
      </c>
      <c r="M238" s="360" t="s">
        <v>1197</v>
      </c>
      <c r="N238" s="360" t="s">
        <v>1986</v>
      </c>
      <c r="O238" s="360" t="s">
        <v>1987</v>
      </c>
      <c r="P238" s="360">
        <v>13907932090</v>
      </c>
      <c r="Q238" s="360"/>
    </row>
    <row r="239" spans="1:17" ht="21">
      <c r="A239" s="360">
        <v>235</v>
      </c>
      <c r="B239" s="360" t="s">
        <v>1052</v>
      </c>
      <c r="C239" s="360" t="s">
        <v>1977</v>
      </c>
      <c r="D239" s="360" t="s">
        <v>1984</v>
      </c>
      <c r="E239" s="360" t="s">
        <v>1988</v>
      </c>
      <c r="F239" s="360">
        <v>2005.1</v>
      </c>
      <c r="G239" s="360" t="s">
        <v>62</v>
      </c>
      <c r="H239" s="360">
        <v>3750</v>
      </c>
      <c r="I239" s="360">
        <v>8.5</v>
      </c>
      <c r="J239" s="360">
        <v>2.8</v>
      </c>
      <c r="K239" s="360" t="s">
        <v>1980</v>
      </c>
      <c r="L239" s="360" t="s">
        <v>1981</v>
      </c>
      <c r="M239" s="360" t="s">
        <v>1197</v>
      </c>
      <c r="N239" s="360" t="s">
        <v>1989</v>
      </c>
      <c r="O239" s="360" t="s">
        <v>1990</v>
      </c>
      <c r="P239" s="360">
        <v>13576329087</v>
      </c>
      <c r="Q239" s="360"/>
    </row>
    <row r="240" spans="1:17" ht="21">
      <c r="A240" s="360">
        <v>236</v>
      </c>
      <c r="B240" s="360" t="s">
        <v>1052</v>
      </c>
      <c r="C240" s="360" t="s">
        <v>1977</v>
      </c>
      <c r="D240" s="360" t="s">
        <v>1984</v>
      </c>
      <c r="E240" s="360" t="s">
        <v>1991</v>
      </c>
      <c r="F240" s="360">
        <v>2002.12</v>
      </c>
      <c r="G240" s="360" t="s">
        <v>62</v>
      </c>
      <c r="H240" s="360">
        <v>1580</v>
      </c>
      <c r="I240" s="360">
        <v>2.6</v>
      </c>
      <c r="J240" s="360">
        <v>0.8</v>
      </c>
      <c r="K240" s="360" t="s">
        <v>1980</v>
      </c>
      <c r="L240" s="360" t="s">
        <v>1981</v>
      </c>
      <c r="M240" s="360" t="s">
        <v>1197</v>
      </c>
      <c r="N240" s="360" t="s">
        <v>1992</v>
      </c>
      <c r="O240" s="360" t="s">
        <v>1993</v>
      </c>
      <c r="P240" s="360">
        <v>13879392356</v>
      </c>
      <c r="Q240" s="360"/>
    </row>
    <row r="241" spans="1:17" ht="21">
      <c r="A241" s="360">
        <v>237</v>
      </c>
      <c r="B241" s="360" t="s">
        <v>1052</v>
      </c>
      <c r="C241" s="360" t="s">
        <v>1977</v>
      </c>
      <c r="D241" s="360" t="s">
        <v>1984</v>
      </c>
      <c r="E241" s="360" t="s">
        <v>1994</v>
      </c>
      <c r="F241" s="360">
        <v>2008.05</v>
      </c>
      <c r="G241" s="360" t="s">
        <v>62</v>
      </c>
      <c r="H241" s="360">
        <v>2400</v>
      </c>
      <c r="I241" s="360">
        <v>12.6</v>
      </c>
      <c r="J241" s="360">
        <v>2.6</v>
      </c>
      <c r="K241" s="360" t="s">
        <v>1980</v>
      </c>
      <c r="L241" s="360" t="s">
        <v>1981</v>
      </c>
      <c r="M241" s="360" t="s">
        <v>1197</v>
      </c>
      <c r="N241" s="360" t="s">
        <v>1989</v>
      </c>
      <c r="O241" s="360" t="s">
        <v>1990</v>
      </c>
      <c r="P241" s="360">
        <v>13576329087</v>
      </c>
      <c r="Q241" s="360"/>
    </row>
    <row r="242" spans="1:17" ht="21">
      <c r="A242" s="360">
        <v>238</v>
      </c>
      <c r="B242" s="360" t="s">
        <v>1052</v>
      </c>
      <c r="C242" s="360" t="s">
        <v>1977</v>
      </c>
      <c r="D242" s="360" t="s">
        <v>1978</v>
      </c>
      <c r="E242" s="360" t="s">
        <v>1995</v>
      </c>
      <c r="F242" s="360">
        <v>2006.05</v>
      </c>
      <c r="G242" s="360" t="s">
        <v>62</v>
      </c>
      <c r="H242" s="360">
        <v>500</v>
      </c>
      <c r="I242" s="360">
        <v>23.7</v>
      </c>
      <c r="J242" s="360">
        <v>8.9</v>
      </c>
      <c r="K242" s="360" t="s">
        <v>1980</v>
      </c>
      <c r="L242" s="360" t="s">
        <v>1981</v>
      </c>
      <c r="M242" s="360" t="s">
        <v>1197</v>
      </c>
      <c r="N242" s="360" t="s">
        <v>1996</v>
      </c>
      <c r="O242" s="360" t="s">
        <v>1997</v>
      </c>
      <c r="P242" s="360">
        <v>13979359726</v>
      </c>
      <c r="Q242" s="360"/>
    </row>
    <row r="243" spans="1:17" ht="21">
      <c r="A243" s="360">
        <v>239</v>
      </c>
      <c r="B243" s="360" t="s">
        <v>1052</v>
      </c>
      <c r="C243" s="360" t="s">
        <v>1977</v>
      </c>
      <c r="D243" s="360" t="s">
        <v>1984</v>
      </c>
      <c r="E243" s="360" t="s">
        <v>1998</v>
      </c>
      <c r="F243" s="360">
        <v>1981.11</v>
      </c>
      <c r="G243" s="360" t="s">
        <v>62</v>
      </c>
      <c r="H243" s="360">
        <v>400</v>
      </c>
      <c r="I243" s="360">
        <v>3.5</v>
      </c>
      <c r="J243" s="360">
        <v>0.6</v>
      </c>
      <c r="K243" s="360" t="s">
        <v>1980</v>
      </c>
      <c r="L243" s="360" t="s">
        <v>1981</v>
      </c>
      <c r="M243" s="360" t="s">
        <v>1197</v>
      </c>
      <c r="N243" s="360" t="s">
        <v>1986</v>
      </c>
      <c r="O243" s="360" t="s">
        <v>1987</v>
      </c>
      <c r="P243" s="360">
        <v>13907932090</v>
      </c>
      <c r="Q243" s="360"/>
    </row>
    <row r="244" spans="1:17" ht="21">
      <c r="A244" s="360">
        <v>240</v>
      </c>
      <c r="B244" s="360" t="s">
        <v>1052</v>
      </c>
      <c r="C244" s="360" t="s">
        <v>1977</v>
      </c>
      <c r="D244" s="360" t="s">
        <v>1984</v>
      </c>
      <c r="E244" s="360" t="s">
        <v>1999</v>
      </c>
      <c r="F244" s="360">
        <v>2008.03</v>
      </c>
      <c r="G244" s="360" t="s">
        <v>62</v>
      </c>
      <c r="H244" s="360">
        <v>16000</v>
      </c>
      <c r="I244" s="360">
        <v>81.5</v>
      </c>
      <c r="J244" s="360">
        <v>4140</v>
      </c>
      <c r="K244" s="360" t="s">
        <v>1980</v>
      </c>
      <c r="L244" s="360" t="s">
        <v>1981</v>
      </c>
      <c r="M244" s="360" t="s">
        <v>1197</v>
      </c>
      <c r="N244" s="360" t="s">
        <v>2000</v>
      </c>
      <c r="O244" s="360" t="s">
        <v>2001</v>
      </c>
      <c r="P244" s="360">
        <v>15207016800</v>
      </c>
      <c r="Q244" s="360"/>
    </row>
    <row r="245" spans="1:17" ht="21">
      <c r="A245" s="360">
        <v>241</v>
      </c>
      <c r="B245" s="360" t="s">
        <v>1052</v>
      </c>
      <c r="C245" s="360" t="s">
        <v>1977</v>
      </c>
      <c r="D245" s="360" t="s">
        <v>1984</v>
      </c>
      <c r="E245" s="360" t="s">
        <v>2002</v>
      </c>
      <c r="F245" s="360">
        <v>1985.07</v>
      </c>
      <c r="G245" s="360" t="s">
        <v>62</v>
      </c>
      <c r="H245" s="360">
        <v>600</v>
      </c>
      <c r="I245" s="360">
        <v>2.8</v>
      </c>
      <c r="J245" s="360">
        <v>0.4</v>
      </c>
      <c r="K245" s="360" t="s">
        <v>1980</v>
      </c>
      <c r="L245" s="360" t="s">
        <v>1981</v>
      </c>
      <c r="M245" s="360" t="s">
        <v>1197</v>
      </c>
      <c r="N245" s="360" t="s">
        <v>1986</v>
      </c>
      <c r="O245" s="360" t="s">
        <v>1987</v>
      </c>
      <c r="P245" s="360">
        <v>13907932090</v>
      </c>
      <c r="Q245" s="360"/>
    </row>
    <row r="246" spans="1:17" ht="21">
      <c r="A246" s="360">
        <v>242</v>
      </c>
      <c r="B246" s="360" t="s">
        <v>1052</v>
      </c>
      <c r="C246" s="360" t="s">
        <v>1977</v>
      </c>
      <c r="D246" s="360" t="s">
        <v>1978</v>
      </c>
      <c r="E246" s="360" t="s">
        <v>2003</v>
      </c>
      <c r="F246" s="360">
        <v>2004.05</v>
      </c>
      <c r="G246" s="360" t="s">
        <v>62</v>
      </c>
      <c r="H246" s="360">
        <v>395</v>
      </c>
      <c r="I246" s="360">
        <v>6.2</v>
      </c>
      <c r="J246" s="360">
        <v>0.7</v>
      </c>
      <c r="K246" s="360" t="s">
        <v>1980</v>
      </c>
      <c r="L246" s="360" t="s">
        <v>1981</v>
      </c>
      <c r="M246" s="360" t="s">
        <v>1197</v>
      </c>
      <c r="N246" s="360" t="s">
        <v>2004</v>
      </c>
      <c r="O246" s="360" t="s">
        <v>2005</v>
      </c>
      <c r="P246" s="360">
        <v>13607031309</v>
      </c>
      <c r="Q246" s="360"/>
    </row>
    <row r="247" spans="1:17" ht="21">
      <c r="A247" s="360">
        <v>243</v>
      </c>
      <c r="B247" s="360" t="s">
        <v>1052</v>
      </c>
      <c r="C247" s="360" t="s">
        <v>1977</v>
      </c>
      <c r="D247" s="360" t="s">
        <v>1978</v>
      </c>
      <c r="E247" s="360" t="s">
        <v>2006</v>
      </c>
      <c r="F247" s="360">
        <v>2006.05</v>
      </c>
      <c r="G247" s="360" t="s">
        <v>62</v>
      </c>
      <c r="H247" s="360">
        <v>2500</v>
      </c>
      <c r="I247" s="360">
        <v>31.5</v>
      </c>
      <c r="J247" s="360">
        <v>33.700000000000003</v>
      </c>
      <c r="K247" s="360" t="s">
        <v>1980</v>
      </c>
      <c r="L247" s="360" t="s">
        <v>1981</v>
      </c>
      <c r="M247" s="360" t="s">
        <v>1197</v>
      </c>
      <c r="N247" s="360" t="s">
        <v>2007</v>
      </c>
      <c r="O247" s="360" t="s">
        <v>2008</v>
      </c>
      <c r="P247" s="360">
        <v>13870341862</v>
      </c>
      <c r="Q247" s="360"/>
    </row>
    <row r="248" spans="1:17" ht="21">
      <c r="A248" s="360">
        <v>244</v>
      </c>
      <c r="B248" s="360" t="s">
        <v>1052</v>
      </c>
      <c r="C248" s="360" t="s">
        <v>1977</v>
      </c>
      <c r="D248" s="360" t="s">
        <v>1978</v>
      </c>
      <c r="E248" s="360" t="s">
        <v>1405</v>
      </c>
      <c r="F248" s="360">
        <v>2008.06</v>
      </c>
      <c r="G248" s="360" t="s">
        <v>62</v>
      </c>
      <c r="H248" s="360">
        <v>1260</v>
      </c>
      <c r="I248" s="360">
        <v>12.6</v>
      </c>
      <c r="J248" s="360">
        <v>2.2000000000000002</v>
      </c>
      <c r="K248" s="360" t="s">
        <v>1980</v>
      </c>
      <c r="L248" s="360" t="s">
        <v>1981</v>
      </c>
      <c r="M248" s="360" t="s">
        <v>1197</v>
      </c>
      <c r="N248" s="360" t="s">
        <v>2009</v>
      </c>
      <c r="O248" s="360" t="s">
        <v>2010</v>
      </c>
      <c r="P248" s="360">
        <v>15879389789</v>
      </c>
      <c r="Q248" s="360"/>
    </row>
    <row r="249" spans="1:17" ht="21">
      <c r="A249" s="360">
        <v>245</v>
      </c>
      <c r="B249" s="360" t="s">
        <v>1052</v>
      </c>
      <c r="C249" s="360" t="s">
        <v>1977</v>
      </c>
      <c r="D249" s="360" t="s">
        <v>1984</v>
      </c>
      <c r="E249" s="360" t="s">
        <v>2011</v>
      </c>
      <c r="F249" s="360">
        <v>1981.08</v>
      </c>
      <c r="G249" s="360" t="s">
        <v>62</v>
      </c>
      <c r="H249" s="360">
        <v>450</v>
      </c>
      <c r="I249" s="360">
        <v>8.6</v>
      </c>
      <c r="J249" s="360">
        <v>3.5</v>
      </c>
      <c r="K249" s="360" t="s">
        <v>2012</v>
      </c>
      <c r="L249" s="360" t="s">
        <v>2013</v>
      </c>
      <c r="M249" s="360" t="s">
        <v>691</v>
      </c>
      <c r="N249" s="360" t="s">
        <v>2014</v>
      </c>
      <c r="O249" s="360" t="s">
        <v>2015</v>
      </c>
      <c r="P249" s="360">
        <v>13707038096</v>
      </c>
      <c r="Q249" s="360"/>
    </row>
    <row r="250" spans="1:17" ht="21">
      <c r="A250" s="360">
        <v>246</v>
      </c>
      <c r="B250" s="360" t="s">
        <v>1052</v>
      </c>
      <c r="C250" s="360" t="s">
        <v>1977</v>
      </c>
      <c r="D250" s="360" t="s">
        <v>1984</v>
      </c>
      <c r="E250" s="360" t="s">
        <v>2016</v>
      </c>
      <c r="F250" s="360">
        <v>1983.09</v>
      </c>
      <c r="G250" s="360" t="s">
        <v>62</v>
      </c>
      <c r="H250" s="360">
        <v>320</v>
      </c>
      <c r="I250" s="360"/>
      <c r="J250" s="360"/>
      <c r="K250" s="360" t="s">
        <v>2012</v>
      </c>
      <c r="L250" s="360" t="s">
        <v>2013</v>
      </c>
      <c r="M250" s="360" t="s">
        <v>691</v>
      </c>
      <c r="N250" s="360" t="s">
        <v>2014</v>
      </c>
      <c r="O250" s="360" t="s">
        <v>2015</v>
      </c>
      <c r="P250" s="360">
        <v>13707038096</v>
      </c>
      <c r="Q250" s="360"/>
    </row>
    <row r="251" spans="1:17" ht="21">
      <c r="A251" s="360">
        <v>247</v>
      </c>
      <c r="B251" s="360" t="s">
        <v>1052</v>
      </c>
      <c r="C251" s="360" t="s">
        <v>1977</v>
      </c>
      <c r="D251" s="360" t="s">
        <v>1984</v>
      </c>
      <c r="E251" s="360" t="s">
        <v>2017</v>
      </c>
      <c r="F251" s="360">
        <v>1982.11</v>
      </c>
      <c r="G251" s="360" t="s">
        <v>62</v>
      </c>
      <c r="H251" s="360">
        <v>1000</v>
      </c>
      <c r="I251" s="360">
        <v>8.6</v>
      </c>
      <c r="J251" s="360">
        <v>3.5</v>
      </c>
      <c r="K251" s="360" t="s">
        <v>2012</v>
      </c>
      <c r="L251" s="360" t="s">
        <v>2013</v>
      </c>
      <c r="M251" s="360" t="s">
        <v>691</v>
      </c>
      <c r="N251" s="360" t="s">
        <v>2014</v>
      </c>
      <c r="O251" s="360" t="s">
        <v>2015</v>
      </c>
      <c r="P251" s="360">
        <v>13707038096</v>
      </c>
      <c r="Q251" s="360"/>
    </row>
    <row r="252" spans="1:17" ht="21">
      <c r="A252" s="360">
        <v>248</v>
      </c>
      <c r="B252" s="360" t="s">
        <v>1052</v>
      </c>
      <c r="C252" s="360" t="s">
        <v>1977</v>
      </c>
      <c r="D252" s="360" t="s">
        <v>1984</v>
      </c>
      <c r="E252" s="360" t="s">
        <v>2018</v>
      </c>
      <c r="F252" s="360">
        <v>1979.06</v>
      </c>
      <c r="G252" s="360" t="s">
        <v>62</v>
      </c>
      <c r="H252" s="360">
        <v>4800</v>
      </c>
      <c r="I252" s="360">
        <v>12.3</v>
      </c>
      <c r="J252" s="360">
        <v>6.5</v>
      </c>
      <c r="K252" s="360" t="s">
        <v>2019</v>
      </c>
      <c r="L252" s="360" t="s">
        <v>2020</v>
      </c>
      <c r="M252" s="360" t="s">
        <v>1197</v>
      </c>
      <c r="N252" s="360" t="s">
        <v>2000</v>
      </c>
      <c r="O252" s="360" t="s">
        <v>2001</v>
      </c>
      <c r="P252" s="360">
        <v>15207016800</v>
      </c>
      <c r="Q252" s="360"/>
    </row>
    <row r="253" spans="1:17" ht="21">
      <c r="A253" s="360">
        <v>249</v>
      </c>
      <c r="B253" s="360" t="s">
        <v>1052</v>
      </c>
      <c r="C253" s="360" t="s">
        <v>1977</v>
      </c>
      <c r="D253" s="360" t="s">
        <v>2021</v>
      </c>
      <c r="E253" s="360" t="s">
        <v>2022</v>
      </c>
      <c r="F253" s="360">
        <v>2005.1</v>
      </c>
      <c r="G253" s="360" t="s">
        <v>62</v>
      </c>
      <c r="H253" s="360">
        <v>445</v>
      </c>
      <c r="I253" s="360">
        <v>7.5</v>
      </c>
      <c r="J253" s="360">
        <v>3.6</v>
      </c>
      <c r="K253" s="360" t="s">
        <v>1980</v>
      </c>
      <c r="L253" s="360" t="s">
        <v>1981</v>
      </c>
      <c r="M253" s="360" t="s">
        <v>1197</v>
      </c>
      <c r="N253" s="360" t="s">
        <v>2023</v>
      </c>
      <c r="O253" s="360" t="s">
        <v>2024</v>
      </c>
      <c r="P253" s="360">
        <v>13607031233</v>
      </c>
      <c r="Q253" s="360"/>
    </row>
    <row r="254" spans="1:17" ht="21">
      <c r="A254" s="360">
        <v>250</v>
      </c>
      <c r="B254" s="360" t="s">
        <v>1052</v>
      </c>
      <c r="C254" s="360" t="s">
        <v>1977</v>
      </c>
      <c r="D254" s="360" t="s">
        <v>2021</v>
      </c>
      <c r="E254" s="360" t="s">
        <v>2025</v>
      </c>
      <c r="F254" s="360">
        <v>2006.06</v>
      </c>
      <c r="G254" s="360" t="s">
        <v>62</v>
      </c>
      <c r="H254" s="360">
        <v>2400</v>
      </c>
      <c r="I254" s="360">
        <v>28.5</v>
      </c>
      <c r="J254" s="360">
        <v>36.5</v>
      </c>
      <c r="K254" s="360" t="s">
        <v>1980</v>
      </c>
      <c r="L254" s="360" t="s">
        <v>1981</v>
      </c>
      <c r="M254" s="360" t="s">
        <v>1197</v>
      </c>
      <c r="N254" s="360" t="s">
        <v>2000</v>
      </c>
      <c r="O254" s="360" t="s">
        <v>2001</v>
      </c>
      <c r="P254" s="360">
        <v>15207016800</v>
      </c>
      <c r="Q254" s="360"/>
    </row>
    <row r="255" spans="1:17" ht="21">
      <c r="A255" s="360">
        <v>251</v>
      </c>
      <c r="B255" s="360" t="s">
        <v>1052</v>
      </c>
      <c r="C255" s="360" t="s">
        <v>1977</v>
      </c>
      <c r="D255" s="360" t="s">
        <v>2021</v>
      </c>
      <c r="E255" s="360" t="s">
        <v>2026</v>
      </c>
      <c r="F255" s="360">
        <v>1983.09</v>
      </c>
      <c r="G255" s="360" t="s">
        <v>62</v>
      </c>
      <c r="H255" s="360">
        <v>50</v>
      </c>
      <c r="I255" s="360">
        <v>3.2</v>
      </c>
      <c r="J255" s="360">
        <v>0.3</v>
      </c>
      <c r="K255" s="360" t="s">
        <v>1980</v>
      </c>
      <c r="L255" s="360" t="s">
        <v>1981</v>
      </c>
      <c r="M255" s="360" t="s">
        <v>1197</v>
      </c>
      <c r="N255" s="360" t="s">
        <v>1986</v>
      </c>
      <c r="O255" s="360" t="s">
        <v>1987</v>
      </c>
      <c r="P255" s="360">
        <v>13907932090</v>
      </c>
      <c r="Q255" s="360"/>
    </row>
    <row r="256" spans="1:17" ht="21">
      <c r="A256" s="360">
        <v>252</v>
      </c>
      <c r="B256" s="360" t="s">
        <v>1052</v>
      </c>
      <c r="C256" s="360" t="s">
        <v>1977</v>
      </c>
      <c r="D256" s="360" t="s">
        <v>2021</v>
      </c>
      <c r="E256" s="360" t="s">
        <v>2027</v>
      </c>
      <c r="F256" s="360">
        <v>1991.07</v>
      </c>
      <c r="G256" s="360" t="s">
        <v>62</v>
      </c>
      <c r="H256" s="360">
        <v>5400</v>
      </c>
      <c r="I256" s="360">
        <v>73.2</v>
      </c>
      <c r="J256" s="360">
        <v>3680</v>
      </c>
      <c r="K256" s="360" t="s">
        <v>2028</v>
      </c>
      <c r="L256" s="360" t="s">
        <v>2029</v>
      </c>
      <c r="M256" s="360" t="s">
        <v>2030</v>
      </c>
      <c r="N256" s="360" t="s">
        <v>2000</v>
      </c>
      <c r="O256" s="360" t="s">
        <v>2001</v>
      </c>
      <c r="P256" s="360">
        <v>15207016800</v>
      </c>
      <c r="Q256" s="360"/>
    </row>
    <row r="257" spans="1:17" ht="21">
      <c r="A257" s="360">
        <v>253</v>
      </c>
      <c r="B257" s="360" t="s">
        <v>1052</v>
      </c>
      <c r="C257" s="360" t="s">
        <v>1977</v>
      </c>
      <c r="D257" s="360" t="s">
        <v>2021</v>
      </c>
      <c r="E257" s="360" t="s">
        <v>2031</v>
      </c>
      <c r="F257" s="360">
        <v>1997.07</v>
      </c>
      <c r="G257" s="360" t="s">
        <v>62</v>
      </c>
      <c r="H257" s="360">
        <v>2400</v>
      </c>
      <c r="I257" s="360">
        <v>43.6</v>
      </c>
      <c r="J257" s="360">
        <v>321</v>
      </c>
      <c r="K257" s="360" t="s">
        <v>2028</v>
      </c>
      <c r="L257" s="360" t="s">
        <v>2029</v>
      </c>
      <c r="M257" s="360" t="s">
        <v>2030</v>
      </c>
      <c r="N257" s="360" t="s">
        <v>2000</v>
      </c>
      <c r="O257" s="360" t="s">
        <v>2001</v>
      </c>
      <c r="P257" s="360">
        <v>15207016800</v>
      </c>
      <c r="Q257" s="360"/>
    </row>
    <row r="258" spans="1:17" ht="21">
      <c r="A258" s="360">
        <v>254</v>
      </c>
      <c r="B258" s="360" t="s">
        <v>1052</v>
      </c>
      <c r="C258" s="360" t="s">
        <v>1977</v>
      </c>
      <c r="D258" s="360" t="s">
        <v>2021</v>
      </c>
      <c r="E258" s="360" t="s">
        <v>2032</v>
      </c>
      <c r="F258" s="360">
        <v>2006.09</v>
      </c>
      <c r="G258" s="360" t="s">
        <v>62</v>
      </c>
      <c r="H258" s="360">
        <v>2400</v>
      </c>
      <c r="I258" s="360"/>
      <c r="J258" s="360"/>
      <c r="K258" s="360" t="s">
        <v>2028</v>
      </c>
      <c r="L258" s="360" t="s">
        <v>2029</v>
      </c>
      <c r="M258" s="360" t="s">
        <v>2030</v>
      </c>
      <c r="N258" s="360" t="s">
        <v>2033</v>
      </c>
      <c r="O258" s="360" t="s">
        <v>2034</v>
      </c>
      <c r="P258" s="360">
        <v>13870387867</v>
      </c>
      <c r="Q258" s="360"/>
    </row>
    <row r="259" spans="1:17" ht="21">
      <c r="A259" s="360">
        <v>255</v>
      </c>
      <c r="B259" s="360" t="s">
        <v>1052</v>
      </c>
      <c r="C259" s="360" t="s">
        <v>1977</v>
      </c>
      <c r="D259" s="360" t="s">
        <v>2021</v>
      </c>
      <c r="E259" s="360" t="s">
        <v>2035</v>
      </c>
      <c r="F259" s="360">
        <v>2009.05</v>
      </c>
      <c r="G259" s="360" t="s">
        <v>62</v>
      </c>
      <c r="H259" s="360">
        <v>2400</v>
      </c>
      <c r="I259" s="360"/>
      <c r="J259" s="360"/>
      <c r="K259" s="360" t="s">
        <v>2028</v>
      </c>
      <c r="L259" s="360" t="s">
        <v>2029</v>
      </c>
      <c r="M259" s="360" t="s">
        <v>2030</v>
      </c>
      <c r="N259" s="360" t="s">
        <v>2033</v>
      </c>
      <c r="O259" s="360" t="s">
        <v>2034</v>
      </c>
      <c r="P259" s="360">
        <v>13870387867</v>
      </c>
      <c r="Q259" s="360"/>
    </row>
    <row r="260" spans="1:17" ht="21">
      <c r="A260" s="360">
        <v>256</v>
      </c>
      <c r="B260" s="360" t="s">
        <v>1052</v>
      </c>
      <c r="C260" s="360" t="s">
        <v>1977</v>
      </c>
      <c r="D260" s="360" t="s">
        <v>2021</v>
      </c>
      <c r="E260" s="360" t="s">
        <v>2036</v>
      </c>
      <c r="F260" s="360">
        <v>1998.12</v>
      </c>
      <c r="G260" s="360" t="s">
        <v>62</v>
      </c>
      <c r="H260" s="360">
        <v>200</v>
      </c>
      <c r="I260" s="360">
        <v>6.5</v>
      </c>
      <c r="J260" s="360">
        <v>0.8</v>
      </c>
      <c r="K260" s="360" t="s">
        <v>2028</v>
      </c>
      <c r="L260" s="360" t="s">
        <v>2029</v>
      </c>
      <c r="M260" s="360" t="s">
        <v>2030</v>
      </c>
      <c r="N260" s="360" t="s">
        <v>2000</v>
      </c>
      <c r="O260" s="360" t="s">
        <v>2001</v>
      </c>
      <c r="P260" s="360">
        <v>15207016800</v>
      </c>
      <c r="Q260" s="360"/>
    </row>
    <row r="261" spans="1:17" ht="21">
      <c r="A261" s="360">
        <v>257</v>
      </c>
      <c r="B261" s="360" t="s">
        <v>1052</v>
      </c>
      <c r="C261" s="360" t="s">
        <v>1977</v>
      </c>
      <c r="D261" s="360" t="s">
        <v>2021</v>
      </c>
      <c r="E261" s="360" t="s">
        <v>2037</v>
      </c>
      <c r="F261" s="360">
        <v>1999.06</v>
      </c>
      <c r="G261" s="360" t="s">
        <v>62</v>
      </c>
      <c r="H261" s="360">
        <v>50</v>
      </c>
      <c r="I261" s="360"/>
      <c r="J261" s="360"/>
      <c r="K261" s="360" t="s">
        <v>2028</v>
      </c>
      <c r="L261" s="360" t="s">
        <v>2029</v>
      </c>
      <c r="M261" s="360" t="s">
        <v>2030</v>
      </c>
      <c r="N261" s="360" t="s">
        <v>2038</v>
      </c>
      <c r="O261" s="360" t="s">
        <v>2039</v>
      </c>
      <c r="P261" s="360">
        <v>13970330362</v>
      </c>
      <c r="Q261" s="360"/>
    </row>
    <row r="262" spans="1:17" ht="21">
      <c r="A262" s="360">
        <v>258</v>
      </c>
      <c r="B262" s="360" t="s">
        <v>1052</v>
      </c>
      <c r="C262" s="360" t="s">
        <v>1977</v>
      </c>
      <c r="D262" s="360" t="s">
        <v>2021</v>
      </c>
      <c r="E262" s="360" t="s">
        <v>2040</v>
      </c>
      <c r="F262" s="360">
        <v>1973.06</v>
      </c>
      <c r="G262" s="360" t="s">
        <v>62</v>
      </c>
      <c r="H262" s="360">
        <v>184</v>
      </c>
      <c r="I262" s="360"/>
      <c r="J262" s="360"/>
      <c r="K262" s="360" t="s">
        <v>2028</v>
      </c>
      <c r="L262" s="360" t="s">
        <v>2029</v>
      </c>
      <c r="M262" s="360" t="s">
        <v>2030</v>
      </c>
      <c r="N262" s="360" t="s">
        <v>2041</v>
      </c>
      <c r="O262" s="360" t="s">
        <v>2042</v>
      </c>
      <c r="P262" s="360">
        <v>13970330362</v>
      </c>
      <c r="Q262" s="360"/>
    </row>
    <row r="263" spans="1:17" ht="21">
      <c r="A263" s="360">
        <v>259</v>
      </c>
      <c r="B263" s="360" t="s">
        <v>1052</v>
      </c>
      <c r="C263" s="360" t="s">
        <v>1977</v>
      </c>
      <c r="D263" s="360" t="s">
        <v>2043</v>
      </c>
      <c r="E263" s="360" t="s">
        <v>2044</v>
      </c>
      <c r="F263" s="360">
        <v>2004.05</v>
      </c>
      <c r="G263" s="360" t="s">
        <v>62</v>
      </c>
      <c r="H263" s="360">
        <v>1260</v>
      </c>
      <c r="I263" s="360">
        <v>7.5</v>
      </c>
      <c r="J263" s="360">
        <v>0.3</v>
      </c>
      <c r="K263" s="360" t="s">
        <v>2045</v>
      </c>
      <c r="L263" s="360" t="s">
        <v>2046</v>
      </c>
      <c r="M263" s="360" t="s">
        <v>89</v>
      </c>
      <c r="N263" s="360" t="s">
        <v>2047</v>
      </c>
      <c r="O263" s="360" t="s">
        <v>2048</v>
      </c>
      <c r="P263" s="360">
        <v>13177519762</v>
      </c>
      <c r="Q263" s="360"/>
    </row>
    <row r="264" spans="1:17" ht="21">
      <c r="A264" s="360">
        <v>260</v>
      </c>
      <c r="B264" s="360" t="s">
        <v>1052</v>
      </c>
      <c r="C264" s="360" t="s">
        <v>1977</v>
      </c>
      <c r="D264" s="360" t="s">
        <v>2043</v>
      </c>
      <c r="E264" s="360" t="s">
        <v>2049</v>
      </c>
      <c r="F264" s="360">
        <v>2005.1</v>
      </c>
      <c r="G264" s="360" t="s">
        <v>62</v>
      </c>
      <c r="H264" s="360">
        <v>640</v>
      </c>
      <c r="I264" s="360">
        <v>6</v>
      </c>
      <c r="J264" s="360">
        <v>0.5</v>
      </c>
      <c r="K264" s="360" t="s">
        <v>2045</v>
      </c>
      <c r="L264" s="360" t="s">
        <v>2046</v>
      </c>
      <c r="M264" s="360" t="s">
        <v>89</v>
      </c>
      <c r="N264" s="360" t="s">
        <v>2047</v>
      </c>
      <c r="O264" s="360" t="s">
        <v>2048</v>
      </c>
      <c r="P264" s="360">
        <v>13177519762</v>
      </c>
      <c r="Q264" s="360"/>
    </row>
    <row r="265" spans="1:17" ht="21">
      <c r="A265" s="360">
        <v>261</v>
      </c>
      <c r="B265" s="360" t="s">
        <v>1052</v>
      </c>
      <c r="C265" s="360" t="s">
        <v>1977</v>
      </c>
      <c r="D265" s="360" t="s">
        <v>2050</v>
      </c>
      <c r="E265" s="360" t="s">
        <v>2051</v>
      </c>
      <c r="F265" s="360">
        <v>2005.1</v>
      </c>
      <c r="G265" s="360" t="s">
        <v>62</v>
      </c>
      <c r="H265" s="360">
        <v>1000</v>
      </c>
      <c r="I265" s="360">
        <v>20</v>
      </c>
      <c r="J265" s="360">
        <v>8.8000000000000007</v>
      </c>
      <c r="K265" s="360" t="s">
        <v>2045</v>
      </c>
      <c r="L265" s="360" t="s">
        <v>2046</v>
      </c>
      <c r="M265" s="360" t="s">
        <v>89</v>
      </c>
      <c r="N265" s="360" t="s">
        <v>2047</v>
      </c>
      <c r="O265" s="360" t="s">
        <v>2048</v>
      </c>
      <c r="P265" s="360">
        <v>13177519762</v>
      </c>
      <c r="Q265" s="360"/>
    </row>
    <row r="266" spans="1:17" ht="21">
      <c r="A266" s="360">
        <v>262</v>
      </c>
      <c r="B266" s="360" t="s">
        <v>1052</v>
      </c>
      <c r="C266" s="360" t="s">
        <v>1977</v>
      </c>
      <c r="D266" s="360" t="s">
        <v>2050</v>
      </c>
      <c r="E266" s="360" t="s">
        <v>2052</v>
      </c>
      <c r="F266" s="360">
        <v>1984.09</v>
      </c>
      <c r="G266" s="360" t="s">
        <v>62</v>
      </c>
      <c r="H266" s="360">
        <v>500</v>
      </c>
      <c r="I266" s="360">
        <v>4.5</v>
      </c>
      <c r="J266" s="360">
        <v>0.1</v>
      </c>
      <c r="K266" s="360" t="s">
        <v>2045</v>
      </c>
      <c r="L266" s="360" t="s">
        <v>2046</v>
      </c>
      <c r="M266" s="360" t="s">
        <v>89</v>
      </c>
      <c r="N266" s="360" t="s">
        <v>2053</v>
      </c>
      <c r="O266" s="360" t="s">
        <v>2054</v>
      </c>
      <c r="P266" s="360">
        <v>13870341975</v>
      </c>
      <c r="Q266" s="360"/>
    </row>
    <row r="267" spans="1:17" ht="21">
      <c r="A267" s="360">
        <v>263</v>
      </c>
      <c r="B267" s="360" t="s">
        <v>1052</v>
      </c>
      <c r="C267" s="360" t="s">
        <v>1977</v>
      </c>
      <c r="D267" s="360" t="s">
        <v>2050</v>
      </c>
      <c r="E267" s="360" t="s">
        <v>2055</v>
      </c>
      <c r="F267" s="360">
        <v>2003.12</v>
      </c>
      <c r="G267" s="360" t="s">
        <v>62</v>
      </c>
      <c r="H267" s="360">
        <v>6000</v>
      </c>
      <c r="I267" s="360">
        <v>13.2</v>
      </c>
      <c r="J267" s="360">
        <v>3.6</v>
      </c>
      <c r="K267" s="360" t="s">
        <v>2056</v>
      </c>
      <c r="L267" s="360" t="s">
        <v>2057</v>
      </c>
      <c r="M267" s="360" t="s">
        <v>1197</v>
      </c>
      <c r="N267" s="360" t="s">
        <v>2058</v>
      </c>
      <c r="O267" s="360" t="s">
        <v>2059</v>
      </c>
      <c r="P267" s="360">
        <v>13755335699</v>
      </c>
      <c r="Q267" s="360"/>
    </row>
    <row r="268" spans="1:17" ht="21">
      <c r="A268" s="360">
        <v>264</v>
      </c>
      <c r="B268" s="360" t="s">
        <v>1052</v>
      </c>
      <c r="C268" s="360" t="s">
        <v>1977</v>
      </c>
      <c r="D268" s="360" t="s">
        <v>2050</v>
      </c>
      <c r="E268" s="360" t="s">
        <v>2060</v>
      </c>
      <c r="F268" s="360">
        <v>1983.11</v>
      </c>
      <c r="G268" s="360" t="s">
        <v>62</v>
      </c>
      <c r="H268" s="360">
        <v>640</v>
      </c>
      <c r="I268" s="360">
        <v>6.5</v>
      </c>
      <c r="J268" s="360">
        <v>1.3</v>
      </c>
      <c r="K268" s="360" t="s">
        <v>2056</v>
      </c>
      <c r="L268" s="360" t="s">
        <v>2057</v>
      </c>
      <c r="M268" s="360" t="s">
        <v>1197</v>
      </c>
      <c r="N268" s="360" t="s">
        <v>2061</v>
      </c>
      <c r="O268" s="360" t="s">
        <v>2062</v>
      </c>
      <c r="P268" s="360">
        <v>13807935788</v>
      </c>
      <c r="Q268" s="360"/>
    </row>
    <row r="269" spans="1:17" ht="21">
      <c r="A269" s="360">
        <v>265</v>
      </c>
      <c r="B269" s="360" t="s">
        <v>1052</v>
      </c>
      <c r="C269" s="360" t="s">
        <v>1977</v>
      </c>
      <c r="D269" s="360" t="s">
        <v>2043</v>
      </c>
      <c r="E269" s="360" t="s">
        <v>2063</v>
      </c>
      <c r="F269" s="360">
        <v>2005.08</v>
      </c>
      <c r="G269" s="360" t="s">
        <v>62</v>
      </c>
      <c r="H269" s="360">
        <v>320</v>
      </c>
      <c r="I269" s="360">
        <v>8.5</v>
      </c>
      <c r="J269" s="360">
        <v>6.2</v>
      </c>
      <c r="K269" s="360" t="s">
        <v>2056</v>
      </c>
      <c r="L269" s="360" t="s">
        <v>2057</v>
      </c>
      <c r="M269" s="360" t="s">
        <v>1197</v>
      </c>
      <c r="N269" s="360" t="s">
        <v>2064</v>
      </c>
      <c r="O269" s="360" t="s">
        <v>2065</v>
      </c>
      <c r="P269" s="360">
        <v>13807935340</v>
      </c>
      <c r="Q269" s="360"/>
    </row>
    <row r="270" spans="1:17" ht="21">
      <c r="A270" s="360">
        <v>266</v>
      </c>
      <c r="B270" s="360" t="s">
        <v>1052</v>
      </c>
      <c r="C270" s="360" t="s">
        <v>1977</v>
      </c>
      <c r="D270" s="360" t="s">
        <v>2043</v>
      </c>
      <c r="E270" s="360" t="s">
        <v>2066</v>
      </c>
      <c r="F270" s="360">
        <v>2005.11</v>
      </c>
      <c r="G270" s="360" t="s">
        <v>62</v>
      </c>
      <c r="H270" s="360">
        <v>420</v>
      </c>
      <c r="I270" s="360">
        <v>20</v>
      </c>
      <c r="J270" s="360">
        <v>31.8</v>
      </c>
      <c r="K270" s="360" t="s">
        <v>2056</v>
      </c>
      <c r="L270" s="360" t="s">
        <v>2057</v>
      </c>
      <c r="M270" s="360" t="s">
        <v>1197</v>
      </c>
      <c r="N270" s="360" t="s">
        <v>2067</v>
      </c>
      <c r="O270" s="360" t="s">
        <v>2068</v>
      </c>
      <c r="P270" s="360">
        <v>13979333290</v>
      </c>
      <c r="Q270" s="360"/>
    </row>
    <row r="271" spans="1:17" ht="21">
      <c r="A271" s="360">
        <v>267</v>
      </c>
      <c r="B271" s="360" t="s">
        <v>1052</v>
      </c>
      <c r="C271" s="360" t="s">
        <v>1977</v>
      </c>
      <c r="D271" s="360" t="s">
        <v>2043</v>
      </c>
      <c r="E271" s="360" t="s">
        <v>2069</v>
      </c>
      <c r="F271" s="360">
        <v>1985.09</v>
      </c>
      <c r="G271" s="360" t="s">
        <v>62</v>
      </c>
      <c r="H271" s="360">
        <v>60</v>
      </c>
      <c r="I271" s="360">
        <v>4.5</v>
      </c>
      <c r="J271" s="360">
        <v>0.6</v>
      </c>
      <c r="K271" s="360" t="s">
        <v>2056</v>
      </c>
      <c r="L271" s="360" t="s">
        <v>2057</v>
      </c>
      <c r="M271" s="360" t="s">
        <v>1197</v>
      </c>
      <c r="N271" s="360" t="s">
        <v>2070</v>
      </c>
      <c r="O271" s="360" t="s">
        <v>2071</v>
      </c>
      <c r="P271" s="360">
        <v>13979346958</v>
      </c>
      <c r="Q271" s="360"/>
    </row>
    <row r="272" spans="1:17" ht="21">
      <c r="A272" s="360">
        <v>268</v>
      </c>
      <c r="B272" s="360" t="s">
        <v>1052</v>
      </c>
      <c r="C272" s="360" t="s">
        <v>1977</v>
      </c>
      <c r="D272" s="360" t="s">
        <v>2043</v>
      </c>
      <c r="E272" s="360" t="s">
        <v>2072</v>
      </c>
      <c r="F272" s="360">
        <v>2006.02</v>
      </c>
      <c r="G272" s="360" t="s">
        <v>62</v>
      </c>
      <c r="H272" s="360">
        <v>1260</v>
      </c>
      <c r="I272" s="360">
        <v>28.5</v>
      </c>
      <c r="J272" s="360">
        <v>34.6</v>
      </c>
      <c r="K272" s="360" t="s">
        <v>2073</v>
      </c>
      <c r="L272" s="360" t="s">
        <v>487</v>
      </c>
      <c r="M272" s="360" t="s">
        <v>2074</v>
      </c>
      <c r="N272" s="360" t="s">
        <v>2075</v>
      </c>
      <c r="O272" s="360" t="s">
        <v>2076</v>
      </c>
      <c r="P272" s="360">
        <v>13607031175</v>
      </c>
      <c r="Q272" s="360"/>
    </row>
    <row r="273" spans="1:17" ht="21">
      <c r="A273" s="360">
        <v>269</v>
      </c>
      <c r="B273" s="360" t="s">
        <v>1052</v>
      </c>
      <c r="C273" s="360" t="s">
        <v>1977</v>
      </c>
      <c r="D273" s="360" t="s">
        <v>2050</v>
      </c>
      <c r="E273" s="360" t="s">
        <v>2077</v>
      </c>
      <c r="F273" s="360">
        <v>1978.07</v>
      </c>
      <c r="G273" s="360" t="s">
        <v>62</v>
      </c>
      <c r="H273" s="360">
        <v>140</v>
      </c>
      <c r="I273" s="360">
        <v>5.5</v>
      </c>
      <c r="J273" s="360">
        <v>5.6</v>
      </c>
      <c r="K273" s="360" t="s">
        <v>2056</v>
      </c>
      <c r="L273" s="360" t="s">
        <v>2057</v>
      </c>
      <c r="M273" s="360" t="s">
        <v>1197</v>
      </c>
      <c r="N273" s="360" t="s">
        <v>2078</v>
      </c>
      <c r="O273" s="360" t="s">
        <v>2079</v>
      </c>
      <c r="P273" s="360">
        <v>13767332939</v>
      </c>
      <c r="Q273" s="360" t="s">
        <v>2080</v>
      </c>
    </row>
    <row r="274" spans="1:17" ht="21">
      <c r="A274" s="360">
        <v>270</v>
      </c>
      <c r="B274" s="360" t="s">
        <v>1052</v>
      </c>
      <c r="C274" s="360" t="s">
        <v>1977</v>
      </c>
      <c r="D274" s="360" t="s">
        <v>2050</v>
      </c>
      <c r="E274" s="360" t="s">
        <v>2081</v>
      </c>
      <c r="F274" s="360">
        <v>1983.08</v>
      </c>
      <c r="G274" s="360" t="s">
        <v>62</v>
      </c>
      <c r="H274" s="360">
        <v>200</v>
      </c>
      <c r="I274" s="360">
        <v>7.5</v>
      </c>
      <c r="J274" s="360">
        <v>5.8</v>
      </c>
      <c r="K274" s="360" t="s">
        <v>2073</v>
      </c>
      <c r="L274" s="360" t="s">
        <v>487</v>
      </c>
      <c r="M274" s="360" t="s">
        <v>2074</v>
      </c>
      <c r="N274" s="360" t="s">
        <v>2082</v>
      </c>
      <c r="O274" s="360" t="s">
        <v>2083</v>
      </c>
      <c r="P274" s="360">
        <v>13979389777</v>
      </c>
      <c r="Q274" s="360"/>
    </row>
    <row r="275" spans="1:17" ht="21">
      <c r="A275" s="360">
        <v>271</v>
      </c>
      <c r="B275" s="360" t="s">
        <v>1052</v>
      </c>
      <c r="C275" s="360" t="s">
        <v>1977</v>
      </c>
      <c r="D275" s="360" t="s">
        <v>2043</v>
      </c>
      <c r="E275" s="360" t="s">
        <v>2084</v>
      </c>
      <c r="F275" s="360">
        <v>1989.1</v>
      </c>
      <c r="G275" s="360" t="s">
        <v>62</v>
      </c>
      <c r="H275" s="360">
        <v>250</v>
      </c>
      <c r="I275" s="360">
        <v>5.8</v>
      </c>
      <c r="J275" s="360">
        <v>0.4</v>
      </c>
      <c r="K275" s="360" t="s">
        <v>2073</v>
      </c>
      <c r="L275" s="360" t="s">
        <v>487</v>
      </c>
      <c r="M275" s="360" t="s">
        <v>2074</v>
      </c>
      <c r="N275" s="360" t="s">
        <v>2085</v>
      </c>
      <c r="O275" s="360" t="s">
        <v>2071</v>
      </c>
      <c r="P275" s="360">
        <v>13870310337</v>
      </c>
      <c r="Q275" s="360"/>
    </row>
    <row r="276" spans="1:17" ht="21">
      <c r="A276" s="360">
        <v>272</v>
      </c>
      <c r="B276" s="360" t="s">
        <v>1052</v>
      </c>
      <c r="C276" s="360" t="s">
        <v>1977</v>
      </c>
      <c r="D276" s="360" t="s">
        <v>2050</v>
      </c>
      <c r="E276" s="360" t="s">
        <v>2086</v>
      </c>
      <c r="F276" s="360">
        <v>1981.09</v>
      </c>
      <c r="G276" s="360" t="s">
        <v>62</v>
      </c>
      <c r="H276" s="360">
        <v>200</v>
      </c>
      <c r="I276" s="360">
        <v>6.5</v>
      </c>
      <c r="J276" s="360">
        <v>2.2999999999999998</v>
      </c>
      <c r="K276" s="360" t="s">
        <v>2073</v>
      </c>
      <c r="L276" s="360" t="s">
        <v>487</v>
      </c>
      <c r="M276" s="360" t="s">
        <v>2074</v>
      </c>
      <c r="N276" s="360" t="s">
        <v>2087</v>
      </c>
      <c r="O276" s="360" t="s">
        <v>2088</v>
      </c>
      <c r="P276" s="360">
        <v>15979396669</v>
      </c>
      <c r="Q276" s="360"/>
    </row>
    <row r="277" spans="1:17" ht="21">
      <c r="A277" s="360">
        <v>273</v>
      </c>
      <c r="B277" s="360" t="s">
        <v>1052</v>
      </c>
      <c r="C277" s="360" t="s">
        <v>1977</v>
      </c>
      <c r="D277" s="360" t="s">
        <v>2089</v>
      </c>
      <c r="E277" s="360" t="s">
        <v>2090</v>
      </c>
      <c r="F277" s="360">
        <v>1979.08</v>
      </c>
      <c r="G277" s="360" t="s">
        <v>1828</v>
      </c>
      <c r="H277" s="360">
        <v>520</v>
      </c>
      <c r="I277" s="360">
        <v>3.5</v>
      </c>
      <c r="J277" s="360">
        <v>0.3</v>
      </c>
      <c r="K277" s="360" t="s">
        <v>2091</v>
      </c>
      <c r="L277" s="360" t="s">
        <v>2092</v>
      </c>
      <c r="M277" s="360" t="s">
        <v>89</v>
      </c>
      <c r="N277" s="360" t="s">
        <v>2093</v>
      </c>
      <c r="O277" s="360" t="s">
        <v>2094</v>
      </c>
      <c r="P277" s="360">
        <v>13979359659</v>
      </c>
      <c r="Q277" s="360"/>
    </row>
    <row r="278" spans="1:17" ht="21">
      <c r="A278" s="360">
        <v>274</v>
      </c>
      <c r="B278" s="360" t="s">
        <v>1052</v>
      </c>
      <c r="C278" s="360" t="s">
        <v>1977</v>
      </c>
      <c r="D278" s="360" t="s">
        <v>2095</v>
      </c>
      <c r="E278" s="360" t="s">
        <v>2096</v>
      </c>
      <c r="F278" s="360">
        <v>2005.05</v>
      </c>
      <c r="G278" s="360" t="s">
        <v>62</v>
      </c>
      <c r="H278" s="360">
        <v>4000</v>
      </c>
      <c r="I278" s="360">
        <v>19.5</v>
      </c>
      <c r="J278" s="360">
        <v>98.5</v>
      </c>
      <c r="K278" s="360" t="s">
        <v>2091</v>
      </c>
      <c r="L278" s="360" t="s">
        <v>2092</v>
      </c>
      <c r="M278" s="360" t="s">
        <v>89</v>
      </c>
      <c r="N278" s="360" t="s">
        <v>2097</v>
      </c>
      <c r="O278" s="360" t="s">
        <v>2098</v>
      </c>
      <c r="P278" s="360">
        <v>13870127246</v>
      </c>
      <c r="Q278" s="360"/>
    </row>
    <row r="279" spans="1:17" ht="21">
      <c r="A279" s="360">
        <v>275</v>
      </c>
      <c r="B279" s="360" t="s">
        <v>1052</v>
      </c>
      <c r="C279" s="360" t="s">
        <v>1977</v>
      </c>
      <c r="D279" s="360" t="s">
        <v>2089</v>
      </c>
      <c r="E279" s="360" t="s">
        <v>2099</v>
      </c>
      <c r="F279" s="360">
        <v>2008.08</v>
      </c>
      <c r="G279" s="360" t="s">
        <v>62</v>
      </c>
      <c r="H279" s="360">
        <v>1000</v>
      </c>
      <c r="I279" s="360">
        <v>13.2</v>
      </c>
      <c r="J279" s="360">
        <v>9.4</v>
      </c>
      <c r="K279" s="360" t="s">
        <v>2091</v>
      </c>
      <c r="L279" s="360" t="s">
        <v>2092</v>
      </c>
      <c r="M279" s="360" t="s">
        <v>89</v>
      </c>
      <c r="N279" s="360" t="s">
        <v>2100</v>
      </c>
      <c r="O279" s="360" t="s">
        <v>2101</v>
      </c>
      <c r="P279" s="360">
        <v>13707934531</v>
      </c>
      <c r="Q279" s="360"/>
    </row>
    <row r="280" spans="1:17" ht="21">
      <c r="A280" s="360">
        <v>276</v>
      </c>
      <c r="B280" s="360" t="s">
        <v>1052</v>
      </c>
      <c r="C280" s="360" t="s">
        <v>1977</v>
      </c>
      <c r="D280" s="360" t="s">
        <v>2089</v>
      </c>
      <c r="E280" s="360" t="s">
        <v>2102</v>
      </c>
      <c r="F280" s="360">
        <v>1980.09</v>
      </c>
      <c r="G280" s="360" t="s">
        <v>1828</v>
      </c>
      <c r="H280" s="360">
        <v>720</v>
      </c>
      <c r="I280" s="360">
        <v>8.5</v>
      </c>
      <c r="J280" s="360">
        <v>1.6</v>
      </c>
      <c r="K280" s="360" t="s">
        <v>2091</v>
      </c>
      <c r="L280" s="360" t="s">
        <v>2092</v>
      </c>
      <c r="M280" s="360" t="s">
        <v>89</v>
      </c>
      <c r="N280" s="360" t="s">
        <v>2093</v>
      </c>
      <c r="O280" s="360" t="s">
        <v>2094</v>
      </c>
      <c r="P280" s="360">
        <v>13979359659</v>
      </c>
      <c r="Q280" s="360"/>
    </row>
    <row r="281" spans="1:17" ht="21">
      <c r="A281" s="360">
        <v>277</v>
      </c>
      <c r="B281" s="360" t="s">
        <v>1052</v>
      </c>
      <c r="C281" s="360" t="s">
        <v>1977</v>
      </c>
      <c r="D281" s="360" t="s">
        <v>2095</v>
      </c>
      <c r="E281" s="360" t="s">
        <v>2103</v>
      </c>
      <c r="F281" s="360">
        <v>1982.08</v>
      </c>
      <c r="G281" s="360" t="s">
        <v>62</v>
      </c>
      <c r="H281" s="360">
        <v>75</v>
      </c>
      <c r="I281" s="360">
        <v>7.8</v>
      </c>
      <c r="J281" s="360">
        <v>1.4</v>
      </c>
      <c r="K281" s="360" t="s">
        <v>2104</v>
      </c>
      <c r="L281" s="360" t="s">
        <v>2105</v>
      </c>
      <c r="M281" s="360" t="s">
        <v>1197</v>
      </c>
      <c r="N281" s="360" t="s">
        <v>2106</v>
      </c>
      <c r="O281" s="360" t="s">
        <v>2107</v>
      </c>
      <c r="P281" s="360">
        <v>13707934531</v>
      </c>
      <c r="Q281" s="360"/>
    </row>
    <row r="282" spans="1:17" ht="21">
      <c r="A282" s="360">
        <v>278</v>
      </c>
      <c r="B282" s="360" t="s">
        <v>1052</v>
      </c>
      <c r="C282" s="360" t="s">
        <v>1977</v>
      </c>
      <c r="D282" s="360" t="s">
        <v>2089</v>
      </c>
      <c r="E282" s="360" t="s">
        <v>2108</v>
      </c>
      <c r="F282" s="360">
        <v>1984.07</v>
      </c>
      <c r="G282" s="360" t="s">
        <v>62</v>
      </c>
      <c r="H282" s="360">
        <v>400</v>
      </c>
      <c r="I282" s="360">
        <v>5.6</v>
      </c>
      <c r="J282" s="360">
        <v>0.6</v>
      </c>
      <c r="K282" s="360" t="s">
        <v>2104</v>
      </c>
      <c r="L282" s="360" t="s">
        <v>2105</v>
      </c>
      <c r="M282" s="360" t="s">
        <v>1197</v>
      </c>
      <c r="N282" s="360" t="s">
        <v>2109</v>
      </c>
      <c r="O282" s="360" t="s">
        <v>2101</v>
      </c>
      <c r="P282" s="360">
        <v>13707934531</v>
      </c>
      <c r="Q282" s="360"/>
    </row>
    <row r="283" spans="1:17" ht="21">
      <c r="A283" s="360">
        <v>279</v>
      </c>
      <c r="B283" s="360" t="s">
        <v>1052</v>
      </c>
      <c r="C283" s="360" t="s">
        <v>1977</v>
      </c>
      <c r="D283" s="360" t="s">
        <v>2089</v>
      </c>
      <c r="E283" s="360" t="s">
        <v>2110</v>
      </c>
      <c r="F283" s="360">
        <v>2005.08</v>
      </c>
      <c r="G283" s="360" t="s">
        <v>62</v>
      </c>
      <c r="H283" s="360">
        <v>200</v>
      </c>
      <c r="I283" s="360">
        <v>6.5</v>
      </c>
      <c r="J283" s="360">
        <v>0.5</v>
      </c>
      <c r="K283" s="360" t="s">
        <v>2073</v>
      </c>
      <c r="L283" s="360" t="s">
        <v>487</v>
      </c>
      <c r="M283" s="360" t="s">
        <v>2074</v>
      </c>
      <c r="N283" s="360" t="s">
        <v>2111</v>
      </c>
      <c r="O283" s="360" t="s">
        <v>2112</v>
      </c>
      <c r="P283" s="360">
        <v>13970350674</v>
      </c>
      <c r="Q283" s="360"/>
    </row>
    <row r="284" spans="1:17">
      <c r="A284" s="360">
        <v>280</v>
      </c>
      <c r="B284" s="360" t="s">
        <v>1052</v>
      </c>
      <c r="C284" s="360" t="s">
        <v>1977</v>
      </c>
      <c r="D284" s="360" t="s">
        <v>2089</v>
      </c>
      <c r="E284" s="360" t="s">
        <v>2113</v>
      </c>
      <c r="F284" s="360">
        <v>1986.07</v>
      </c>
      <c r="G284" s="360" t="s">
        <v>62</v>
      </c>
      <c r="H284" s="360">
        <v>250</v>
      </c>
      <c r="I284" s="360">
        <v>36.5</v>
      </c>
      <c r="J284" s="360">
        <v>764</v>
      </c>
      <c r="K284" s="360" t="s">
        <v>2114</v>
      </c>
      <c r="L284" s="360" t="s">
        <v>2115</v>
      </c>
      <c r="M284" s="360" t="s">
        <v>573</v>
      </c>
      <c r="N284" s="360" t="s">
        <v>2116</v>
      </c>
      <c r="O284" s="360" t="s">
        <v>2117</v>
      </c>
      <c r="P284" s="360">
        <v>13707038096</v>
      </c>
      <c r="Q284" s="360"/>
    </row>
    <row r="285" spans="1:17" ht="21">
      <c r="A285" s="360">
        <v>281</v>
      </c>
      <c r="B285" s="360" t="s">
        <v>1052</v>
      </c>
      <c r="C285" s="360" t="s">
        <v>1977</v>
      </c>
      <c r="D285" s="360" t="s">
        <v>2089</v>
      </c>
      <c r="E285" s="360" t="s">
        <v>2118</v>
      </c>
      <c r="F285" s="360">
        <v>1985.08</v>
      </c>
      <c r="G285" s="360" t="s">
        <v>62</v>
      </c>
      <c r="H285" s="360">
        <v>320</v>
      </c>
      <c r="I285" s="360">
        <v>34.200000000000003</v>
      </c>
      <c r="J285" s="360">
        <v>745</v>
      </c>
      <c r="K285" s="360" t="s">
        <v>2114</v>
      </c>
      <c r="L285" s="360" t="s">
        <v>2115</v>
      </c>
      <c r="M285" s="360" t="s">
        <v>573</v>
      </c>
      <c r="N285" s="360" t="s">
        <v>2119</v>
      </c>
      <c r="O285" s="360" t="s">
        <v>2120</v>
      </c>
      <c r="P285" s="360">
        <v>13970368382</v>
      </c>
      <c r="Q285" s="360"/>
    </row>
    <row r="286" spans="1:17" ht="21">
      <c r="A286" s="360">
        <v>282</v>
      </c>
      <c r="B286" s="360" t="s">
        <v>1052</v>
      </c>
      <c r="C286" s="360" t="s">
        <v>1977</v>
      </c>
      <c r="D286" s="360" t="s">
        <v>2095</v>
      </c>
      <c r="E286" s="360" t="s">
        <v>2121</v>
      </c>
      <c r="F286" s="360">
        <v>1982.1</v>
      </c>
      <c r="G286" s="360" t="s">
        <v>62</v>
      </c>
      <c r="H286" s="360">
        <v>360</v>
      </c>
      <c r="I286" s="360">
        <v>6.5</v>
      </c>
      <c r="J286" s="360">
        <v>6.8</v>
      </c>
      <c r="K286" s="360" t="s">
        <v>2122</v>
      </c>
      <c r="L286" s="360" t="s">
        <v>2123</v>
      </c>
      <c r="M286" s="360" t="s">
        <v>1079</v>
      </c>
      <c r="N286" s="360" t="s">
        <v>2124</v>
      </c>
      <c r="O286" s="360" t="s">
        <v>2125</v>
      </c>
      <c r="P286" s="360">
        <v>13950693333</v>
      </c>
      <c r="Q286" s="360"/>
    </row>
    <row r="287" spans="1:17" ht="21">
      <c r="A287" s="360">
        <v>283</v>
      </c>
      <c r="B287" s="360" t="s">
        <v>1052</v>
      </c>
      <c r="C287" s="360" t="s">
        <v>1977</v>
      </c>
      <c r="D287" s="360" t="s">
        <v>2095</v>
      </c>
      <c r="E287" s="360" t="s">
        <v>2126</v>
      </c>
      <c r="F287" s="360">
        <v>2006.11</v>
      </c>
      <c r="G287" s="360" t="s">
        <v>62</v>
      </c>
      <c r="H287" s="360">
        <v>300</v>
      </c>
      <c r="I287" s="360">
        <v>4.5</v>
      </c>
      <c r="J287" s="360">
        <v>7.6</v>
      </c>
      <c r="K287" s="360" t="s">
        <v>2122</v>
      </c>
      <c r="L287" s="360" t="s">
        <v>2123</v>
      </c>
      <c r="M287" s="360" t="s">
        <v>1079</v>
      </c>
      <c r="N287" s="360" t="s">
        <v>2127</v>
      </c>
      <c r="O287" s="360" t="s">
        <v>2107</v>
      </c>
      <c r="P287" s="360">
        <v>13970322733</v>
      </c>
      <c r="Q287" s="360"/>
    </row>
    <row r="288" spans="1:17" ht="21">
      <c r="A288" s="360">
        <v>284</v>
      </c>
      <c r="B288" s="360" t="s">
        <v>1052</v>
      </c>
      <c r="C288" s="360" t="s">
        <v>1977</v>
      </c>
      <c r="D288" s="360" t="s">
        <v>2128</v>
      </c>
      <c r="E288" s="360" t="s">
        <v>2129</v>
      </c>
      <c r="F288" s="360">
        <v>2004.06</v>
      </c>
      <c r="G288" s="360" t="s">
        <v>62</v>
      </c>
      <c r="H288" s="360">
        <v>200</v>
      </c>
      <c r="I288" s="360">
        <v>3.2</v>
      </c>
      <c r="J288" s="360">
        <v>0.4</v>
      </c>
      <c r="K288" s="360" t="s">
        <v>2130</v>
      </c>
      <c r="L288" s="360" t="s">
        <v>2131</v>
      </c>
      <c r="M288" s="360" t="s">
        <v>89</v>
      </c>
      <c r="N288" s="360" t="s">
        <v>2132</v>
      </c>
      <c r="O288" s="360" t="s">
        <v>2133</v>
      </c>
      <c r="P288" s="360">
        <v>13970350046</v>
      </c>
      <c r="Q288" s="360"/>
    </row>
    <row r="289" spans="1:17" ht="21">
      <c r="A289" s="360">
        <v>285</v>
      </c>
      <c r="B289" s="360" t="s">
        <v>1052</v>
      </c>
      <c r="C289" s="360" t="s">
        <v>1977</v>
      </c>
      <c r="D289" s="360" t="s">
        <v>2128</v>
      </c>
      <c r="E289" s="360" t="s">
        <v>2134</v>
      </c>
      <c r="F289" s="360">
        <v>2005.09</v>
      </c>
      <c r="G289" s="360" t="s">
        <v>62</v>
      </c>
      <c r="H289" s="360">
        <v>1580</v>
      </c>
      <c r="I289" s="360">
        <v>5.6</v>
      </c>
      <c r="J289" s="360">
        <v>0.8</v>
      </c>
      <c r="K289" s="360" t="s">
        <v>2130</v>
      </c>
      <c r="L289" s="360" t="s">
        <v>2131</v>
      </c>
      <c r="M289" s="360" t="s">
        <v>89</v>
      </c>
      <c r="N289" s="360" t="s">
        <v>2135</v>
      </c>
      <c r="O289" s="360" t="s">
        <v>2136</v>
      </c>
      <c r="P289" s="360">
        <v>13970324605</v>
      </c>
      <c r="Q289" s="360"/>
    </row>
    <row r="290" spans="1:17" ht="21">
      <c r="A290" s="360">
        <v>286</v>
      </c>
      <c r="B290" s="360" t="s">
        <v>1052</v>
      </c>
      <c r="C290" s="360" t="s">
        <v>1977</v>
      </c>
      <c r="D290" s="360" t="s">
        <v>2128</v>
      </c>
      <c r="E290" s="360" t="s">
        <v>2137</v>
      </c>
      <c r="F290" s="360">
        <v>1983.09</v>
      </c>
      <c r="G290" s="360" t="s">
        <v>62</v>
      </c>
      <c r="H290" s="360">
        <v>400</v>
      </c>
      <c r="I290" s="360">
        <v>3.6</v>
      </c>
      <c r="J290" s="360">
        <v>0.3</v>
      </c>
      <c r="K290" s="360" t="s">
        <v>2130</v>
      </c>
      <c r="L290" s="360" t="s">
        <v>2131</v>
      </c>
      <c r="M290" s="360" t="s">
        <v>89</v>
      </c>
      <c r="N290" s="360" t="s">
        <v>2138</v>
      </c>
      <c r="O290" s="360" t="s">
        <v>2133</v>
      </c>
      <c r="P290" s="360">
        <v>13970350046</v>
      </c>
      <c r="Q290" s="360"/>
    </row>
    <row r="291" spans="1:17" ht="21">
      <c r="A291" s="360">
        <v>287</v>
      </c>
      <c r="B291" s="360" t="s">
        <v>1052</v>
      </c>
      <c r="C291" s="360" t="s">
        <v>1977</v>
      </c>
      <c r="D291" s="360" t="s">
        <v>2128</v>
      </c>
      <c r="E291" s="360" t="s">
        <v>2139</v>
      </c>
      <c r="F291" s="360">
        <v>1986.11</v>
      </c>
      <c r="G291" s="360" t="s">
        <v>62</v>
      </c>
      <c r="H291" s="360">
        <v>100</v>
      </c>
      <c r="I291" s="360">
        <v>4.2</v>
      </c>
      <c r="J291" s="360">
        <v>0.4</v>
      </c>
      <c r="K291" s="360" t="s">
        <v>2130</v>
      </c>
      <c r="L291" s="360" t="s">
        <v>2131</v>
      </c>
      <c r="M291" s="360" t="s">
        <v>89</v>
      </c>
      <c r="N291" s="360" t="s">
        <v>2138</v>
      </c>
      <c r="O291" s="360" t="s">
        <v>2133</v>
      </c>
      <c r="P291" s="360">
        <v>13970350046</v>
      </c>
      <c r="Q291" s="360"/>
    </row>
    <row r="292" spans="1:17" ht="21">
      <c r="A292" s="360">
        <v>288</v>
      </c>
      <c r="B292" s="360" t="s">
        <v>1052</v>
      </c>
      <c r="C292" s="360" t="s">
        <v>1977</v>
      </c>
      <c r="D292" s="360" t="s">
        <v>2128</v>
      </c>
      <c r="E292" s="360" t="s">
        <v>2140</v>
      </c>
      <c r="F292" s="360">
        <v>2007.05</v>
      </c>
      <c r="G292" s="360" t="s">
        <v>62</v>
      </c>
      <c r="H292" s="360">
        <v>1260</v>
      </c>
      <c r="I292" s="360">
        <v>6.3</v>
      </c>
      <c r="J292" s="360">
        <v>0.6</v>
      </c>
      <c r="K292" s="360" t="s">
        <v>2130</v>
      </c>
      <c r="L292" s="360" t="s">
        <v>2131</v>
      </c>
      <c r="M292" s="360" t="s">
        <v>89</v>
      </c>
      <c r="N292" s="360" t="s">
        <v>2135</v>
      </c>
      <c r="O292" s="360" t="s">
        <v>2136</v>
      </c>
      <c r="P292" s="360">
        <v>13970324605</v>
      </c>
      <c r="Q292" s="360"/>
    </row>
    <row r="293" spans="1:17" ht="21">
      <c r="A293" s="360">
        <v>289</v>
      </c>
      <c r="B293" s="360" t="s">
        <v>1052</v>
      </c>
      <c r="C293" s="360" t="s">
        <v>1977</v>
      </c>
      <c r="D293" s="360" t="s">
        <v>2128</v>
      </c>
      <c r="E293" s="360" t="s">
        <v>2141</v>
      </c>
      <c r="F293" s="360">
        <v>2005.09</v>
      </c>
      <c r="G293" s="360" t="s">
        <v>62</v>
      </c>
      <c r="H293" s="360">
        <v>285</v>
      </c>
      <c r="I293" s="360">
        <v>4.8</v>
      </c>
      <c r="J293" s="360">
        <v>0.3</v>
      </c>
      <c r="K293" s="360" t="s">
        <v>2130</v>
      </c>
      <c r="L293" s="360" t="s">
        <v>2131</v>
      </c>
      <c r="M293" s="360" t="s">
        <v>89</v>
      </c>
      <c r="N293" s="360" t="s">
        <v>2142</v>
      </c>
      <c r="O293" s="360" t="s">
        <v>2143</v>
      </c>
      <c r="P293" s="360">
        <v>13979370111</v>
      </c>
      <c r="Q293" s="360"/>
    </row>
    <row r="294" spans="1:17" ht="21">
      <c r="A294" s="360">
        <v>290</v>
      </c>
      <c r="B294" s="360" t="s">
        <v>1052</v>
      </c>
      <c r="C294" s="360" t="s">
        <v>1977</v>
      </c>
      <c r="D294" s="360" t="s">
        <v>2144</v>
      </c>
      <c r="E294" s="360" t="s">
        <v>2145</v>
      </c>
      <c r="F294" s="360">
        <v>1984.08</v>
      </c>
      <c r="G294" s="360" t="s">
        <v>62</v>
      </c>
      <c r="H294" s="360">
        <v>250</v>
      </c>
      <c r="I294" s="360">
        <v>6.5</v>
      </c>
      <c r="J294" s="360">
        <v>7.6</v>
      </c>
      <c r="K294" s="360" t="s">
        <v>2146</v>
      </c>
      <c r="L294" s="360" t="s">
        <v>2147</v>
      </c>
      <c r="M294" s="360" t="s">
        <v>1197</v>
      </c>
      <c r="N294" s="360" t="s">
        <v>2148</v>
      </c>
      <c r="O294" s="360" t="s">
        <v>2149</v>
      </c>
      <c r="P294" s="360">
        <v>13879347366</v>
      </c>
      <c r="Q294" s="360"/>
    </row>
    <row r="295" spans="1:17" ht="21">
      <c r="A295" s="360">
        <v>291</v>
      </c>
      <c r="B295" s="360" t="s">
        <v>1052</v>
      </c>
      <c r="C295" s="360" t="s">
        <v>1977</v>
      </c>
      <c r="D295" s="360" t="s">
        <v>2150</v>
      </c>
      <c r="E295" s="360" t="s">
        <v>2151</v>
      </c>
      <c r="F295" s="360">
        <v>1999.08</v>
      </c>
      <c r="G295" s="360" t="s">
        <v>62</v>
      </c>
      <c r="H295" s="360">
        <v>125</v>
      </c>
      <c r="I295" s="360">
        <v>46.3</v>
      </c>
      <c r="J295" s="360">
        <v>792</v>
      </c>
      <c r="K295" s="360" t="s">
        <v>2152</v>
      </c>
      <c r="L295" s="360" t="s">
        <v>2153</v>
      </c>
      <c r="M295" s="360" t="s">
        <v>89</v>
      </c>
      <c r="N295" s="360" t="s">
        <v>2154</v>
      </c>
      <c r="O295" s="360" t="s">
        <v>2010</v>
      </c>
      <c r="P295" s="360">
        <v>15879389789</v>
      </c>
      <c r="Q295" s="360"/>
    </row>
    <row r="296" spans="1:17" ht="21">
      <c r="A296" s="360">
        <v>292</v>
      </c>
      <c r="B296" s="360" t="s">
        <v>1052</v>
      </c>
      <c r="C296" s="360" t="s">
        <v>1977</v>
      </c>
      <c r="D296" s="360" t="s">
        <v>1978</v>
      </c>
      <c r="E296" s="360" t="s">
        <v>2155</v>
      </c>
      <c r="F296" s="360">
        <v>2010.09</v>
      </c>
      <c r="G296" s="360" t="s">
        <v>62</v>
      </c>
      <c r="H296" s="360">
        <v>4000</v>
      </c>
      <c r="I296" s="360">
        <v>21.5</v>
      </c>
      <c r="J296" s="360">
        <v>27.2</v>
      </c>
      <c r="K296" s="360" t="s">
        <v>1980</v>
      </c>
      <c r="L296" s="360" t="s">
        <v>1981</v>
      </c>
      <c r="M296" s="360" t="s">
        <v>1197</v>
      </c>
      <c r="N296" s="360" t="s">
        <v>2009</v>
      </c>
      <c r="O296" s="360" t="s">
        <v>2010</v>
      </c>
      <c r="P296" s="360">
        <v>15879389789</v>
      </c>
      <c r="Q296" s="360"/>
    </row>
    <row r="297" spans="1:17" ht="21">
      <c r="A297" s="360">
        <v>293</v>
      </c>
      <c r="B297" s="360" t="s">
        <v>1052</v>
      </c>
      <c r="C297" s="360" t="s">
        <v>1977</v>
      </c>
      <c r="D297" s="360" t="s">
        <v>1978</v>
      </c>
      <c r="E297" s="360" t="s">
        <v>2156</v>
      </c>
      <c r="F297" s="360">
        <v>2012.05</v>
      </c>
      <c r="G297" s="360" t="s">
        <v>62</v>
      </c>
      <c r="H297" s="360">
        <v>1500</v>
      </c>
      <c r="I297" s="360">
        <v>17.600000000000001</v>
      </c>
      <c r="J297" s="360">
        <v>0.6</v>
      </c>
      <c r="K297" s="360" t="s">
        <v>1980</v>
      </c>
      <c r="L297" s="360" t="s">
        <v>1981</v>
      </c>
      <c r="M297" s="360" t="s">
        <v>1197</v>
      </c>
      <c r="N297" s="360" t="s">
        <v>1989</v>
      </c>
      <c r="O297" s="360" t="s">
        <v>1990</v>
      </c>
      <c r="P297" s="360">
        <v>13576329087</v>
      </c>
      <c r="Q297" s="360"/>
    </row>
    <row r="298" spans="1:17" ht="31.5" customHeight="1">
      <c r="A298" s="360">
        <v>294</v>
      </c>
      <c r="B298" s="360" t="s">
        <v>1052</v>
      </c>
      <c r="C298" s="360" t="s">
        <v>1977</v>
      </c>
      <c r="D298" s="360" t="s">
        <v>2050</v>
      </c>
      <c r="E298" s="360" t="s">
        <v>2157</v>
      </c>
      <c r="F298" s="360">
        <v>2015.08</v>
      </c>
      <c r="G298" s="360" t="s">
        <v>62</v>
      </c>
      <c r="H298" s="360">
        <v>40000</v>
      </c>
      <c r="I298" s="360">
        <v>90.4</v>
      </c>
      <c r="J298" s="360">
        <v>17980</v>
      </c>
      <c r="K298" s="360" t="s">
        <v>2073</v>
      </c>
      <c r="L298" s="360" t="s">
        <v>487</v>
      </c>
      <c r="M298" s="360" t="s">
        <v>2074</v>
      </c>
      <c r="N298" s="360" t="s">
        <v>2158</v>
      </c>
      <c r="O298" s="360" t="s">
        <v>2159</v>
      </c>
      <c r="P298" s="360">
        <v>13576607915</v>
      </c>
      <c r="Q298" s="360"/>
    </row>
    <row r="299" spans="1:17" ht="31.5" customHeight="1">
      <c r="A299" s="360">
        <v>295</v>
      </c>
      <c r="B299" s="360" t="s">
        <v>1052</v>
      </c>
      <c r="C299" s="360" t="s">
        <v>1977</v>
      </c>
      <c r="D299" s="360" t="s">
        <v>1978</v>
      </c>
      <c r="E299" s="360" t="s">
        <v>2160</v>
      </c>
      <c r="F299" s="360">
        <v>2017</v>
      </c>
      <c r="G299" s="360" t="s">
        <v>62</v>
      </c>
      <c r="H299" s="360">
        <v>2000</v>
      </c>
      <c r="I299" s="360">
        <v>8</v>
      </c>
      <c r="J299" s="360">
        <v>5</v>
      </c>
      <c r="K299" s="360" t="s">
        <v>1980</v>
      </c>
      <c r="L299" s="360" t="s">
        <v>1981</v>
      </c>
      <c r="M299" s="360" t="s">
        <v>1197</v>
      </c>
      <c r="N299" s="360" t="s">
        <v>2009</v>
      </c>
      <c r="O299" s="360" t="s">
        <v>2010</v>
      </c>
      <c r="P299" s="360">
        <v>15879389789</v>
      </c>
      <c r="Q299" s="360"/>
    </row>
    <row r="300" spans="1:17" ht="31.5" customHeight="1">
      <c r="A300" s="360">
        <v>296</v>
      </c>
      <c r="B300" s="360" t="s">
        <v>1052</v>
      </c>
      <c r="C300" s="360" t="s">
        <v>1977</v>
      </c>
      <c r="D300" s="360" t="s">
        <v>1978</v>
      </c>
      <c r="E300" s="360" t="s">
        <v>2161</v>
      </c>
      <c r="F300" s="360">
        <v>2014</v>
      </c>
      <c r="G300" s="360" t="s">
        <v>62</v>
      </c>
      <c r="H300" s="360">
        <v>1080</v>
      </c>
      <c r="I300" s="360">
        <v>3</v>
      </c>
      <c r="J300" s="360">
        <v>1.2</v>
      </c>
      <c r="K300" s="360" t="s">
        <v>1980</v>
      </c>
      <c r="L300" s="360" t="s">
        <v>1981</v>
      </c>
      <c r="M300" s="360" t="s">
        <v>1197</v>
      </c>
      <c r="N300" s="360" t="s">
        <v>2162</v>
      </c>
      <c r="O300" s="360" t="s">
        <v>2163</v>
      </c>
      <c r="P300" s="360">
        <v>13308164999</v>
      </c>
      <c r="Q300" s="360"/>
    </row>
    <row r="301" spans="1:17">
      <c r="A301" s="360">
        <v>297</v>
      </c>
      <c r="B301" s="360" t="s">
        <v>1052</v>
      </c>
      <c r="C301" s="360" t="s">
        <v>2164</v>
      </c>
      <c r="D301" s="360" t="s">
        <v>2165</v>
      </c>
      <c r="E301" s="360" t="s">
        <v>2166</v>
      </c>
      <c r="F301" s="360">
        <v>1969</v>
      </c>
      <c r="G301" s="360" t="s">
        <v>62</v>
      </c>
      <c r="H301" s="360">
        <v>8000</v>
      </c>
      <c r="I301" s="360">
        <v>4.0999999999999996</v>
      </c>
      <c r="J301" s="360">
        <v>0.2</v>
      </c>
      <c r="K301" s="360" t="s">
        <v>2167</v>
      </c>
      <c r="L301" s="360" t="s">
        <v>2168</v>
      </c>
      <c r="M301" s="360" t="s">
        <v>137</v>
      </c>
      <c r="N301" s="360" t="s">
        <v>2166</v>
      </c>
      <c r="O301" s="360" t="s">
        <v>2169</v>
      </c>
      <c r="P301" s="360">
        <v>18720551189</v>
      </c>
      <c r="Q301" s="360"/>
    </row>
    <row r="302" spans="1:17" ht="21">
      <c r="A302" s="360">
        <v>298</v>
      </c>
      <c r="B302" s="360" t="s">
        <v>1052</v>
      </c>
      <c r="C302" s="360" t="s">
        <v>2164</v>
      </c>
      <c r="D302" s="360" t="s">
        <v>2170</v>
      </c>
      <c r="E302" s="360" t="s">
        <v>2171</v>
      </c>
      <c r="F302" s="360">
        <v>1976</v>
      </c>
      <c r="G302" s="360" t="s">
        <v>62</v>
      </c>
      <c r="H302" s="360">
        <v>1260</v>
      </c>
      <c r="I302" s="360">
        <v>46</v>
      </c>
      <c r="J302" s="360">
        <v>4067</v>
      </c>
      <c r="K302" s="360" t="s">
        <v>2167</v>
      </c>
      <c r="L302" s="360" t="s">
        <v>2168</v>
      </c>
      <c r="M302" s="360" t="s">
        <v>137</v>
      </c>
      <c r="N302" s="360" t="s">
        <v>2172</v>
      </c>
      <c r="O302" s="360" t="s">
        <v>2169</v>
      </c>
      <c r="P302" s="360">
        <v>18720551189</v>
      </c>
      <c r="Q302" s="360"/>
    </row>
    <row r="303" spans="1:17" ht="24.75" customHeight="1">
      <c r="A303" s="360">
        <v>299</v>
      </c>
      <c r="B303" s="360" t="s">
        <v>1052</v>
      </c>
      <c r="C303" s="360" t="s">
        <v>2164</v>
      </c>
      <c r="D303" s="360" t="s">
        <v>2170</v>
      </c>
      <c r="E303" s="360" t="s">
        <v>2173</v>
      </c>
      <c r="F303" s="360">
        <v>1978</v>
      </c>
      <c r="G303" s="360" t="s">
        <v>62</v>
      </c>
      <c r="H303" s="360">
        <v>4000</v>
      </c>
      <c r="I303" s="360">
        <v>46</v>
      </c>
      <c r="J303" s="360">
        <v>4067</v>
      </c>
      <c r="K303" s="360" t="s">
        <v>2167</v>
      </c>
      <c r="L303" s="360" t="s">
        <v>2168</v>
      </c>
      <c r="M303" s="360" t="s">
        <v>137</v>
      </c>
      <c r="N303" s="360" t="s">
        <v>2172</v>
      </c>
      <c r="O303" s="360" t="s">
        <v>2169</v>
      </c>
      <c r="P303" s="360">
        <v>18720551189</v>
      </c>
      <c r="Q303" s="360"/>
    </row>
    <row r="304" spans="1:17" ht="39" customHeight="1">
      <c r="A304" s="360">
        <v>300</v>
      </c>
      <c r="B304" s="360" t="s">
        <v>1052</v>
      </c>
      <c r="C304" s="360" t="s">
        <v>2164</v>
      </c>
      <c r="D304" s="360" t="s">
        <v>2170</v>
      </c>
      <c r="E304" s="360" t="s">
        <v>2174</v>
      </c>
      <c r="F304" s="360">
        <v>1979</v>
      </c>
      <c r="G304" s="360" t="s">
        <v>62</v>
      </c>
      <c r="H304" s="360">
        <v>750</v>
      </c>
      <c r="I304" s="360">
        <v>46</v>
      </c>
      <c r="J304" s="360">
        <v>4067</v>
      </c>
      <c r="K304" s="360" t="s">
        <v>2167</v>
      </c>
      <c r="L304" s="360" t="s">
        <v>2168</v>
      </c>
      <c r="M304" s="360" t="s">
        <v>137</v>
      </c>
      <c r="N304" s="360" t="s">
        <v>2172</v>
      </c>
      <c r="O304" s="360" t="s">
        <v>2169</v>
      </c>
      <c r="P304" s="360">
        <v>18720551189</v>
      </c>
      <c r="Q304" s="360"/>
    </row>
    <row r="305" spans="1:17">
      <c r="A305" s="360">
        <v>301</v>
      </c>
      <c r="B305" s="360" t="s">
        <v>1052</v>
      </c>
      <c r="C305" s="360" t="s">
        <v>2164</v>
      </c>
      <c r="D305" s="360" t="s">
        <v>1418</v>
      </c>
      <c r="E305" s="360" t="s">
        <v>2175</v>
      </c>
      <c r="F305" s="360">
        <v>1988</v>
      </c>
      <c r="G305" s="360" t="s">
        <v>62</v>
      </c>
      <c r="H305" s="360">
        <v>4800</v>
      </c>
      <c r="I305" s="360">
        <v>4.0999999999999996</v>
      </c>
      <c r="J305" s="360">
        <v>7.0000000000000007E-2</v>
      </c>
      <c r="K305" s="360" t="s">
        <v>2167</v>
      </c>
      <c r="L305" s="360" t="s">
        <v>2168</v>
      </c>
      <c r="M305" s="360" t="s">
        <v>137</v>
      </c>
      <c r="N305" s="360" t="s">
        <v>2175</v>
      </c>
      <c r="O305" s="360" t="s">
        <v>2169</v>
      </c>
      <c r="P305" s="360">
        <v>18720551189</v>
      </c>
      <c r="Q305" s="360"/>
    </row>
    <row r="306" spans="1:17">
      <c r="A306" s="360">
        <v>302</v>
      </c>
      <c r="B306" s="360" t="s">
        <v>1052</v>
      </c>
      <c r="C306" s="360" t="s">
        <v>2164</v>
      </c>
      <c r="D306" s="360" t="s">
        <v>2176</v>
      </c>
      <c r="E306" s="360" t="s">
        <v>2177</v>
      </c>
      <c r="F306" s="360">
        <v>2001</v>
      </c>
      <c r="G306" s="360" t="s">
        <v>62</v>
      </c>
      <c r="H306" s="360">
        <v>16000</v>
      </c>
      <c r="I306" s="360">
        <v>102.4</v>
      </c>
      <c r="J306" s="360">
        <v>3529</v>
      </c>
      <c r="K306" s="360" t="s">
        <v>2167</v>
      </c>
      <c r="L306" s="360" t="s">
        <v>2168</v>
      </c>
      <c r="M306" s="360" t="s">
        <v>137</v>
      </c>
      <c r="N306" s="360" t="s">
        <v>2177</v>
      </c>
      <c r="O306" s="360" t="s">
        <v>2178</v>
      </c>
      <c r="P306" s="360">
        <v>13907031151</v>
      </c>
      <c r="Q306" s="360"/>
    </row>
    <row r="307" spans="1:17">
      <c r="A307" s="360">
        <v>303</v>
      </c>
      <c r="B307" s="360" t="s">
        <v>1052</v>
      </c>
      <c r="C307" s="360" t="s">
        <v>2164</v>
      </c>
      <c r="D307" s="360" t="s">
        <v>2165</v>
      </c>
      <c r="E307" s="360" t="s">
        <v>2179</v>
      </c>
      <c r="F307" s="360">
        <v>2003</v>
      </c>
      <c r="G307" s="360" t="s">
        <v>1076</v>
      </c>
      <c r="H307" s="360">
        <v>2880</v>
      </c>
      <c r="I307" s="360">
        <v>11</v>
      </c>
      <c r="J307" s="360">
        <v>7.6</v>
      </c>
      <c r="K307" s="360" t="s">
        <v>2167</v>
      </c>
      <c r="L307" s="360" t="s">
        <v>2168</v>
      </c>
      <c r="M307" s="360" t="s">
        <v>137</v>
      </c>
      <c r="N307" s="360" t="s">
        <v>2179</v>
      </c>
      <c r="O307" s="360" t="s">
        <v>2180</v>
      </c>
      <c r="P307" s="360">
        <v>13676626969</v>
      </c>
      <c r="Q307" s="360"/>
    </row>
    <row r="308" spans="1:17">
      <c r="A308" s="360">
        <v>304</v>
      </c>
      <c r="B308" s="360" t="s">
        <v>1052</v>
      </c>
      <c r="C308" s="360" t="s">
        <v>2164</v>
      </c>
      <c r="D308" s="360" t="s">
        <v>2165</v>
      </c>
      <c r="E308" s="360" t="s">
        <v>2181</v>
      </c>
      <c r="F308" s="360">
        <v>2003</v>
      </c>
      <c r="G308" s="360" t="s">
        <v>1076</v>
      </c>
      <c r="H308" s="360">
        <v>3200</v>
      </c>
      <c r="I308" s="360">
        <v>6.7</v>
      </c>
      <c r="J308" s="360">
        <v>0.1</v>
      </c>
      <c r="K308" s="360" t="s">
        <v>2167</v>
      </c>
      <c r="L308" s="360" t="s">
        <v>2168</v>
      </c>
      <c r="M308" s="360" t="s">
        <v>137</v>
      </c>
      <c r="N308" s="360" t="s">
        <v>2181</v>
      </c>
      <c r="O308" s="360" t="s">
        <v>2182</v>
      </c>
      <c r="P308" s="360">
        <v>13576356866</v>
      </c>
      <c r="Q308" s="360"/>
    </row>
    <row r="309" spans="1:17">
      <c r="A309" s="360">
        <v>305</v>
      </c>
      <c r="B309" s="360" t="s">
        <v>1052</v>
      </c>
      <c r="C309" s="360" t="s">
        <v>2164</v>
      </c>
      <c r="D309" s="360" t="s">
        <v>2183</v>
      </c>
      <c r="E309" s="360" t="s">
        <v>2184</v>
      </c>
      <c r="F309" s="360">
        <v>2003</v>
      </c>
      <c r="G309" s="360" t="s">
        <v>1076</v>
      </c>
      <c r="H309" s="360">
        <v>1500</v>
      </c>
      <c r="I309" s="360">
        <v>4.2</v>
      </c>
      <c r="J309" s="360">
        <v>0.1</v>
      </c>
      <c r="K309" s="360" t="s">
        <v>2185</v>
      </c>
      <c r="L309" s="360" t="s">
        <v>2186</v>
      </c>
      <c r="M309" s="360" t="s">
        <v>1197</v>
      </c>
      <c r="N309" s="360" t="s">
        <v>2184</v>
      </c>
      <c r="O309" s="360" t="s">
        <v>2187</v>
      </c>
      <c r="P309" s="360">
        <v>13707933236</v>
      </c>
      <c r="Q309" s="360"/>
    </row>
    <row r="310" spans="1:17">
      <c r="A310" s="360">
        <v>306</v>
      </c>
      <c r="B310" s="360" t="s">
        <v>1052</v>
      </c>
      <c r="C310" s="360" t="s">
        <v>2164</v>
      </c>
      <c r="D310" s="360" t="s">
        <v>2176</v>
      </c>
      <c r="E310" s="360" t="s">
        <v>2188</v>
      </c>
      <c r="F310" s="360">
        <v>1999</v>
      </c>
      <c r="G310" s="360" t="s">
        <v>1076</v>
      </c>
      <c r="H310" s="360">
        <v>3200</v>
      </c>
      <c r="I310" s="360">
        <v>4.5</v>
      </c>
      <c r="J310" s="360">
        <v>0.2</v>
      </c>
      <c r="K310" s="360" t="s">
        <v>2167</v>
      </c>
      <c r="L310" s="360" t="s">
        <v>2168</v>
      </c>
      <c r="M310" s="360" t="s">
        <v>137</v>
      </c>
      <c r="N310" s="360" t="s">
        <v>2188</v>
      </c>
      <c r="O310" s="360" t="s">
        <v>2189</v>
      </c>
      <c r="P310" s="360">
        <v>13307033799</v>
      </c>
      <c r="Q310" s="360"/>
    </row>
    <row r="311" spans="1:17">
      <c r="A311" s="360">
        <v>307</v>
      </c>
      <c r="B311" s="360" t="s">
        <v>1052</v>
      </c>
      <c r="C311" s="360" t="s">
        <v>2164</v>
      </c>
      <c r="D311" s="360" t="s">
        <v>2176</v>
      </c>
      <c r="E311" s="360" t="s">
        <v>2190</v>
      </c>
      <c r="F311" s="360">
        <v>2003</v>
      </c>
      <c r="G311" s="360" t="s">
        <v>1076</v>
      </c>
      <c r="H311" s="360">
        <v>800</v>
      </c>
      <c r="I311" s="360">
        <v>4.0999999999999996</v>
      </c>
      <c r="J311" s="360">
        <v>0.1</v>
      </c>
      <c r="K311" s="360" t="s">
        <v>2191</v>
      </c>
      <c r="L311" s="360" t="s">
        <v>2192</v>
      </c>
      <c r="M311" s="360" t="s">
        <v>1197</v>
      </c>
      <c r="N311" s="360" t="s">
        <v>2190</v>
      </c>
      <c r="O311" s="360" t="s">
        <v>2193</v>
      </c>
      <c r="P311" s="360">
        <v>13907931084</v>
      </c>
      <c r="Q311" s="360"/>
    </row>
    <row r="312" spans="1:17">
      <c r="A312" s="360">
        <v>308</v>
      </c>
      <c r="B312" s="360" t="s">
        <v>1052</v>
      </c>
      <c r="C312" s="360" t="s">
        <v>2164</v>
      </c>
      <c r="D312" s="360" t="s">
        <v>2165</v>
      </c>
      <c r="E312" s="360" t="s">
        <v>2194</v>
      </c>
      <c r="F312" s="360">
        <v>2002</v>
      </c>
      <c r="G312" s="360" t="s">
        <v>1076</v>
      </c>
      <c r="H312" s="360">
        <v>1130</v>
      </c>
      <c r="I312" s="360">
        <v>4.5</v>
      </c>
      <c r="J312" s="360">
        <v>0.06</v>
      </c>
      <c r="K312" s="360" t="s">
        <v>2185</v>
      </c>
      <c r="L312" s="360" t="s">
        <v>2186</v>
      </c>
      <c r="M312" s="360" t="s">
        <v>1197</v>
      </c>
      <c r="N312" s="360" t="s">
        <v>2194</v>
      </c>
      <c r="O312" s="360" t="s">
        <v>2169</v>
      </c>
      <c r="P312" s="360">
        <v>18720551189</v>
      </c>
      <c r="Q312" s="360"/>
    </row>
    <row r="313" spans="1:17">
      <c r="A313" s="360">
        <v>309</v>
      </c>
      <c r="B313" s="360" t="s">
        <v>1052</v>
      </c>
      <c r="C313" s="360" t="s">
        <v>2164</v>
      </c>
      <c r="D313" s="360" t="s">
        <v>2183</v>
      </c>
      <c r="E313" s="360" t="s">
        <v>2195</v>
      </c>
      <c r="F313" s="360">
        <v>2002</v>
      </c>
      <c r="G313" s="360" t="s">
        <v>1076</v>
      </c>
      <c r="H313" s="360">
        <v>1260</v>
      </c>
      <c r="I313" s="360">
        <v>6.5</v>
      </c>
      <c r="J313" s="360">
        <v>0.5</v>
      </c>
      <c r="K313" s="360" t="s">
        <v>2196</v>
      </c>
      <c r="L313" s="360" t="s">
        <v>2197</v>
      </c>
      <c r="M313" s="360" t="s">
        <v>599</v>
      </c>
      <c r="N313" s="360" t="s">
        <v>2195</v>
      </c>
      <c r="O313" s="360" t="s">
        <v>2198</v>
      </c>
      <c r="P313" s="360">
        <v>8826443</v>
      </c>
      <c r="Q313" s="360"/>
    </row>
    <row r="314" spans="1:17" ht="21">
      <c r="A314" s="360">
        <v>310</v>
      </c>
      <c r="B314" s="360" t="s">
        <v>1052</v>
      </c>
      <c r="C314" s="360" t="s">
        <v>2164</v>
      </c>
      <c r="D314" s="360" t="s">
        <v>2165</v>
      </c>
      <c r="E314" s="360" t="s">
        <v>2199</v>
      </c>
      <c r="F314" s="360">
        <v>2004</v>
      </c>
      <c r="G314" s="360" t="s">
        <v>1076</v>
      </c>
      <c r="H314" s="360">
        <v>1000</v>
      </c>
      <c r="I314" s="360">
        <v>4.5</v>
      </c>
      <c r="J314" s="360">
        <v>0.1</v>
      </c>
      <c r="K314" s="360" t="s">
        <v>2185</v>
      </c>
      <c r="L314" s="360" t="s">
        <v>2186</v>
      </c>
      <c r="M314" s="360" t="s">
        <v>1197</v>
      </c>
      <c r="N314" s="360" t="s">
        <v>2199</v>
      </c>
      <c r="O314" s="360" t="s">
        <v>2200</v>
      </c>
      <c r="P314" s="360">
        <v>13803593293</v>
      </c>
      <c r="Q314" s="360"/>
    </row>
    <row r="315" spans="1:17">
      <c r="A315" s="360">
        <v>311</v>
      </c>
      <c r="B315" s="360" t="s">
        <v>1052</v>
      </c>
      <c r="C315" s="360" t="s">
        <v>2164</v>
      </c>
      <c r="D315" s="360" t="s">
        <v>2176</v>
      </c>
      <c r="E315" s="360" t="s">
        <v>2201</v>
      </c>
      <c r="F315" s="360">
        <v>2004</v>
      </c>
      <c r="G315" s="360" t="s">
        <v>1076</v>
      </c>
      <c r="H315" s="360">
        <v>4400</v>
      </c>
      <c r="I315" s="360">
        <v>4.3</v>
      </c>
      <c r="J315" s="360">
        <v>0.26</v>
      </c>
      <c r="K315" s="360" t="s">
        <v>2167</v>
      </c>
      <c r="L315" s="360" t="s">
        <v>2168</v>
      </c>
      <c r="M315" s="360" t="s">
        <v>137</v>
      </c>
      <c r="N315" s="360" t="s">
        <v>2201</v>
      </c>
      <c r="O315" s="360" t="s">
        <v>2202</v>
      </c>
      <c r="P315" s="360">
        <v>13879330409</v>
      </c>
      <c r="Q315" s="360"/>
    </row>
    <row r="316" spans="1:17">
      <c r="A316" s="360">
        <v>312</v>
      </c>
      <c r="B316" s="360" t="s">
        <v>1052</v>
      </c>
      <c r="C316" s="360" t="s">
        <v>2164</v>
      </c>
      <c r="D316" s="360" t="s">
        <v>2165</v>
      </c>
      <c r="E316" s="360" t="s">
        <v>2203</v>
      </c>
      <c r="F316" s="360">
        <v>2001</v>
      </c>
      <c r="G316" s="360" t="s">
        <v>1076</v>
      </c>
      <c r="H316" s="360">
        <v>3200</v>
      </c>
      <c r="I316" s="360">
        <v>4.7</v>
      </c>
      <c r="J316" s="360">
        <v>0.16</v>
      </c>
      <c r="K316" s="360" t="s">
        <v>2167</v>
      </c>
      <c r="L316" s="360" t="s">
        <v>2168</v>
      </c>
      <c r="M316" s="360" t="s">
        <v>137</v>
      </c>
      <c r="N316" s="360" t="s">
        <v>2203</v>
      </c>
      <c r="O316" s="360" t="s">
        <v>2204</v>
      </c>
      <c r="P316" s="360">
        <v>13133603151</v>
      </c>
      <c r="Q316" s="360"/>
    </row>
    <row r="317" spans="1:17">
      <c r="A317" s="360">
        <v>313</v>
      </c>
      <c r="B317" s="360" t="s">
        <v>1052</v>
      </c>
      <c r="C317" s="360" t="s">
        <v>2164</v>
      </c>
      <c r="D317" s="360" t="s">
        <v>1418</v>
      </c>
      <c r="E317" s="360" t="s">
        <v>2205</v>
      </c>
      <c r="F317" s="360">
        <v>2002</v>
      </c>
      <c r="G317" s="360" t="s">
        <v>1076</v>
      </c>
      <c r="H317" s="360">
        <v>1000</v>
      </c>
      <c r="I317" s="360">
        <v>3.6</v>
      </c>
      <c r="J317" s="360">
        <v>0.05</v>
      </c>
      <c r="K317" s="360" t="s">
        <v>2206</v>
      </c>
      <c r="L317" s="360" t="s">
        <v>2207</v>
      </c>
      <c r="M317" s="360" t="s">
        <v>573</v>
      </c>
      <c r="N317" s="360" t="s">
        <v>2205</v>
      </c>
      <c r="O317" s="360" t="s">
        <v>2208</v>
      </c>
      <c r="P317" s="360">
        <v>13979390928</v>
      </c>
      <c r="Q317" s="360"/>
    </row>
    <row r="318" spans="1:17">
      <c r="A318" s="360">
        <v>314</v>
      </c>
      <c r="B318" s="360" t="s">
        <v>1052</v>
      </c>
      <c r="C318" s="360" t="s">
        <v>2164</v>
      </c>
      <c r="D318" s="360" t="s">
        <v>2165</v>
      </c>
      <c r="E318" s="360" t="s">
        <v>2209</v>
      </c>
      <c r="F318" s="360">
        <v>2005</v>
      </c>
      <c r="G318" s="360" t="s">
        <v>1076</v>
      </c>
      <c r="H318" s="360">
        <v>1660</v>
      </c>
      <c r="I318" s="360">
        <v>10.5</v>
      </c>
      <c r="J318" s="360">
        <v>0.57999999999999996</v>
      </c>
      <c r="K318" s="360" t="s">
        <v>2185</v>
      </c>
      <c r="L318" s="360" t="s">
        <v>2186</v>
      </c>
      <c r="M318" s="360" t="s">
        <v>1197</v>
      </c>
      <c r="N318" s="360" t="s">
        <v>2209</v>
      </c>
      <c r="O318" s="360" t="s">
        <v>2182</v>
      </c>
      <c r="P318" s="360">
        <v>13576356866</v>
      </c>
      <c r="Q318" s="360"/>
    </row>
    <row r="319" spans="1:17">
      <c r="A319" s="360">
        <v>315</v>
      </c>
      <c r="B319" s="360" t="s">
        <v>1052</v>
      </c>
      <c r="C319" s="360" t="s">
        <v>2164</v>
      </c>
      <c r="D319" s="360" t="s">
        <v>2165</v>
      </c>
      <c r="E319" s="360" t="s">
        <v>2210</v>
      </c>
      <c r="F319" s="360">
        <v>1985</v>
      </c>
      <c r="G319" s="360" t="s">
        <v>62</v>
      </c>
      <c r="H319" s="360">
        <v>1860</v>
      </c>
      <c r="I319" s="360">
        <v>6.8</v>
      </c>
      <c r="J319" s="360">
        <v>0.1</v>
      </c>
      <c r="K319" s="360" t="s">
        <v>2185</v>
      </c>
      <c r="L319" s="360" t="s">
        <v>2186</v>
      </c>
      <c r="M319" s="360" t="s">
        <v>1197</v>
      </c>
      <c r="N319" s="360" t="s">
        <v>2210</v>
      </c>
      <c r="O319" s="360" t="s">
        <v>2211</v>
      </c>
      <c r="P319" s="360">
        <v>13707033956</v>
      </c>
      <c r="Q319" s="360"/>
    </row>
    <row r="320" spans="1:17">
      <c r="A320" s="360">
        <v>316</v>
      </c>
      <c r="B320" s="360" t="s">
        <v>1052</v>
      </c>
      <c r="C320" s="360" t="s">
        <v>2164</v>
      </c>
      <c r="D320" s="360" t="s">
        <v>2165</v>
      </c>
      <c r="E320" s="360" t="s">
        <v>2212</v>
      </c>
      <c r="F320" s="360">
        <v>2004</v>
      </c>
      <c r="G320" s="360" t="s">
        <v>62</v>
      </c>
      <c r="H320" s="360">
        <v>1580</v>
      </c>
      <c r="I320" s="360">
        <v>3.6</v>
      </c>
      <c r="J320" s="360">
        <v>0.1</v>
      </c>
      <c r="K320" s="360" t="s">
        <v>2185</v>
      </c>
      <c r="L320" s="360" t="s">
        <v>2186</v>
      </c>
      <c r="M320" s="360" t="s">
        <v>1197</v>
      </c>
      <c r="N320" s="360" t="s">
        <v>2212</v>
      </c>
      <c r="O320" s="360" t="s">
        <v>2213</v>
      </c>
      <c r="P320" s="360">
        <v>13707038275</v>
      </c>
      <c r="Q320" s="360"/>
    </row>
    <row r="321" spans="1:17">
      <c r="A321" s="360">
        <v>317</v>
      </c>
      <c r="B321" s="360" t="s">
        <v>1052</v>
      </c>
      <c r="C321" s="360" t="s">
        <v>2164</v>
      </c>
      <c r="D321" s="360" t="s">
        <v>2165</v>
      </c>
      <c r="E321" s="360" t="s">
        <v>2214</v>
      </c>
      <c r="F321" s="360">
        <v>2006</v>
      </c>
      <c r="G321" s="360" t="s">
        <v>1076</v>
      </c>
      <c r="H321" s="360">
        <v>1200</v>
      </c>
      <c r="I321" s="360">
        <v>7.5</v>
      </c>
      <c r="J321" s="360">
        <v>0.21</v>
      </c>
      <c r="K321" s="360" t="s">
        <v>2185</v>
      </c>
      <c r="L321" s="360" t="s">
        <v>2186</v>
      </c>
      <c r="M321" s="360" t="s">
        <v>1197</v>
      </c>
      <c r="N321" s="360" t="s">
        <v>2214</v>
      </c>
      <c r="O321" s="360" t="s">
        <v>2178</v>
      </c>
      <c r="P321" s="360">
        <v>13907031151</v>
      </c>
      <c r="Q321" s="360"/>
    </row>
    <row r="322" spans="1:17">
      <c r="A322" s="360">
        <v>318</v>
      </c>
      <c r="B322" s="360" t="s">
        <v>1052</v>
      </c>
      <c r="C322" s="360" t="s">
        <v>2164</v>
      </c>
      <c r="D322" s="360" t="s">
        <v>1418</v>
      </c>
      <c r="E322" s="360" t="s">
        <v>2215</v>
      </c>
      <c r="F322" s="360">
        <v>1987</v>
      </c>
      <c r="G322" s="360" t="s">
        <v>62</v>
      </c>
      <c r="H322" s="360">
        <v>2100</v>
      </c>
      <c r="I322" s="360">
        <v>38</v>
      </c>
      <c r="J322" s="360">
        <v>232</v>
      </c>
      <c r="K322" s="360" t="s">
        <v>2216</v>
      </c>
      <c r="L322" s="360" t="s">
        <v>2217</v>
      </c>
      <c r="M322" s="360" t="s">
        <v>691</v>
      </c>
      <c r="N322" s="360" t="s">
        <v>2215</v>
      </c>
      <c r="O322" s="360" t="s">
        <v>2178</v>
      </c>
      <c r="P322" s="360">
        <v>13907031151</v>
      </c>
      <c r="Q322" s="360"/>
    </row>
    <row r="323" spans="1:17">
      <c r="A323" s="360">
        <v>319</v>
      </c>
      <c r="B323" s="360" t="s">
        <v>1052</v>
      </c>
      <c r="C323" s="360" t="s">
        <v>2164</v>
      </c>
      <c r="D323" s="360" t="s">
        <v>1418</v>
      </c>
      <c r="E323" s="360" t="s">
        <v>2218</v>
      </c>
      <c r="F323" s="360">
        <v>2005</v>
      </c>
      <c r="G323" s="360" t="s">
        <v>1076</v>
      </c>
      <c r="H323" s="360">
        <v>800</v>
      </c>
      <c r="I323" s="360">
        <v>6.2</v>
      </c>
      <c r="J323" s="360">
        <v>1.2</v>
      </c>
      <c r="K323" s="360" t="s">
        <v>2216</v>
      </c>
      <c r="L323" s="360" t="s">
        <v>2217</v>
      </c>
      <c r="M323" s="360" t="s">
        <v>691</v>
      </c>
      <c r="N323" s="360" t="s">
        <v>2218</v>
      </c>
      <c r="O323" s="360" t="s">
        <v>2219</v>
      </c>
      <c r="P323" s="360">
        <v>13957066156</v>
      </c>
      <c r="Q323" s="360"/>
    </row>
    <row r="324" spans="1:17">
      <c r="A324" s="360">
        <v>320</v>
      </c>
      <c r="B324" s="360" t="s">
        <v>1052</v>
      </c>
      <c r="C324" s="360" t="s">
        <v>2164</v>
      </c>
      <c r="D324" s="360" t="s">
        <v>2165</v>
      </c>
      <c r="E324" s="360" t="s">
        <v>2220</v>
      </c>
      <c r="F324" s="360">
        <v>2006</v>
      </c>
      <c r="G324" s="360" t="s">
        <v>1076</v>
      </c>
      <c r="H324" s="360">
        <v>1510</v>
      </c>
      <c r="I324" s="360">
        <v>4.5999999999999996</v>
      </c>
      <c r="J324" s="360">
        <v>0.15</v>
      </c>
      <c r="K324" s="360" t="s">
        <v>2185</v>
      </c>
      <c r="L324" s="360" t="s">
        <v>2186</v>
      </c>
      <c r="M324" s="360" t="s">
        <v>1197</v>
      </c>
      <c r="N324" s="360" t="s">
        <v>2220</v>
      </c>
      <c r="O324" s="360" t="s">
        <v>2178</v>
      </c>
      <c r="P324" s="360">
        <v>13907031151</v>
      </c>
      <c r="Q324" s="360"/>
    </row>
    <row r="325" spans="1:17">
      <c r="A325" s="360">
        <v>321</v>
      </c>
      <c r="B325" s="360" t="s">
        <v>1052</v>
      </c>
      <c r="C325" s="360" t="s">
        <v>2164</v>
      </c>
      <c r="D325" s="360" t="s">
        <v>2165</v>
      </c>
      <c r="E325" s="360" t="s">
        <v>2221</v>
      </c>
      <c r="F325" s="360">
        <v>2006</v>
      </c>
      <c r="G325" s="360" t="s">
        <v>1076</v>
      </c>
      <c r="H325" s="360">
        <v>1260</v>
      </c>
      <c r="I325" s="360">
        <v>8.5</v>
      </c>
      <c r="J325" s="360">
        <v>0.15</v>
      </c>
      <c r="K325" s="360" t="s">
        <v>2185</v>
      </c>
      <c r="L325" s="360" t="s">
        <v>2186</v>
      </c>
      <c r="M325" s="360" t="s">
        <v>1197</v>
      </c>
      <c r="N325" s="360" t="s">
        <v>2221</v>
      </c>
      <c r="O325" s="360" t="s">
        <v>2169</v>
      </c>
      <c r="P325" s="360">
        <v>18720551189</v>
      </c>
      <c r="Q325" s="360"/>
    </row>
    <row r="326" spans="1:17">
      <c r="A326" s="360">
        <v>322</v>
      </c>
      <c r="B326" s="360" t="s">
        <v>1052</v>
      </c>
      <c r="C326" s="360" t="s">
        <v>2164</v>
      </c>
      <c r="D326" s="360" t="s">
        <v>2222</v>
      </c>
      <c r="E326" s="360" t="s">
        <v>2223</v>
      </c>
      <c r="F326" s="360">
        <v>2002</v>
      </c>
      <c r="G326" s="360" t="s">
        <v>1076</v>
      </c>
      <c r="H326" s="360">
        <v>1000</v>
      </c>
      <c r="I326" s="360">
        <v>6.6</v>
      </c>
      <c r="J326" s="360">
        <v>0.35</v>
      </c>
      <c r="K326" s="360" t="s">
        <v>2216</v>
      </c>
      <c r="L326" s="360" t="s">
        <v>2217</v>
      </c>
      <c r="M326" s="360" t="s">
        <v>691</v>
      </c>
      <c r="N326" s="360" t="s">
        <v>2223</v>
      </c>
      <c r="O326" s="360" t="s">
        <v>2224</v>
      </c>
      <c r="P326" s="360">
        <v>13970369988</v>
      </c>
      <c r="Q326" s="360"/>
    </row>
    <row r="327" spans="1:17" ht="21">
      <c r="A327" s="360">
        <v>323</v>
      </c>
      <c r="B327" s="360" t="s">
        <v>1052</v>
      </c>
      <c r="C327" s="360" t="s">
        <v>2164</v>
      </c>
      <c r="D327" s="360" t="s">
        <v>2165</v>
      </c>
      <c r="E327" s="360" t="s">
        <v>2225</v>
      </c>
      <c r="F327" s="360">
        <v>2004</v>
      </c>
      <c r="G327" s="360" t="s">
        <v>1076</v>
      </c>
      <c r="H327" s="360">
        <v>500</v>
      </c>
      <c r="I327" s="360">
        <v>3.8</v>
      </c>
      <c r="J327" s="360">
        <v>0.11</v>
      </c>
      <c r="K327" s="360" t="s">
        <v>2185</v>
      </c>
      <c r="L327" s="360" t="s">
        <v>2186</v>
      </c>
      <c r="M327" s="360" t="s">
        <v>1197</v>
      </c>
      <c r="N327" s="360" t="s">
        <v>2226</v>
      </c>
      <c r="O327" s="360" t="s">
        <v>1394</v>
      </c>
      <c r="P327" s="360">
        <v>13907030655</v>
      </c>
      <c r="Q327" s="360"/>
    </row>
    <row r="328" spans="1:17">
      <c r="A328" s="360">
        <v>324</v>
      </c>
      <c r="B328" s="360" t="s">
        <v>1052</v>
      </c>
      <c r="C328" s="360" t="s">
        <v>2164</v>
      </c>
      <c r="D328" s="360" t="s">
        <v>2222</v>
      </c>
      <c r="E328" s="360" t="s">
        <v>2227</v>
      </c>
      <c r="F328" s="360">
        <v>2004</v>
      </c>
      <c r="G328" s="360" t="s">
        <v>1076</v>
      </c>
      <c r="H328" s="360">
        <v>720</v>
      </c>
      <c r="I328" s="360">
        <v>5.0999999999999996</v>
      </c>
      <c r="J328" s="360">
        <v>0.22</v>
      </c>
      <c r="K328" s="360" t="s">
        <v>2216</v>
      </c>
      <c r="L328" s="360" t="s">
        <v>2217</v>
      </c>
      <c r="M328" s="360" t="s">
        <v>691</v>
      </c>
      <c r="N328" s="360" t="s">
        <v>2227</v>
      </c>
      <c r="O328" s="360" t="s">
        <v>2228</v>
      </c>
      <c r="P328" s="360">
        <v>15879313005</v>
      </c>
      <c r="Q328" s="360"/>
    </row>
    <row r="329" spans="1:17">
      <c r="A329" s="360">
        <v>325</v>
      </c>
      <c r="B329" s="360" t="s">
        <v>1052</v>
      </c>
      <c r="C329" s="360" t="s">
        <v>2164</v>
      </c>
      <c r="D329" s="360" t="s">
        <v>2222</v>
      </c>
      <c r="E329" s="360" t="s">
        <v>2229</v>
      </c>
      <c r="F329" s="360">
        <v>2003</v>
      </c>
      <c r="G329" s="360" t="s">
        <v>1076</v>
      </c>
      <c r="H329" s="360">
        <v>400</v>
      </c>
      <c r="I329" s="360">
        <v>3.2</v>
      </c>
      <c r="J329" s="360">
        <v>0.05</v>
      </c>
      <c r="K329" s="360" t="s">
        <v>2216</v>
      </c>
      <c r="L329" s="360" t="s">
        <v>2217</v>
      </c>
      <c r="M329" s="360" t="s">
        <v>691</v>
      </c>
      <c r="N329" s="360" t="s">
        <v>2229</v>
      </c>
      <c r="O329" s="360" t="s">
        <v>2230</v>
      </c>
      <c r="P329" s="360">
        <v>13879370200</v>
      </c>
      <c r="Q329" s="360"/>
    </row>
    <row r="330" spans="1:17">
      <c r="A330" s="360">
        <v>326</v>
      </c>
      <c r="B330" s="360" t="s">
        <v>1052</v>
      </c>
      <c r="C330" s="360" t="s">
        <v>2164</v>
      </c>
      <c r="D330" s="360" t="s">
        <v>1418</v>
      </c>
      <c r="E330" s="360" t="s">
        <v>2231</v>
      </c>
      <c r="F330" s="360">
        <v>1995</v>
      </c>
      <c r="G330" s="360" t="s">
        <v>62</v>
      </c>
      <c r="H330" s="360">
        <v>400</v>
      </c>
      <c r="I330" s="360">
        <v>4.3</v>
      </c>
      <c r="J330" s="360">
        <v>0.1</v>
      </c>
      <c r="K330" s="360" t="s">
        <v>2206</v>
      </c>
      <c r="L330" s="360" t="s">
        <v>2207</v>
      </c>
      <c r="M330" s="360" t="s">
        <v>573</v>
      </c>
      <c r="N330" s="360" t="s">
        <v>2231</v>
      </c>
      <c r="O330" s="360" t="s">
        <v>2208</v>
      </c>
      <c r="P330" s="360">
        <v>13979390928</v>
      </c>
      <c r="Q330" s="360"/>
    </row>
    <row r="331" spans="1:17">
      <c r="A331" s="360">
        <v>327</v>
      </c>
      <c r="B331" s="360" t="s">
        <v>1052</v>
      </c>
      <c r="C331" s="360" t="s">
        <v>2164</v>
      </c>
      <c r="D331" s="360" t="s">
        <v>1418</v>
      </c>
      <c r="E331" s="360" t="s">
        <v>823</v>
      </c>
      <c r="F331" s="360">
        <v>1985</v>
      </c>
      <c r="G331" s="360" t="s">
        <v>62</v>
      </c>
      <c r="H331" s="360">
        <v>100</v>
      </c>
      <c r="I331" s="360">
        <v>3.5</v>
      </c>
      <c r="J331" s="360">
        <v>0.03</v>
      </c>
      <c r="K331" s="360" t="s">
        <v>2206</v>
      </c>
      <c r="L331" s="360" t="s">
        <v>2207</v>
      </c>
      <c r="M331" s="360" t="s">
        <v>573</v>
      </c>
      <c r="N331" s="360" t="s">
        <v>823</v>
      </c>
      <c r="O331" s="360" t="s">
        <v>2232</v>
      </c>
      <c r="P331" s="360">
        <v>13970309630</v>
      </c>
      <c r="Q331" s="360"/>
    </row>
    <row r="332" spans="1:17">
      <c r="A332" s="360">
        <v>328</v>
      </c>
      <c r="B332" s="360" t="s">
        <v>1052</v>
      </c>
      <c r="C332" s="360" t="s">
        <v>2164</v>
      </c>
      <c r="D332" s="360" t="s">
        <v>2170</v>
      </c>
      <c r="E332" s="360" t="s">
        <v>2233</v>
      </c>
      <c r="F332" s="360">
        <v>1984</v>
      </c>
      <c r="G332" s="360" t="s">
        <v>62</v>
      </c>
      <c r="H332" s="360">
        <v>400</v>
      </c>
      <c r="I332" s="360">
        <v>4.5999999999999996</v>
      </c>
      <c r="J332" s="360">
        <v>0.1</v>
      </c>
      <c r="K332" s="360" t="s">
        <v>2234</v>
      </c>
      <c r="L332" s="360" t="s">
        <v>2235</v>
      </c>
      <c r="M332" s="360" t="s">
        <v>599</v>
      </c>
      <c r="N332" s="360" t="s">
        <v>2233</v>
      </c>
      <c r="O332" s="360" t="s">
        <v>2236</v>
      </c>
      <c r="P332" s="360">
        <v>13970386703</v>
      </c>
      <c r="Q332" s="360"/>
    </row>
    <row r="333" spans="1:17">
      <c r="A333" s="360">
        <v>329</v>
      </c>
      <c r="B333" s="360" t="s">
        <v>1052</v>
      </c>
      <c r="C333" s="360" t="s">
        <v>2164</v>
      </c>
      <c r="D333" s="360" t="s">
        <v>2165</v>
      </c>
      <c r="E333" s="360" t="s">
        <v>2237</v>
      </c>
      <c r="F333" s="360">
        <v>2002</v>
      </c>
      <c r="G333" s="360" t="s">
        <v>1076</v>
      </c>
      <c r="H333" s="360">
        <v>800</v>
      </c>
      <c r="I333" s="360">
        <v>12</v>
      </c>
      <c r="J333" s="360">
        <v>3.2</v>
      </c>
      <c r="K333" s="360" t="s">
        <v>2185</v>
      </c>
      <c r="L333" s="360" t="s">
        <v>2186</v>
      </c>
      <c r="M333" s="360" t="s">
        <v>1197</v>
      </c>
      <c r="N333" s="360" t="s">
        <v>2237</v>
      </c>
      <c r="O333" s="360" t="s">
        <v>2211</v>
      </c>
      <c r="P333" s="360">
        <v>13707033956</v>
      </c>
      <c r="Q333" s="360"/>
    </row>
    <row r="334" spans="1:17">
      <c r="A334" s="360">
        <v>330</v>
      </c>
      <c r="B334" s="360" t="s">
        <v>1052</v>
      </c>
      <c r="C334" s="360" t="s">
        <v>2164</v>
      </c>
      <c r="D334" s="360" t="s">
        <v>1418</v>
      </c>
      <c r="E334" s="360" t="s">
        <v>2238</v>
      </c>
      <c r="F334" s="360">
        <v>2005</v>
      </c>
      <c r="G334" s="360" t="s">
        <v>1076</v>
      </c>
      <c r="H334" s="360">
        <v>480</v>
      </c>
      <c r="I334" s="360">
        <v>3.8</v>
      </c>
      <c r="J334" s="360">
        <v>0.05</v>
      </c>
      <c r="K334" s="360" t="s">
        <v>2206</v>
      </c>
      <c r="L334" s="360" t="s">
        <v>2207</v>
      </c>
      <c r="M334" s="360" t="s">
        <v>573</v>
      </c>
      <c r="N334" s="360" t="s">
        <v>2238</v>
      </c>
      <c r="O334" s="360" t="s">
        <v>2239</v>
      </c>
      <c r="P334" s="360">
        <v>13979385080</v>
      </c>
      <c r="Q334" s="360"/>
    </row>
    <row r="335" spans="1:17">
      <c r="A335" s="360">
        <v>331</v>
      </c>
      <c r="B335" s="360" t="s">
        <v>1052</v>
      </c>
      <c r="C335" s="360" t="s">
        <v>2164</v>
      </c>
      <c r="D335" s="360" t="s">
        <v>1418</v>
      </c>
      <c r="E335" s="360" t="s">
        <v>2240</v>
      </c>
      <c r="F335" s="360">
        <v>1973</v>
      </c>
      <c r="G335" s="360" t="s">
        <v>62</v>
      </c>
      <c r="H335" s="360">
        <v>960</v>
      </c>
      <c r="I335" s="360">
        <v>4.5999999999999996</v>
      </c>
      <c r="J335" s="360">
        <v>0.2</v>
      </c>
      <c r="K335" s="360" t="s">
        <v>2216</v>
      </c>
      <c r="L335" s="360" t="s">
        <v>2217</v>
      </c>
      <c r="M335" s="360" t="s">
        <v>691</v>
      </c>
      <c r="N335" s="360" t="s">
        <v>2240</v>
      </c>
      <c r="O335" s="360" t="s">
        <v>2241</v>
      </c>
      <c r="P335" s="360">
        <v>13970325885</v>
      </c>
      <c r="Q335" s="360"/>
    </row>
    <row r="336" spans="1:17">
      <c r="A336" s="360">
        <v>332</v>
      </c>
      <c r="B336" s="360" t="s">
        <v>1052</v>
      </c>
      <c r="C336" s="360" t="s">
        <v>2164</v>
      </c>
      <c r="D336" s="360" t="s">
        <v>1418</v>
      </c>
      <c r="E336" s="360" t="s">
        <v>2242</v>
      </c>
      <c r="F336" s="360">
        <v>2002</v>
      </c>
      <c r="G336" s="360" t="s">
        <v>1076</v>
      </c>
      <c r="H336" s="360">
        <v>400</v>
      </c>
      <c r="I336" s="360">
        <v>8</v>
      </c>
      <c r="J336" s="360">
        <v>0.3</v>
      </c>
      <c r="K336" s="360" t="s">
        <v>2216</v>
      </c>
      <c r="L336" s="360" t="s">
        <v>2217</v>
      </c>
      <c r="M336" s="360" t="s">
        <v>691</v>
      </c>
      <c r="N336" s="360" t="s">
        <v>2242</v>
      </c>
      <c r="O336" s="360" t="s">
        <v>2241</v>
      </c>
      <c r="P336" s="360">
        <v>13970325885</v>
      </c>
      <c r="Q336" s="360"/>
    </row>
    <row r="337" spans="1:17">
      <c r="A337" s="360">
        <v>333</v>
      </c>
      <c r="B337" s="360" t="s">
        <v>1052</v>
      </c>
      <c r="C337" s="360" t="s">
        <v>2164</v>
      </c>
      <c r="D337" s="360" t="s">
        <v>2170</v>
      </c>
      <c r="E337" s="360" t="s">
        <v>2243</v>
      </c>
      <c r="F337" s="360">
        <v>1998</v>
      </c>
      <c r="G337" s="360" t="s">
        <v>1076</v>
      </c>
      <c r="H337" s="360">
        <v>500</v>
      </c>
      <c r="I337" s="360">
        <v>3.6</v>
      </c>
      <c r="J337" s="360">
        <v>7.0000000000000007E-2</v>
      </c>
      <c r="K337" s="360" t="s">
        <v>2234</v>
      </c>
      <c r="L337" s="360" t="s">
        <v>2235</v>
      </c>
      <c r="M337" s="360" t="s">
        <v>599</v>
      </c>
      <c r="N337" s="360" t="s">
        <v>2243</v>
      </c>
      <c r="O337" s="360" t="s">
        <v>2241</v>
      </c>
      <c r="P337" s="360">
        <v>13970325885</v>
      </c>
      <c r="Q337" s="360"/>
    </row>
    <row r="338" spans="1:17">
      <c r="A338" s="360">
        <v>334</v>
      </c>
      <c r="B338" s="360" t="s">
        <v>1052</v>
      </c>
      <c r="C338" s="360" t="s">
        <v>2164</v>
      </c>
      <c r="D338" s="360" t="s">
        <v>2176</v>
      </c>
      <c r="E338" s="360" t="s">
        <v>2244</v>
      </c>
      <c r="F338" s="360">
        <v>2004</v>
      </c>
      <c r="G338" s="360" t="s">
        <v>1076</v>
      </c>
      <c r="H338" s="360">
        <v>410</v>
      </c>
      <c r="I338" s="360">
        <v>3.5</v>
      </c>
      <c r="J338" s="360">
        <v>0.08</v>
      </c>
      <c r="K338" s="360" t="s">
        <v>2191</v>
      </c>
      <c r="L338" s="360" t="s">
        <v>2192</v>
      </c>
      <c r="M338" s="360" t="s">
        <v>1197</v>
      </c>
      <c r="N338" s="360" t="s">
        <v>2244</v>
      </c>
      <c r="O338" s="360" t="s">
        <v>2245</v>
      </c>
      <c r="P338" s="360">
        <v>13767360687</v>
      </c>
      <c r="Q338" s="360"/>
    </row>
    <row r="339" spans="1:17">
      <c r="A339" s="360">
        <v>335</v>
      </c>
      <c r="B339" s="360" t="s">
        <v>1052</v>
      </c>
      <c r="C339" s="360" t="s">
        <v>2164</v>
      </c>
      <c r="D339" s="360" t="s">
        <v>2165</v>
      </c>
      <c r="E339" s="360" t="s">
        <v>2246</v>
      </c>
      <c r="F339" s="360">
        <v>1992</v>
      </c>
      <c r="G339" s="360" t="s">
        <v>62</v>
      </c>
      <c r="H339" s="360">
        <v>500</v>
      </c>
      <c r="I339" s="360">
        <v>4.2</v>
      </c>
      <c r="J339" s="360">
        <v>0.06</v>
      </c>
      <c r="K339" s="360" t="s">
        <v>2185</v>
      </c>
      <c r="L339" s="360" t="s">
        <v>2186</v>
      </c>
      <c r="M339" s="360" t="s">
        <v>1197</v>
      </c>
      <c r="N339" s="360" t="s">
        <v>2246</v>
      </c>
      <c r="O339" s="360" t="s">
        <v>2182</v>
      </c>
      <c r="P339" s="360">
        <v>13576356866</v>
      </c>
      <c r="Q339" s="360"/>
    </row>
    <row r="340" spans="1:17" ht="21">
      <c r="A340" s="360">
        <v>336</v>
      </c>
      <c r="B340" s="360" t="s">
        <v>1052</v>
      </c>
      <c r="C340" s="360" t="s">
        <v>2164</v>
      </c>
      <c r="D340" s="360" t="s">
        <v>2247</v>
      </c>
      <c r="E340" s="360" t="s">
        <v>2248</v>
      </c>
      <c r="F340" s="360">
        <v>1971</v>
      </c>
      <c r="G340" s="360" t="s">
        <v>62</v>
      </c>
      <c r="H340" s="360">
        <v>200</v>
      </c>
      <c r="I340" s="360">
        <v>5</v>
      </c>
      <c r="J340" s="360">
        <v>0.2</v>
      </c>
      <c r="K340" s="360" t="s">
        <v>2249</v>
      </c>
      <c r="L340" s="360" t="s">
        <v>2250</v>
      </c>
      <c r="M340" s="360" t="s">
        <v>1819</v>
      </c>
      <c r="N340" s="360" t="s">
        <v>2248</v>
      </c>
      <c r="O340" s="360" t="s">
        <v>2251</v>
      </c>
      <c r="P340" s="360">
        <v>13970339766</v>
      </c>
      <c r="Q340" s="360"/>
    </row>
    <row r="341" spans="1:17" ht="21">
      <c r="A341" s="360">
        <v>337</v>
      </c>
      <c r="B341" s="360" t="s">
        <v>1052</v>
      </c>
      <c r="C341" s="360" t="s">
        <v>2164</v>
      </c>
      <c r="D341" s="360" t="s">
        <v>2247</v>
      </c>
      <c r="E341" s="360" t="s">
        <v>2252</v>
      </c>
      <c r="F341" s="360">
        <v>1976</v>
      </c>
      <c r="G341" s="360" t="s">
        <v>62</v>
      </c>
      <c r="H341" s="360">
        <v>200</v>
      </c>
      <c r="I341" s="360">
        <v>8</v>
      </c>
      <c r="J341" s="360">
        <v>0.1</v>
      </c>
      <c r="K341" s="360" t="s">
        <v>2249</v>
      </c>
      <c r="L341" s="360" t="s">
        <v>2250</v>
      </c>
      <c r="M341" s="360" t="s">
        <v>1819</v>
      </c>
      <c r="N341" s="360" t="s">
        <v>2252</v>
      </c>
      <c r="O341" s="360" t="s">
        <v>2251</v>
      </c>
      <c r="P341" s="360">
        <v>13970339766</v>
      </c>
      <c r="Q341" s="360"/>
    </row>
    <row r="342" spans="1:17">
      <c r="A342" s="360">
        <v>338</v>
      </c>
      <c r="B342" s="360" t="s">
        <v>1052</v>
      </c>
      <c r="C342" s="360" t="s">
        <v>2164</v>
      </c>
      <c r="D342" s="360" t="s">
        <v>2247</v>
      </c>
      <c r="E342" s="360" t="s">
        <v>2253</v>
      </c>
      <c r="F342" s="360">
        <v>1995</v>
      </c>
      <c r="G342" s="360" t="s">
        <v>62</v>
      </c>
      <c r="H342" s="360">
        <v>400</v>
      </c>
      <c r="I342" s="360">
        <v>2.2000000000000002</v>
      </c>
      <c r="J342" s="360">
        <v>0.01</v>
      </c>
      <c r="K342" s="360" t="s">
        <v>2249</v>
      </c>
      <c r="L342" s="360" t="s">
        <v>2250</v>
      </c>
      <c r="M342" s="360" t="s">
        <v>1819</v>
      </c>
      <c r="N342" s="360" t="s">
        <v>2253</v>
      </c>
      <c r="O342" s="360" t="s">
        <v>2251</v>
      </c>
      <c r="P342" s="360">
        <v>13970339766</v>
      </c>
      <c r="Q342" s="360"/>
    </row>
    <row r="343" spans="1:17">
      <c r="A343" s="360">
        <v>339</v>
      </c>
      <c r="B343" s="360" t="s">
        <v>1052</v>
      </c>
      <c r="C343" s="360" t="s">
        <v>2164</v>
      </c>
      <c r="D343" s="360" t="s">
        <v>2247</v>
      </c>
      <c r="E343" s="360" t="s">
        <v>2254</v>
      </c>
      <c r="F343" s="360">
        <v>1985</v>
      </c>
      <c r="G343" s="360" t="s">
        <v>62</v>
      </c>
      <c r="H343" s="360">
        <v>320</v>
      </c>
      <c r="I343" s="360">
        <v>5.7</v>
      </c>
      <c r="J343" s="360">
        <v>0.8</v>
      </c>
      <c r="K343" s="360" t="s">
        <v>2249</v>
      </c>
      <c r="L343" s="360" t="s">
        <v>2250</v>
      </c>
      <c r="M343" s="360" t="s">
        <v>1819</v>
      </c>
      <c r="N343" s="360" t="s">
        <v>2254</v>
      </c>
      <c r="O343" s="360" t="s">
        <v>2251</v>
      </c>
      <c r="P343" s="360">
        <v>13970339766</v>
      </c>
      <c r="Q343" s="360"/>
    </row>
    <row r="344" spans="1:17">
      <c r="A344" s="360">
        <v>340</v>
      </c>
      <c r="B344" s="360" t="s">
        <v>1052</v>
      </c>
      <c r="C344" s="360" t="s">
        <v>2164</v>
      </c>
      <c r="D344" s="360" t="s">
        <v>2183</v>
      </c>
      <c r="E344" s="360" t="s">
        <v>2255</v>
      </c>
      <c r="F344" s="360">
        <v>1982</v>
      </c>
      <c r="G344" s="360" t="s">
        <v>62</v>
      </c>
      <c r="H344" s="360">
        <v>720</v>
      </c>
      <c r="I344" s="360">
        <v>5.2</v>
      </c>
      <c r="J344" s="360">
        <v>0.15</v>
      </c>
      <c r="K344" s="360" t="s">
        <v>2196</v>
      </c>
      <c r="L344" s="360" t="s">
        <v>2197</v>
      </c>
      <c r="M344" s="360" t="s">
        <v>599</v>
      </c>
      <c r="N344" s="360" t="s">
        <v>2255</v>
      </c>
      <c r="O344" s="360" t="s">
        <v>2256</v>
      </c>
      <c r="P344" s="360">
        <v>13970301146</v>
      </c>
      <c r="Q344" s="360"/>
    </row>
    <row r="345" spans="1:17">
      <c r="A345" s="360">
        <v>341</v>
      </c>
      <c r="B345" s="360" t="s">
        <v>1052</v>
      </c>
      <c r="C345" s="360" t="s">
        <v>2164</v>
      </c>
      <c r="D345" s="360" t="s">
        <v>1418</v>
      </c>
      <c r="E345" s="360" t="s">
        <v>2257</v>
      </c>
      <c r="F345" s="360">
        <v>1976</v>
      </c>
      <c r="G345" s="360" t="s">
        <v>62</v>
      </c>
      <c r="H345" s="360">
        <v>200</v>
      </c>
      <c r="I345" s="360">
        <v>3.5</v>
      </c>
      <c r="J345" s="360">
        <v>0.05</v>
      </c>
      <c r="K345" s="360" t="s">
        <v>2258</v>
      </c>
      <c r="L345" s="360" t="s">
        <v>2259</v>
      </c>
      <c r="M345" s="360" t="s">
        <v>573</v>
      </c>
      <c r="N345" s="360" t="s">
        <v>2257</v>
      </c>
      <c r="O345" s="360" t="s">
        <v>2260</v>
      </c>
      <c r="P345" s="360">
        <v>13879370009</v>
      </c>
      <c r="Q345" s="360"/>
    </row>
    <row r="346" spans="1:17">
      <c r="A346" s="360">
        <v>342</v>
      </c>
      <c r="B346" s="360" t="s">
        <v>1052</v>
      </c>
      <c r="C346" s="360" t="s">
        <v>2164</v>
      </c>
      <c r="D346" s="360" t="s">
        <v>1418</v>
      </c>
      <c r="E346" s="360" t="s">
        <v>2261</v>
      </c>
      <c r="F346" s="360">
        <v>2002</v>
      </c>
      <c r="G346" s="360" t="s">
        <v>1076</v>
      </c>
      <c r="H346" s="360">
        <v>400</v>
      </c>
      <c r="I346" s="360">
        <v>4.3</v>
      </c>
      <c r="J346" s="360">
        <v>0.08</v>
      </c>
      <c r="K346" s="360" t="s">
        <v>2258</v>
      </c>
      <c r="L346" s="360" t="s">
        <v>2259</v>
      </c>
      <c r="M346" s="360" t="s">
        <v>573</v>
      </c>
      <c r="N346" s="360" t="s">
        <v>2261</v>
      </c>
      <c r="O346" s="360" t="s">
        <v>2224</v>
      </c>
      <c r="P346" s="360">
        <v>13970369988</v>
      </c>
      <c r="Q346" s="360"/>
    </row>
    <row r="347" spans="1:17">
      <c r="A347" s="360">
        <v>343</v>
      </c>
      <c r="B347" s="360" t="s">
        <v>1052</v>
      </c>
      <c r="C347" s="360" t="s">
        <v>2164</v>
      </c>
      <c r="D347" s="360" t="s">
        <v>2165</v>
      </c>
      <c r="E347" s="360" t="s">
        <v>2262</v>
      </c>
      <c r="F347" s="360">
        <v>2003</v>
      </c>
      <c r="G347" s="360" t="s">
        <v>1076</v>
      </c>
      <c r="H347" s="360">
        <v>630</v>
      </c>
      <c r="I347" s="360">
        <v>8.1999999999999993</v>
      </c>
      <c r="J347" s="360">
        <v>2.1</v>
      </c>
      <c r="K347" s="360" t="s">
        <v>2185</v>
      </c>
      <c r="L347" s="360" t="s">
        <v>2186</v>
      </c>
      <c r="M347" s="360" t="s">
        <v>1197</v>
      </c>
      <c r="N347" s="360" t="s">
        <v>2262</v>
      </c>
      <c r="O347" s="360" t="s">
        <v>2224</v>
      </c>
      <c r="P347" s="360">
        <v>13970369988</v>
      </c>
      <c r="Q347" s="360"/>
    </row>
    <row r="348" spans="1:17">
      <c r="A348" s="360">
        <v>344</v>
      </c>
      <c r="B348" s="360" t="s">
        <v>1052</v>
      </c>
      <c r="C348" s="360" t="s">
        <v>2164</v>
      </c>
      <c r="D348" s="360" t="s">
        <v>1418</v>
      </c>
      <c r="E348" s="360" t="s">
        <v>2263</v>
      </c>
      <c r="F348" s="360">
        <v>1976</v>
      </c>
      <c r="G348" s="360" t="s">
        <v>62</v>
      </c>
      <c r="H348" s="360">
        <v>320</v>
      </c>
      <c r="I348" s="360">
        <v>3.8</v>
      </c>
      <c r="J348" s="360">
        <v>0.06</v>
      </c>
      <c r="K348" s="360" t="s">
        <v>2264</v>
      </c>
      <c r="L348" s="360" t="s">
        <v>2265</v>
      </c>
      <c r="M348" s="360" t="s">
        <v>1819</v>
      </c>
      <c r="N348" s="360" t="s">
        <v>2263</v>
      </c>
      <c r="O348" s="360" t="s">
        <v>2266</v>
      </c>
      <c r="P348" s="360">
        <v>13697035649</v>
      </c>
      <c r="Q348" s="360"/>
    </row>
    <row r="349" spans="1:17">
      <c r="A349" s="360">
        <v>345</v>
      </c>
      <c r="B349" s="360" t="s">
        <v>1052</v>
      </c>
      <c r="C349" s="360" t="s">
        <v>2164</v>
      </c>
      <c r="D349" s="360" t="s">
        <v>2165</v>
      </c>
      <c r="E349" s="360" t="s">
        <v>2267</v>
      </c>
      <c r="F349" s="360">
        <v>2005</v>
      </c>
      <c r="G349" s="360" t="s">
        <v>1076</v>
      </c>
      <c r="H349" s="360">
        <v>500</v>
      </c>
      <c r="I349" s="360">
        <v>4.5</v>
      </c>
      <c r="J349" s="360">
        <v>0.12</v>
      </c>
      <c r="K349" s="360" t="s">
        <v>2185</v>
      </c>
      <c r="L349" s="360" t="s">
        <v>2186</v>
      </c>
      <c r="M349" s="360" t="s">
        <v>1197</v>
      </c>
      <c r="N349" s="360" t="s">
        <v>2267</v>
      </c>
      <c r="O349" s="360" t="s">
        <v>2256</v>
      </c>
      <c r="P349" s="360">
        <v>13970301146</v>
      </c>
      <c r="Q349" s="360"/>
    </row>
    <row r="350" spans="1:17">
      <c r="A350" s="360">
        <v>346</v>
      </c>
      <c r="B350" s="360" t="s">
        <v>1052</v>
      </c>
      <c r="C350" s="360" t="s">
        <v>2164</v>
      </c>
      <c r="D350" s="360" t="s">
        <v>2268</v>
      </c>
      <c r="E350" s="360" t="s">
        <v>2269</v>
      </c>
      <c r="F350" s="360">
        <v>1985</v>
      </c>
      <c r="G350" s="360" t="s">
        <v>62</v>
      </c>
      <c r="H350" s="360">
        <v>320</v>
      </c>
      <c r="I350" s="360">
        <v>4.7</v>
      </c>
      <c r="J350" s="360">
        <v>0.3</v>
      </c>
      <c r="K350" s="360" t="s">
        <v>2270</v>
      </c>
      <c r="L350" s="360" t="s">
        <v>2271</v>
      </c>
      <c r="M350" s="360" t="s">
        <v>1819</v>
      </c>
      <c r="N350" s="360" t="s">
        <v>2269</v>
      </c>
      <c r="O350" s="360" t="s">
        <v>2187</v>
      </c>
      <c r="P350" s="360">
        <v>13507931509</v>
      </c>
      <c r="Q350" s="360"/>
    </row>
    <row r="351" spans="1:17">
      <c r="A351" s="360">
        <v>347</v>
      </c>
      <c r="B351" s="360" t="s">
        <v>1052</v>
      </c>
      <c r="C351" s="360" t="s">
        <v>2164</v>
      </c>
      <c r="D351" s="360" t="s">
        <v>2165</v>
      </c>
      <c r="E351" s="360" t="s">
        <v>2272</v>
      </c>
      <c r="F351" s="360">
        <v>1975</v>
      </c>
      <c r="G351" s="360" t="s">
        <v>62</v>
      </c>
      <c r="H351" s="360">
        <v>320</v>
      </c>
      <c r="I351" s="360">
        <v>3.6</v>
      </c>
      <c r="J351" s="360">
        <v>7.0000000000000007E-2</v>
      </c>
      <c r="K351" s="360" t="s">
        <v>2273</v>
      </c>
      <c r="L351" s="360" t="s">
        <v>2274</v>
      </c>
      <c r="M351" s="360" t="s">
        <v>96</v>
      </c>
      <c r="N351" s="360" t="s">
        <v>2275</v>
      </c>
      <c r="O351" s="360" t="s">
        <v>2276</v>
      </c>
      <c r="P351" s="360">
        <v>13707032347</v>
      </c>
      <c r="Q351" s="360"/>
    </row>
    <row r="352" spans="1:17">
      <c r="A352" s="360">
        <v>348</v>
      </c>
      <c r="B352" s="360" t="s">
        <v>1052</v>
      </c>
      <c r="C352" s="360" t="s">
        <v>2164</v>
      </c>
      <c r="D352" s="360" t="s">
        <v>2222</v>
      </c>
      <c r="E352" s="360" t="s">
        <v>2277</v>
      </c>
      <c r="F352" s="360">
        <v>2003</v>
      </c>
      <c r="G352" s="360" t="s">
        <v>1076</v>
      </c>
      <c r="H352" s="360">
        <v>395</v>
      </c>
      <c r="I352" s="360">
        <v>4.5999999999999996</v>
      </c>
      <c r="J352" s="360">
        <v>0.1</v>
      </c>
      <c r="K352" s="360" t="s">
        <v>2216</v>
      </c>
      <c r="L352" s="360" t="s">
        <v>2217</v>
      </c>
      <c r="M352" s="360" t="s">
        <v>691</v>
      </c>
      <c r="N352" s="360" t="s">
        <v>2277</v>
      </c>
      <c r="O352" s="360" t="s">
        <v>2278</v>
      </c>
      <c r="P352" s="360">
        <v>13970386617</v>
      </c>
      <c r="Q352" s="360"/>
    </row>
    <row r="353" spans="1:17">
      <c r="A353" s="360">
        <v>349</v>
      </c>
      <c r="B353" s="360" t="s">
        <v>1052</v>
      </c>
      <c r="C353" s="360" t="s">
        <v>2164</v>
      </c>
      <c r="D353" s="360" t="s">
        <v>1418</v>
      </c>
      <c r="E353" s="360" t="s">
        <v>2279</v>
      </c>
      <c r="F353" s="360">
        <v>1991</v>
      </c>
      <c r="G353" s="360" t="s">
        <v>62</v>
      </c>
      <c r="H353" s="360">
        <v>1000</v>
      </c>
      <c r="I353" s="360">
        <v>8.5</v>
      </c>
      <c r="J353" s="360">
        <v>0.5</v>
      </c>
      <c r="K353" s="360" t="s">
        <v>2206</v>
      </c>
      <c r="L353" s="360" t="s">
        <v>2207</v>
      </c>
      <c r="M353" s="360" t="s">
        <v>573</v>
      </c>
      <c r="N353" s="360" t="s">
        <v>2279</v>
      </c>
      <c r="O353" s="360" t="s">
        <v>2178</v>
      </c>
      <c r="P353" s="360">
        <v>13907031151</v>
      </c>
      <c r="Q353" s="360"/>
    </row>
    <row r="354" spans="1:17">
      <c r="A354" s="360">
        <v>350</v>
      </c>
      <c r="B354" s="360" t="s">
        <v>1052</v>
      </c>
      <c r="C354" s="360" t="s">
        <v>2164</v>
      </c>
      <c r="D354" s="360" t="s">
        <v>1418</v>
      </c>
      <c r="E354" s="360" t="s">
        <v>2280</v>
      </c>
      <c r="F354" s="360">
        <v>1972</v>
      </c>
      <c r="G354" s="360" t="s">
        <v>62</v>
      </c>
      <c r="H354" s="360">
        <v>400</v>
      </c>
      <c r="I354" s="360">
        <v>46.5</v>
      </c>
      <c r="J354" s="360">
        <v>406</v>
      </c>
      <c r="K354" s="360" t="s">
        <v>2258</v>
      </c>
      <c r="L354" s="360" t="s">
        <v>2259</v>
      </c>
      <c r="M354" s="360" t="s">
        <v>573</v>
      </c>
      <c r="N354" s="360" t="s">
        <v>2280</v>
      </c>
      <c r="O354" s="360" t="s">
        <v>2178</v>
      </c>
      <c r="P354" s="360">
        <v>13907031151</v>
      </c>
      <c r="Q354" s="360"/>
    </row>
    <row r="355" spans="1:17">
      <c r="A355" s="360">
        <v>351</v>
      </c>
      <c r="B355" s="360" t="s">
        <v>1052</v>
      </c>
      <c r="C355" s="360" t="s">
        <v>2164</v>
      </c>
      <c r="D355" s="360" t="s">
        <v>1418</v>
      </c>
      <c r="E355" s="360" t="s">
        <v>2281</v>
      </c>
      <c r="F355" s="360">
        <v>1973</v>
      </c>
      <c r="G355" s="360" t="s">
        <v>62</v>
      </c>
      <c r="H355" s="360">
        <v>200</v>
      </c>
      <c r="I355" s="360">
        <v>4.0999999999999996</v>
      </c>
      <c r="J355" s="360">
        <v>0.12</v>
      </c>
      <c r="K355" s="360" t="s">
        <v>2258</v>
      </c>
      <c r="L355" s="360" t="s">
        <v>2259</v>
      </c>
      <c r="M355" s="360" t="s">
        <v>573</v>
      </c>
      <c r="N355" s="360" t="s">
        <v>2281</v>
      </c>
      <c r="O355" s="360" t="s">
        <v>2178</v>
      </c>
      <c r="P355" s="360">
        <v>13907031151</v>
      </c>
      <c r="Q355" s="360"/>
    </row>
    <row r="356" spans="1:17">
      <c r="A356" s="360">
        <v>352</v>
      </c>
      <c r="B356" s="360" t="s">
        <v>1052</v>
      </c>
      <c r="C356" s="360" t="s">
        <v>2164</v>
      </c>
      <c r="D356" s="360" t="s">
        <v>1418</v>
      </c>
      <c r="E356" s="360" t="s">
        <v>2282</v>
      </c>
      <c r="F356" s="360">
        <v>2003</v>
      </c>
      <c r="G356" s="360" t="s">
        <v>1076</v>
      </c>
      <c r="H356" s="360">
        <v>400</v>
      </c>
      <c r="I356" s="360">
        <v>5.2</v>
      </c>
      <c r="J356" s="360">
        <v>0.1</v>
      </c>
      <c r="K356" s="360" t="s">
        <v>2216</v>
      </c>
      <c r="L356" s="360" t="s">
        <v>2217</v>
      </c>
      <c r="M356" s="360" t="s">
        <v>691</v>
      </c>
      <c r="N356" s="360" t="s">
        <v>2282</v>
      </c>
      <c r="O356" s="360" t="s">
        <v>2283</v>
      </c>
      <c r="P356" s="360">
        <v>13320034647</v>
      </c>
      <c r="Q356" s="360"/>
    </row>
    <row r="357" spans="1:17">
      <c r="A357" s="360">
        <v>353</v>
      </c>
      <c r="B357" s="360" t="s">
        <v>1052</v>
      </c>
      <c r="C357" s="360" t="s">
        <v>2164</v>
      </c>
      <c r="D357" s="360" t="s">
        <v>2183</v>
      </c>
      <c r="E357" s="360" t="s">
        <v>2284</v>
      </c>
      <c r="F357" s="360">
        <v>1985</v>
      </c>
      <c r="G357" s="360" t="s">
        <v>62</v>
      </c>
      <c r="H357" s="360">
        <v>575</v>
      </c>
      <c r="I357" s="360">
        <v>5.2</v>
      </c>
      <c r="J357" s="360">
        <v>0.4</v>
      </c>
      <c r="K357" s="360" t="s">
        <v>2285</v>
      </c>
      <c r="L357" s="360" t="s">
        <v>2286</v>
      </c>
      <c r="M357" s="360" t="s">
        <v>1197</v>
      </c>
      <c r="N357" s="360" t="s">
        <v>2284</v>
      </c>
      <c r="O357" s="360" t="s">
        <v>2287</v>
      </c>
      <c r="P357" s="360">
        <v>13870366898</v>
      </c>
      <c r="Q357" s="360"/>
    </row>
    <row r="358" spans="1:17" ht="21">
      <c r="A358" s="360">
        <v>354</v>
      </c>
      <c r="B358" s="360" t="s">
        <v>1052</v>
      </c>
      <c r="C358" s="360" t="s">
        <v>2164</v>
      </c>
      <c r="D358" s="360" t="s">
        <v>2165</v>
      </c>
      <c r="E358" s="360" t="s">
        <v>2288</v>
      </c>
      <c r="F358" s="360">
        <v>1965</v>
      </c>
      <c r="G358" s="360" t="s">
        <v>62</v>
      </c>
      <c r="H358" s="360">
        <v>400</v>
      </c>
      <c r="I358" s="360">
        <v>3.8</v>
      </c>
      <c r="J358" s="360">
        <v>0.5</v>
      </c>
      <c r="K358" s="360" t="s">
        <v>2185</v>
      </c>
      <c r="L358" s="360" t="s">
        <v>2186</v>
      </c>
      <c r="M358" s="360" t="s">
        <v>1197</v>
      </c>
      <c r="N358" s="360" t="s">
        <v>2289</v>
      </c>
      <c r="O358" s="360" t="s">
        <v>2290</v>
      </c>
      <c r="P358" s="360">
        <v>15579325555</v>
      </c>
      <c r="Q358" s="360"/>
    </row>
    <row r="359" spans="1:17">
      <c r="A359" s="360">
        <v>355</v>
      </c>
      <c r="B359" s="360" t="s">
        <v>1052</v>
      </c>
      <c r="C359" s="360" t="s">
        <v>2164</v>
      </c>
      <c r="D359" s="360" t="s">
        <v>1418</v>
      </c>
      <c r="E359" s="360" t="s">
        <v>2291</v>
      </c>
      <c r="F359" s="360">
        <v>1983</v>
      </c>
      <c r="G359" s="360" t="s">
        <v>62</v>
      </c>
      <c r="H359" s="360">
        <v>280</v>
      </c>
      <c r="I359" s="360">
        <v>6.2</v>
      </c>
      <c r="J359" s="360">
        <v>1.2</v>
      </c>
      <c r="K359" s="360" t="s">
        <v>2264</v>
      </c>
      <c r="L359" s="360" t="s">
        <v>2265</v>
      </c>
      <c r="M359" s="360" t="s">
        <v>1819</v>
      </c>
      <c r="N359" s="360" t="s">
        <v>2291</v>
      </c>
      <c r="O359" s="360" t="s">
        <v>2292</v>
      </c>
      <c r="P359" s="360">
        <v>18607039827</v>
      </c>
      <c r="Q359" s="360"/>
    </row>
    <row r="360" spans="1:17">
      <c r="A360" s="360">
        <v>356</v>
      </c>
      <c r="B360" s="360" t="s">
        <v>1052</v>
      </c>
      <c r="C360" s="360" t="s">
        <v>2164</v>
      </c>
      <c r="D360" s="360" t="s">
        <v>1418</v>
      </c>
      <c r="E360" s="360" t="s">
        <v>2293</v>
      </c>
      <c r="F360" s="360">
        <v>1986</v>
      </c>
      <c r="G360" s="360" t="s">
        <v>62</v>
      </c>
      <c r="H360" s="360">
        <v>890</v>
      </c>
      <c r="I360" s="360">
        <v>5.3</v>
      </c>
      <c r="J360" s="360">
        <v>1.5</v>
      </c>
      <c r="K360" s="360" t="s">
        <v>2264</v>
      </c>
      <c r="L360" s="360" t="s">
        <v>2265</v>
      </c>
      <c r="M360" s="360" t="s">
        <v>1819</v>
      </c>
      <c r="N360" s="360" t="s">
        <v>2293</v>
      </c>
      <c r="O360" s="360" t="s">
        <v>2294</v>
      </c>
      <c r="P360" s="360">
        <v>13970309398</v>
      </c>
      <c r="Q360" s="360"/>
    </row>
    <row r="361" spans="1:17">
      <c r="A361" s="360">
        <v>357</v>
      </c>
      <c r="B361" s="360" t="s">
        <v>1052</v>
      </c>
      <c r="C361" s="360" t="s">
        <v>2164</v>
      </c>
      <c r="D361" s="360" t="s">
        <v>2165</v>
      </c>
      <c r="E361" s="360" t="s">
        <v>2295</v>
      </c>
      <c r="F361" s="360">
        <v>1979</v>
      </c>
      <c r="G361" s="360" t="s">
        <v>62</v>
      </c>
      <c r="H361" s="360">
        <v>960</v>
      </c>
      <c r="I361" s="360">
        <v>4.5</v>
      </c>
      <c r="J361" s="360">
        <v>0.8</v>
      </c>
      <c r="K361" s="360" t="s">
        <v>2296</v>
      </c>
      <c r="L361" s="360" t="s">
        <v>2297</v>
      </c>
      <c r="M361" s="360" t="s">
        <v>573</v>
      </c>
      <c r="N361" s="360" t="s">
        <v>2295</v>
      </c>
      <c r="O361" s="360" t="s">
        <v>2298</v>
      </c>
      <c r="P361" s="360">
        <v>13970301167</v>
      </c>
      <c r="Q361" s="360"/>
    </row>
    <row r="362" spans="1:17">
      <c r="A362" s="360">
        <v>358</v>
      </c>
      <c r="B362" s="360" t="s">
        <v>1052</v>
      </c>
      <c r="C362" s="360" t="s">
        <v>2164</v>
      </c>
      <c r="D362" s="360" t="s">
        <v>1418</v>
      </c>
      <c r="E362" s="360" t="s">
        <v>2299</v>
      </c>
      <c r="F362" s="360">
        <v>1971</v>
      </c>
      <c r="G362" s="360" t="s">
        <v>62</v>
      </c>
      <c r="H362" s="360">
        <v>400</v>
      </c>
      <c r="I362" s="360">
        <v>5.2</v>
      </c>
      <c r="J362" s="360">
        <v>0.2</v>
      </c>
      <c r="K362" s="360" t="s">
        <v>2206</v>
      </c>
      <c r="L362" s="360" t="s">
        <v>2207</v>
      </c>
      <c r="M362" s="360" t="s">
        <v>573</v>
      </c>
      <c r="N362" s="360" t="s">
        <v>2299</v>
      </c>
      <c r="O362" s="360" t="s">
        <v>2178</v>
      </c>
      <c r="P362" s="360">
        <v>13907031151</v>
      </c>
      <c r="Q362" s="360"/>
    </row>
    <row r="363" spans="1:17">
      <c r="A363" s="360">
        <v>359</v>
      </c>
      <c r="B363" s="360" t="s">
        <v>1052</v>
      </c>
      <c r="C363" s="360" t="s">
        <v>2164</v>
      </c>
      <c r="D363" s="360" t="s">
        <v>1418</v>
      </c>
      <c r="E363" s="360" t="s">
        <v>1113</v>
      </c>
      <c r="F363" s="360">
        <v>2000</v>
      </c>
      <c r="G363" s="360" t="s">
        <v>1076</v>
      </c>
      <c r="H363" s="360">
        <v>250</v>
      </c>
      <c r="I363" s="360">
        <v>3.2</v>
      </c>
      <c r="J363" s="360">
        <v>0.06</v>
      </c>
      <c r="K363" s="360" t="s">
        <v>2206</v>
      </c>
      <c r="L363" s="360" t="s">
        <v>2207</v>
      </c>
      <c r="M363" s="360" t="s">
        <v>573</v>
      </c>
      <c r="N363" s="360" t="s">
        <v>1113</v>
      </c>
      <c r="O363" s="360" t="s">
        <v>2178</v>
      </c>
      <c r="P363" s="360">
        <v>13907031151</v>
      </c>
      <c r="Q363" s="360"/>
    </row>
    <row r="364" spans="1:17">
      <c r="A364" s="360">
        <v>360</v>
      </c>
      <c r="B364" s="360" t="s">
        <v>1052</v>
      </c>
      <c r="C364" s="360" t="s">
        <v>2164</v>
      </c>
      <c r="D364" s="360" t="s">
        <v>1418</v>
      </c>
      <c r="E364" s="360" t="s">
        <v>2300</v>
      </c>
      <c r="F364" s="360">
        <v>2001</v>
      </c>
      <c r="G364" s="360" t="s">
        <v>1076</v>
      </c>
      <c r="H364" s="360">
        <v>320</v>
      </c>
      <c r="I364" s="360">
        <v>4.5</v>
      </c>
      <c r="J364" s="360">
        <v>0.08</v>
      </c>
      <c r="K364" s="360" t="s">
        <v>2206</v>
      </c>
      <c r="L364" s="360" t="s">
        <v>2207</v>
      </c>
      <c r="M364" s="360" t="s">
        <v>573</v>
      </c>
      <c r="N364" s="360" t="s">
        <v>2300</v>
      </c>
      <c r="O364" s="360" t="s">
        <v>2178</v>
      </c>
      <c r="P364" s="360">
        <v>13907031151</v>
      </c>
      <c r="Q364" s="360"/>
    </row>
    <row r="365" spans="1:17">
      <c r="A365" s="360">
        <v>361</v>
      </c>
      <c r="B365" s="360" t="s">
        <v>1052</v>
      </c>
      <c r="C365" s="360" t="s">
        <v>2164</v>
      </c>
      <c r="D365" s="360" t="s">
        <v>1418</v>
      </c>
      <c r="E365" s="360" t="s">
        <v>2301</v>
      </c>
      <c r="F365" s="360">
        <v>1972</v>
      </c>
      <c r="G365" s="360" t="s">
        <v>62</v>
      </c>
      <c r="H365" s="360">
        <v>750</v>
      </c>
      <c r="I365" s="360">
        <v>6.1</v>
      </c>
      <c r="J365" s="360">
        <v>0.05</v>
      </c>
      <c r="K365" s="360" t="s">
        <v>2206</v>
      </c>
      <c r="L365" s="360" t="s">
        <v>2207</v>
      </c>
      <c r="M365" s="360" t="s">
        <v>573</v>
      </c>
      <c r="N365" s="360" t="s">
        <v>2301</v>
      </c>
      <c r="O365" s="360" t="s">
        <v>2178</v>
      </c>
      <c r="P365" s="360">
        <v>13907031151</v>
      </c>
      <c r="Q365" s="360"/>
    </row>
    <row r="366" spans="1:17">
      <c r="A366" s="360">
        <v>362</v>
      </c>
      <c r="B366" s="360" t="s">
        <v>1052</v>
      </c>
      <c r="C366" s="360" t="s">
        <v>2164</v>
      </c>
      <c r="D366" s="360" t="s">
        <v>1418</v>
      </c>
      <c r="E366" s="360" t="s">
        <v>2302</v>
      </c>
      <c r="F366" s="360">
        <v>2002</v>
      </c>
      <c r="G366" s="360" t="s">
        <v>1076</v>
      </c>
      <c r="H366" s="360">
        <v>250</v>
      </c>
      <c r="I366" s="360">
        <v>3.1</v>
      </c>
      <c r="J366" s="360">
        <v>0.03</v>
      </c>
      <c r="K366" s="360" t="s">
        <v>2303</v>
      </c>
      <c r="L366" s="360" t="s">
        <v>2304</v>
      </c>
      <c r="M366" s="360" t="s">
        <v>573</v>
      </c>
      <c r="N366" s="360" t="s">
        <v>2302</v>
      </c>
      <c r="O366" s="360" t="s">
        <v>2178</v>
      </c>
      <c r="P366" s="360">
        <v>13907031151</v>
      </c>
      <c r="Q366" s="360"/>
    </row>
    <row r="367" spans="1:17">
      <c r="A367" s="360">
        <v>363</v>
      </c>
      <c r="B367" s="360" t="s">
        <v>1052</v>
      </c>
      <c r="C367" s="360" t="s">
        <v>2164</v>
      </c>
      <c r="D367" s="360" t="s">
        <v>2247</v>
      </c>
      <c r="E367" s="360" t="s">
        <v>2305</v>
      </c>
      <c r="F367" s="360">
        <v>1969</v>
      </c>
      <c r="G367" s="360" t="s">
        <v>86</v>
      </c>
      <c r="H367" s="360">
        <v>320</v>
      </c>
      <c r="I367" s="360">
        <v>2.2999999999999998</v>
      </c>
      <c r="J367" s="360">
        <v>0.01</v>
      </c>
      <c r="K367" s="360" t="s">
        <v>2249</v>
      </c>
      <c r="L367" s="360" t="s">
        <v>2250</v>
      </c>
      <c r="M367" s="360" t="s">
        <v>1197</v>
      </c>
      <c r="N367" s="360" t="s">
        <v>2305</v>
      </c>
      <c r="O367" s="360" t="s">
        <v>2178</v>
      </c>
      <c r="P367" s="360">
        <v>13907031151</v>
      </c>
      <c r="Q367" s="360"/>
    </row>
    <row r="368" spans="1:17">
      <c r="A368" s="360">
        <v>364</v>
      </c>
      <c r="B368" s="360" t="s">
        <v>1052</v>
      </c>
      <c r="C368" s="360" t="s">
        <v>2164</v>
      </c>
      <c r="D368" s="360" t="s">
        <v>2247</v>
      </c>
      <c r="E368" s="360" t="s">
        <v>1117</v>
      </c>
      <c r="F368" s="360">
        <v>1967</v>
      </c>
      <c r="G368" s="360" t="s">
        <v>86</v>
      </c>
      <c r="H368" s="360">
        <v>320</v>
      </c>
      <c r="I368" s="360">
        <v>2.1</v>
      </c>
      <c r="J368" s="360">
        <v>0.01</v>
      </c>
      <c r="K368" s="360" t="s">
        <v>2249</v>
      </c>
      <c r="L368" s="360" t="s">
        <v>2250</v>
      </c>
      <c r="M368" s="360" t="s">
        <v>1197</v>
      </c>
      <c r="N368" s="360" t="s">
        <v>1117</v>
      </c>
      <c r="O368" s="360" t="s">
        <v>2178</v>
      </c>
      <c r="P368" s="360">
        <v>13907031151</v>
      </c>
      <c r="Q368" s="360"/>
    </row>
    <row r="369" spans="1:17">
      <c r="A369" s="360">
        <v>365</v>
      </c>
      <c r="B369" s="360" t="s">
        <v>1052</v>
      </c>
      <c r="C369" s="360" t="s">
        <v>2164</v>
      </c>
      <c r="D369" s="360" t="s">
        <v>2170</v>
      </c>
      <c r="E369" s="360" t="s">
        <v>2306</v>
      </c>
      <c r="F369" s="360">
        <v>1972</v>
      </c>
      <c r="G369" s="360" t="s">
        <v>62</v>
      </c>
      <c r="H369" s="360">
        <v>320</v>
      </c>
      <c r="I369" s="360">
        <v>4.5999999999999996</v>
      </c>
      <c r="J369" s="360">
        <v>0.05</v>
      </c>
      <c r="K369" s="360" t="s">
        <v>2234</v>
      </c>
      <c r="L369" s="360" t="s">
        <v>2235</v>
      </c>
      <c r="M369" s="360" t="s">
        <v>599</v>
      </c>
      <c r="N369" s="360" t="s">
        <v>2306</v>
      </c>
      <c r="O369" s="360" t="s">
        <v>2178</v>
      </c>
      <c r="P369" s="360">
        <v>13907031151</v>
      </c>
      <c r="Q369" s="360"/>
    </row>
    <row r="370" spans="1:17">
      <c r="A370" s="360">
        <v>366</v>
      </c>
      <c r="B370" s="360" t="s">
        <v>1052</v>
      </c>
      <c r="C370" s="360" t="s">
        <v>2164</v>
      </c>
      <c r="D370" s="360" t="s">
        <v>2176</v>
      </c>
      <c r="E370" s="360" t="s">
        <v>2307</v>
      </c>
      <c r="F370" s="360">
        <v>2005</v>
      </c>
      <c r="G370" s="360" t="s">
        <v>1076</v>
      </c>
      <c r="H370" s="360">
        <v>400</v>
      </c>
      <c r="I370" s="360">
        <v>11.2</v>
      </c>
      <c r="J370" s="360">
        <v>0.52</v>
      </c>
      <c r="K370" s="360" t="s">
        <v>2185</v>
      </c>
      <c r="L370" s="360" t="s">
        <v>2186</v>
      </c>
      <c r="M370" s="360" t="s">
        <v>1197</v>
      </c>
      <c r="N370" s="360" t="s">
        <v>2307</v>
      </c>
      <c r="O370" s="360" t="s">
        <v>2308</v>
      </c>
      <c r="P370" s="360">
        <v>13576369588</v>
      </c>
      <c r="Q370" s="360"/>
    </row>
    <row r="371" spans="1:17">
      <c r="A371" s="360">
        <v>367</v>
      </c>
      <c r="B371" s="360" t="s">
        <v>1052</v>
      </c>
      <c r="C371" s="360" t="s">
        <v>2164</v>
      </c>
      <c r="D371" s="360" t="s">
        <v>2176</v>
      </c>
      <c r="E371" s="360" t="s">
        <v>2309</v>
      </c>
      <c r="F371" s="360">
        <v>2006</v>
      </c>
      <c r="G371" s="360" t="s">
        <v>1076</v>
      </c>
      <c r="H371" s="360">
        <v>400</v>
      </c>
      <c r="I371" s="360">
        <v>3.7</v>
      </c>
      <c r="J371" s="360">
        <v>0.08</v>
      </c>
      <c r="K371" s="360" t="s">
        <v>2185</v>
      </c>
      <c r="L371" s="360" t="s">
        <v>2186</v>
      </c>
      <c r="M371" s="360" t="s">
        <v>1197</v>
      </c>
      <c r="N371" s="360" t="s">
        <v>2309</v>
      </c>
      <c r="O371" s="360" t="s">
        <v>2308</v>
      </c>
      <c r="P371" s="360">
        <v>13576369588</v>
      </c>
      <c r="Q371" s="360"/>
    </row>
    <row r="372" spans="1:17">
      <c r="A372" s="360">
        <v>368</v>
      </c>
      <c r="B372" s="360" t="s">
        <v>1052</v>
      </c>
      <c r="C372" s="360" t="s">
        <v>2164</v>
      </c>
      <c r="D372" s="360" t="s">
        <v>2222</v>
      </c>
      <c r="E372" s="360" t="s">
        <v>2310</v>
      </c>
      <c r="F372" s="360">
        <v>1993</v>
      </c>
      <c r="G372" s="360" t="s">
        <v>62</v>
      </c>
      <c r="H372" s="360">
        <v>320</v>
      </c>
      <c r="I372" s="360">
        <v>3.2</v>
      </c>
      <c r="J372" s="360">
        <v>0.05</v>
      </c>
      <c r="K372" s="360" t="s">
        <v>2216</v>
      </c>
      <c r="L372" s="360" t="s">
        <v>2217</v>
      </c>
      <c r="M372" s="360" t="s">
        <v>691</v>
      </c>
      <c r="N372" s="360" t="s">
        <v>2310</v>
      </c>
      <c r="O372" s="360" t="s">
        <v>2311</v>
      </c>
      <c r="P372" s="360">
        <v>13755330028</v>
      </c>
      <c r="Q372" s="360"/>
    </row>
    <row r="373" spans="1:17" ht="21">
      <c r="A373" s="360">
        <v>369</v>
      </c>
      <c r="B373" s="360" t="s">
        <v>1052</v>
      </c>
      <c r="C373" s="360" t="s">
        <v>2164</v>
      </c>
      <c r="D373" s="360" t="s">
        <v>2165</v>
      </c>
      <c r="E373" s="360" t="s">
        <v>2312</v>
      </c>
      <c r="F373" s="360">
        <v>1968</v>
      </c>
      <c r="G373" s="360" t="s">
        <v>62</v>
      </c>
      <c r="H373" s="360">
        <v>500</v>
      </c>
      <c r="I373" s="360">
        <v>3.2</v>
      </c>
      <c r="J373" s="360">
        <v>0.4</v>
      </c>
      <c r="K373" s="360" t="s">
        <v>2185</v>
      </c>
      <c r="L373" s="360" t="s">
        <v>2186</v>
      </c>
      <c r="M373" s="360" t="s">
        <v>1197</v>
      </c>
      <c r="N373" s="360" t="s">
        <v>2312</v>
      </c>
      <c r="O373" s="360" t="s">
        <v>2169</v>
      </c>
      <c r="P373" s="360">
        <v>18720551189</v>
      </c>
      <c r="Q373" s="360"/>
    </row>
    <row r="374" spans="1:17">
      <c r="A374" s="360">
        <v>370</v>
      </c>
      <c r="B374" s="360" t="s">
        <v>1052</v>
      </c>
      <c r="C374" s="360" t="s">
        <v>2164</v>
      </c>
      <c r="D374" s="360" t="s">
        <v>2183</v>
      </c>
      <c r="E374" s="360" t="s">
        <v>2313</v>
      </c>
      <c r="F374" s="360">
        <v>2003</v>
      </c>
      <c r="G374" s="360" t="s">
        <v>1076</v>
      </c>
      <c r="H374" s="360">
        <v>630</v>
      </c>
      <c r="I374" s="360">
        <v>15.2</v>
      </c>
      <c r="J374" s="360">
        <v>8.6</v>
      </c>
      <c r="K374" s="360" t="s">
        <v>2185</v>
      </c>
      <c r="L374" s="360" t="s">
        <v>2186</v>
      </c>
      <c r="M374" s="360" t="s">
        <v>1197</v>
      </c>
      <c r="N374" s="360" t="s">
        <v>2313</v>
      </c>
      <c r="O374" s="360" t="s">
        <v>2187</v>
      </c>
      <c r="P374" s="360">
        <v>13507931509</v>
      </c>
      <c r="Q374" s="360"/>
    </row>
    <row r="375" spans="1:17">
      <c r="A375" s="360">
        <v>371</v>
      </c>
      <c r="B375" s="360" t="s">
        <v>1052</v>
      </c>
      <c r="C375" s="360" t="s">
        <v>2164</v>
      </c>
      <c r="D375" s="360" t="s">
        <v>2268</v>
      </c>
      <c r="E375" s="360" t="s">
        <v>2314</v>
      </c>
      <c r="F375" s="360">
        <v>1965</v>
      </c>
      <c r="G375" s="360" t="s">
        <v>62</v>
      </c>
      <c r="H375" s="360">
        <v>640</v>
      </c>
      <c r="I375" s="360">
        <v>35</v>
      </c>
      <c r="J375" s="360">
        <v>1050</v>
      </c>
      <c r="K375" s="360" t="s">
        <v>2167</v>
      </c>
      <c r="L375" s="360" t="s">
        <v>2168</v>
      </c>
      <c r="M375" s="360" t="s">
        <v>137</v>
      </c>
      <c r="N375" s="360" t="s">
        <v>2314</v>
      </c>
      <c r="O375" s="360" t="s">
        <v>2169</v>
      </c>
      <c r="P375" s="360">
        <v>18720551189</v>
      </c>
      <c r="Q375" s="360"/>
    </row>
    <row r="376" spans="1:17">
      <c r="A376" s="360">
        <v>372</v>
      </c>
      <c r="B376" s="360" t="s">
        <v>1052</v>
      </c>
      <c r="C376" s="360" t="s">
        <v>2164</v>
      </c>
      <c r="D376" s="360" t="s">
        <v>2165</v>
      </c>
      <c r="E376" s="360" t="s">
        <v>2315</v>
      </c>
      <c r="F376" s="360">
        <v>2003</v>
      </c>
      <c r="G376" s="360" t="s">
        <v>1076</v>
      </c>
      <c r="H376" s="360">
        <v>1760</v>
      </c>
      <c r="I376" s="360">
        <v>4.5999999999999996</v>
      </c>
      <c r="J376" s="360">
        <v>0.03</v>
      </c>
      <c r="K376" s="360" t="s">
        <v>2185</v>
      </c>
      <c r="L376" s="360" t="s">
        <v>2186</v>
      </c>
      <c r="M376" s="360" t="s">
        <v>1197</v>
      </c>
      <c r="N376" s="360" t="s">
        <v>2315</v>
      </c>
      <c r="O376" s="360" t="s">
        <v>2169</v>
      </c>
      <c r="P376" s="360">
        <v>18720551189</v>
      </c>
      <c r="Q376" s="360"/>
    </row>
    <row r="377" spans="1:17" ht="31.5">
      <c r="A377" s="360">
        <v>373</v>
      </c>
      <c r="B377" s="360" t="s">
        <v>1052</v>
      </c>
      <c r="C377" s="360" t="s">
        <v>2164</v>
      </c>
      <c r="D377" s="360" t="s">
        <v>1418</v>
      </c>
      <c r="E377" s="360" t="s">
        <v>2316</v>
      </c>
      <c r="F377" s="360">
        <v>2007</v>
      </c>
      <c r="G377" s="360" t="s">
        <v>1076</v>
      </c>
      <c r="H377" s="360">
        <v>500</v>
      </c>
      <c r="I377" s="360">
        <v>15</v>
      </c>
      <c r="J377" s="360">
        <v>1.2</v>
      </c>
      <c r="K377" s="360" t="s">
        <v>2206</v>
      </c>
      <c r="L377" s="360" t="s">
        <v>2207</v>
      </c>
      <c r="M377" s="360" t="s">
        <v>573</v>
      </c>
      <c r="N377" s="360" t="s">
        <v>2316</v>
      </c>
      <c r="O377" s="360" t="s">
        <v>2317</v>
      </c>
      <c r="P377" s="360">
        <v>13970334889</v>
      </c>
      <c r="Q377" s="360"/>
    </row>
    <row r="378" spans="1:17" ht="21">
      <c r="A378" s="360">
        <v>374</v>
      </c>
      <c r="B378" s="360" t="s">
        <v>1052</v>
      </c>
      <c r="C378" s="360" t="s">
        <v>2164</v>
      </c>
      <c r="D378" s="360" t="s">
        <v>2176</v>
      </c>
      <c r="E378" s="360" t="s">
        <v>2318</v>
      </c>
      <c r="F378" s="360">
        <v>1992</v>
      </c>
      <c r="G378" s="360" t="s">
        <v>62</v>
      </c>
      <c r="H378" s="360">
        <v>100</v>
      </c>
      <c r="I378" s="360">
        <v>2.1</v>
      </c>
      <c r="J378" s="360">
        <v>0.01</v>
      </c>
      <c r="K378" s="360" t="s">
        <v>2185</v>
      </c>
      <c r="L378" s="360" t="s">
        <v>2186</v>
      </c>
      <c r="M378" s="360" t="s">
        <v>1197</v>
      </c>
      <c r="N378" s="360" t="s">
        <v>2318</v>
      </c>
      <c r="O378" s="360" t="s">
        <v>2187</v>
      </c>
      <c r="P378" s="360">
        <v>13507931509</v>
      </c>
      <c r="Q378" s="360"/>
    </row>
    <row r="379" spans="1:17">
      <c r="A379" s="360">
        <v>375</v>
      </c>
      <c r="B379" s="360" t="s">
        <v>1052</v>
      </c>
      <c r="C379" s="360" t="s">
        <v>2164</v>
      </c>
      <c r="D379" s="360" t="s">
        <v>2165</v>
      </c>
      <c r="E379" s="360" t="s">
        <v>2319</v>
      </c>
      <c r="F379" s="360">
        <v>2003</v>
      </c>
      <c r="G379" s="360" t="s">
        <v>1076</v>
      </c>
      <c r="H379" s="360">
        <v>320</v>
      </c>
      <c r="I379" s="360">
        <v>4.5999999999999996</v>
      </c>
      <c r="J379" s="360">
        <v>0.1</v>
      </c>
      <c r="K379" s="360" t="s">
        <v>2185</v>
      </c>
      <c r="L379" s="360" t="s">
        <v>2186</v>
      </c>
      <c r="M379" s="360" t="s">
        <v>1197</v>
      </c>
      <c r="N379" s="360" t="s">
        <v>2319</v>
      </c>
      <c r="O379" s="360" t="s">
        <v>2224</v>
      </c>
      <c r="P379" s="360">
        <v>13970369988</v>
      </c>
      <c r="Q379" s="360"/>
    </row>
    <row r="380" spans="1:17">
      <c r="A380" s="360">
        <v>376</v>
      </c>
      <c r="B380" s="360" t="s">
        <v>1052</v>
      </c>
      <c r="C380" s="360" t="s">
        <v>2164</v>
      </c>
      <c r="D380" s="360" t="s">
        <v>1418</v>
      </c>
      <c r="E380" s="360" t="s">
        <v>2320</v>
      </c>
      <c r="F380" s="360">
        <v>2001</v>
      </c>
      <c r="G380" s="360" t="s">
        <v>1076</v>
      </c>
      <c r="H380" s="360">
        <v>410</v>
      </c>
      <c r="I380" s="360">
        <v>3.6</v>
      </c>
      <c r="J380" s="360">
        <v>0.3</v>
      </c>
      <c r="K380" s="360" t="s">
        <v>2303</v>
      </c>
      <c r="L380" s="360" t="s">
        <v>2304</v>
      </c>
      <c r="M380" s="360" t="s">
        <v>573</v>
      </c>
      <c r="N380" s="360" t="s">
        <v>2320</v>
      </c>
      <c r="O380" s="360" t="s">
        <v>2321</v>
      </c>
      <c r="P380" s="360">
        <v>13970338042</v>
      </c>
      <c r="Q380" s="360"/>
    </row>
    <row r="381" spans="1:17">
      <c r="A381" s="360">
        <v>377</v>
      </c>
      <c r="B381" s="360" t="s">
        <v>1052</v>
      </c>
      <c r="C381" s="360" t="s">
        <v>2164</v>
      </c>
      <c r="D381" s="360" t="s">
        <v>2176</v>
      </c>
      <c r="E381" s="360" t="s">
        <v>2322</v>
      </c>
      <c r="F381" s="360">
        <v>1998</v>
      </c>
      <c r="G381" s="360" t="s">
        <v>1076</v>
      </c>
      <c r="H381" s="360">
        <v>250</v>
      </c>
      <c r="I381" s="360">
        <v>3.6</v>
      </c>
      <c r="J381" s="360">
        <v>0.06</v>
      </c>
      <c r="K381" s="360" t="s">
        <v>2191</v>
      </c>
      <c r="L381" s="360" t="s">
        <v>2192</v>
      </c>
      <c r="M381" s="360" t="s">
        <v>1197</v>
      </c>
      <c r="N381" s="360" t="s">
        <v>2322</v>
      </c>
      <c r="O381" s="360" t="s">
        <v>2323</v>
      </c>
      <c r="P381" s="360">
        <v>13870320666</v>
      </c>
      <c r="Q381" s="360"/>
    </row>
    <row r="382" spans="1:17" ht="31.5">
      <c r="A382" s="360">
        <v>378</v>
      </c>
      <c r="B382" s="360" t="s">
        <v>1052</v>
      </c>
      <c r="C382" s="360" t="s">
        <v>2164</v>
      </c>
      <c r="D382" s="360" t="s">
        <v>1418</v>
      </c>
      <c r="E382" s="360" t="s">
        <v>2324</v>
      </c>
      <c r="F382" s="360">
        <v>1990</v>
      </c>
      <c r="G382" s="360" t="s">
        <v>62</v>
      </c>
      <c r="H382" s="360">
        <v>200</v>
      </c>
      <c r="I382" s="360">
        <v>2.6</v>
      </c>
      <c r="J382" s="360">
        <v>0.02</v>
      </c>
      <c r="K382" s="360" t="s">
        <v>2206</v>
      </c>
      <c r="L382" s="360" t="s">
        <v>2207</v>
      </c>
      <c r="M382" s="360" t="s">
        <v>573</v>
      </c>
      <c r="N382" s="360" t="s">
        <v>2324</v>
      </c>
      <c r="O382" s="360" t="s">
        <v>2325</v>
      </c>
      <c r="P382" s="360">
        <v>13257036998</v>
      </c>
      <c r="Q382" s="360"/>
    </row>
    <row r="383" spans="1:17">
      <c r="A383" s="360">
        <v>379</v>
      </c>
      <c r="B383" s="360" t="s">
        <v>1052</v>
      </c>
      <c r="C383" s="360" t="s">
        <v>2164</v>
      </c>
      <c r="D383" s="360" t="s">
        <v>1418</v>
      </c>
      <c r="E383" s="360" t="s">
        <v>2326</v>
      </c>
      <c r="F383" s="360">
        <v>2000</v>
      </c>
      <c r="G383" s="360" t="s">
        <v>1076</v>
      </c>
      <c r="H383" s="360">
        <v>450</v>
      </c>
      <c r="I383" s="360">
        <v>5.3</v>
      </c>
      <c r="J383" s="360">
        <v>0.2</v>
      </c>
      <c r="K383" s="360" t="s">
        <v>2206</v>
      </c>
      <c r="L383" s="360" t="s">
        <v>2207</v>
      </c>
      <c r="M383" s="360" t="s">
        <v>573</v>
      </c>
      <c r="N383" s="360" t="s">
        <v>2326</v>
      </c>
      <c r="O383" s="360" t="s">
        <v>2327</v>
      </c>
      <c r="P383" s="360">
        <v>13970301065</v>
      </c>
      <c r="Q383" s="360"/>
    </row>
    <row r="384" spans="1:17">
      <c r="A384" s="360">
        <v>380</v>
      </c>
      <c r="B384" s="360" t="s">
        <v>1052</v>
      </c>
      <c r="C384" s="360" t="s">
        <v>2164</v>
      </c>
      <c r="D384" s="360" t="s">
        <v>1418</v>
      </c>
      <c r="E384" s="360" t="s">
        <v>1543</v>
      </c>
      <c r="F384" s="360">
        <v>2003</v>
      </c>
      <c r="G384" s="360" t="s">
        <v>1076</v>
      </c>
      <c r="H384" s="360">
        <v>160</v>
      </c>
      <c r="I384" s="360">
        <v>4.0999999999999996</v>
      </c>
      <c r="J384" s="360">
        <v>0.08</v>
      </c>
      <c r="K384" s="360" t="s">
        <v>2206</v>
      </c>
      <c r="L384" s="360" t="s">
        <v>2207</v>
      </c>
      <c r="M384" s="360" t="s">
        <v>573</v>
      </c>
      <c r="N384" s="360" t="s">
        <v>1543</v>
      </c>
      <c r="O384" s="360" t="s">
        <v>2325</v>
      </c>
      <c r="P384" s="360">
        <v>13257036998</v>
      </c>
      <c r="Q384" s="360"/>
    </row>
    <row r="385" spans="1:17">
      <c r="A385" s="360">
        <v>381</v>
      </c>
      <c r="B385" s="360" t="s">
        <v>1052</v>
      </c>
      <c r="C385" s="360" t="s">
        <v>2164</v>
      </c>
      <c r="D385" s="360" t="s">
        <v>2170</v>
      </c>
      <c r="E385" s="360" t="s">
        <v>2328</v>
      </c>
      <c r="F385" s="360">
        <v>1983</v>
      </c>
      <c r="G385" s="360" t="s">
        <v>86</v>
      </c>
      <c r="H385" s="360">
        <v>500</v>
      </c>
      <c r="I385" s="360">
        <v>3.2</v>
      </c>
      <c r="J385" s="360">
        <v>0.03</v>
      </c>
      <c r="K385" s="360" t="s">
        <v>2234</v>
      </c>
      <c r="L385" s="360" t="s">
        <v>2235</v>
      </c>
      <c r="M385" s="360" t="s">
        <v>599</v>
      </c>
      <c r="N385" s="360" t="s">
        <v>2328</v>
      </c>
      <c r="O385" s="360" t="s">
        <v>2329</v>
      </c>
      <c r="P385" s="360">
        <v>13576369188</v>
      </c>
      <c r="Q385" s="360"/>
    </row>
    <row r="386" spans="1:17">
      <c r="A386" s="360">
        <v>382</v>
      </c>
      <c r="B386" s="360" t="s">
        <v>1052</v>
      </c>
      <c r="C386" s="360" t="s">
        <v>2164</v>
      </c>
      <c r="D386" s="360" t="s">
        <v>2183</v>
      </c>
      <c r="E386" s="360" t="s">
        <v>2330</v>
      </c>
      <c r="F386" s="360">
        <v>1985</v>
      </c>
      <c r="G386" s="360" t="s">
        <v>62</v>
      </c>
      <c r="H386" s="360">
        <v>260</v>
      </c>
      <c r="I386" s="360">
        <v>7</v>
      </c>
      <c r="J386" s="360">
        <v>3</v>
      </c>
      <c r="K386" s="360" t="s">
        <v>2331</v>
      </c>
      <c r="L386" s="360" t="s">
        <v>2332</v>
      </c>
      <c r="M386" s="360" t="s">
        <v>96</v>
      </c>
      <c r="N386" s="360" t="s">
        <v>2330</v>
      </c>
      <c r="O386" s="360" t="s">
        <v>2333</v>
      </c>
      <c r="P386" s="360">
        <v>13970301146</v>
      </c>
      <c r="Q386" s="360"/>
    </row>
    <row r="387" spans="1:17">
      <c r="A387" s="360">
        <v>383</v>
      </c>
      <c r="B387" s="360" t="s">
        <v>1052</v>
      </c>
      <c r="C387" s="360" t="s">
        <v>2164</v>
      </c>
      <c r="D387" s="360" t="s">
        <v>2165</v>
      </c>
      <c r="E387" s="360" t="s">
        <v>2334</v>
      </c>
      <c r="F387" s="360">
        <v>1973</v>
      </c>
      <c r="G387" s="360" t="s">
        <v>62</v>
      </c>
      <c r="H387" s="360">
        <v>700</v>
      </c>
      <c r="I387" s="360">
        <v>16.5</v>
      </c>
      <c r="J387" s="360">
        <v>2.5</v>
      </c>
      <c r="K387" s="360" t="s">
        <v>2185</v>
      </c>
      <c r="L387" s="360" t="s">
        <v>2186</v>
      </c>
      <c r="M387" s="360" t="s">
        <v>1197</v>
      </c>
      <c r="N387" s="360" t="s">
        <v>2334</v>
      </c>
      <c r="O387" s="360" t="s">
        <v>2335</v>
      </c>
      <c r="P387" s="360">
        <v>13907039171</v>
      </c>
      <c r="Q387" s="360"/>
    </row>
    <row r="388" spans="1:17" ht="21">
      <c r="A388" s="360">
        <v>384</v>
      </c>
      <c r="B388" s="360" t="s">
        <v>1052</v>
      </c>
      <c r="C388" s="360" t="s">
        <v>2164</v>
      </c>
      <c r="D388" s="360" t="s">
        <v>1418</v>
      </c>
      <c r="E388" s="360" t="s">
        <v>2336</v>
      </c>
      <c r="F388" s="360">
        <v>2007</v>
      </c>
      <c r="G388" s="360" t="s">
        <v>1076</v>
      </c>
      <c r="H388" s="360">
        <v>520</v>
      </c>
      <c r="I388" s="360">
        <v>3.6</v>
      </c>
      <c r="J388" s="360">
        <v>0.1</v>
      </c>
      <c r="K388" s="360" t="s">
        <v>2206</v>
      </c>
      <c r="L388" s="360" t="s">
        <v>2207</v>
      </c>
      <c r="M388" s="360" t="s">
        <v>573</v>
      </c>
      <c r="N388" s="360" t="s">
        <v>2336</v>
      </c>
      <c r="O388" s="360" t="s">
        <v>2317</v>
      </c>
      <c r="P388" s="360">
        <v>13970334889</v>
      </c>
      <c r="Q388" s="360"/>
    </row>
    <row r="389" spans="1:17">
      <c r="A389" s="360">
        <v>385</v>
      </c>
      <c r="B389" s="360" t="s">
        <v>1052</v>
      </c>
      <c r="C389" s="360" t="s">
        <v>2164</v>
      </c>
      <c r="D389" s="360" t="s">
        <v>2176</v>
      </c>
      <c r="E389" s="360" t="s">
        <v>2337</v>
      </c>
      <c r="F389" s="360">
        <v>1992</v>
      </c>
      <c r="G389" s="360" t="s">
        <v>62</v>
      </c>
      <c r="H389" s="360">
        <v>320</v>
      </c>
      <c r="I389" s="360">
        <v>4.0999999999999996</v>
      </c>
      <c r="J389" s="360">
        <v>7.0000000000000007E-2</v>
      </c>
      <c r="K389" s="360" t="s">
        <v>2191</v>
      </c>
      <c r="L389" s="360" t="s">
        <v>2192</v>
      </c>
      <c r="M389" s="360" t="s">
        <v>1197</v>
      </c>
      <c r="N389" s="360" t="s">
        <v>2337</v>
      </c>
      <c r="O389" s="360" t="s">
        <v>2338</v>
      </c>
      <c r="P389" s="360">
        <v>13807936068</v>
      </c>
      <c r="Q389" s="360"/>
    </row>
    <row r="390" spans="1:17">
      <c r="A390" s="360">
        <v>386</v>
      </c>
      <c r="B390" s="360" t="s">
        <v>1052</v>
      </c>
      <c r="C390" s="360" t="s">
        <v>2164</v>
      </c>
      <c r="D390" s="360" t="s">
        <v>1418</v>
      </c>
      <c r="E390" s="360" t="s">
        <v>2339</v>
      </c>
      <c r="F390" s="360">
        <v>2002</v>
      </c>
      <c r="G390" s="360" t="s">
        <v>1076</v>
      </c>
      <c r="H390" s="360">
        <v>410</v>
      </c>
      <c r="I390" s="360">
        <v>6.1</v>
      </c>
      <c r="J390" s="360">
        <v>0.1</v>
      </c>
      <c r="K390" s="360" t="s">
        <v>2206</v>
      </c>
      <c r="L390" s="360" t="s">
        <v>2207</v>
      </c>
      <c r="M390" s="360" t="s">
        <v>573</v>
      </c>
      <c r="N390" s="360" t="s">
        <v>2339</v>
      </c>
      <c r="O390" s="360" t="s">
        <v>2340</v>
      </c>
      <c r="P390" s="360">
        <v>18979351101</v>
      </c>
      <c r="Q390" s="360"/>
    </row>
    <row r="391" spans="1:17">
      <c r="A391" s="360">
        <v>387</v>
      </c>
      <c r="B391" s="360" t="s">
        <v>1052</v>
      </c>
      <c r="C391" s="360" t="s">
        <v>2164</v>
      </c>
      <c r="D391" s="360" t="s">
        <v>1418</v>
      </c>
      <c r="E391" s="360" t="s">
        <v>2341</v>
      </c>
      <c r="F391" s="360">
        <v>1995</v>
      </c>
      <c r="G391" s="360" t="s">
        <v>62</v>
      </c>
      <c r="H391" s="360">
        <v>400</v>
      </c>
      <c r="I391" s="360">
        <v>15</v>
      </c>
      <c r="J391" s="360">
        <v>40</v>
      </c>
      <c r="K391" s="360" t="s">
        <v>2303</v>
      </c>
      <c r="L391" s="360" t="s">
        <v>2304</v>
      </c>
      <c r="M391" s="360" t="s">
        <v>573</v>
      </c>
      <c r="N391" s="360" t="s">
        <v>2341</v>
      </c>
      <c r="O391" s="360" t="s">
        <v>2342</v>
      </c>
      <c r="P391" s="360">
        <v>13707938929</v>
      </c>
      <c r="Q391" s="360"/>
    </row>
    <row r="392" spans="1:17">
      <c r="A392" s="360">
        <v>388</v>
      </c>
      <c r="B392" s="360" t="s">
        <v>1052</v>
      </c>
      <c r="C392" s="360" t="s">
        <v>2164</v>
      </c>
      <c r="D392" s="360" t="s">
        <v>1418</v>
      </c>
      <c r="E392" s="360" t="s">
        <v>2343</v>
      </c>
      <c r="F392" s="360">
        <v>1967</v>
      </c>
      <c r="G392" s="360" t="s">
        <v>62</v>
      </c>
      <c r="H392" s="360">
        <v>285</v>
      </c>
      <c r="I392" s="360">
        <v>15</v>
      </c>
      <c r="J392" s="360">
        <v>40</v>
      </c>
      <c r="K392" s="360" t="s">
        <v>2303</v>
      </c>
      <c r="L392" s="360" t="s">
        <v>2304</v>
      </c>
      <c r="M392" s="360" t="s">
        <v>573</v>
      </c>
      <c r="N392" s="360" t="s">
        <v>2343</v>
      </c>
      <c r="O392" s="360" t="s">
        <v>2342</v>
      </c>
      <c r="P392" s="360">
        <v>13707938929</v>
      </c>
      <c r="Q392" s="360"/>
    </row>
    <row r="393" spans="1:17">
      <c r="A393" s="360">
        <v>389</v>
      </c>
      <c r="B393" s="360" t="s">
        <v>1052</v>
      </c>
      <c r="C393" s="360" t="s">
        <v>2164</v>
      </c>
      <c r="D393" s="360" t="s">
        <v>2176</v>
      </c>
      <c r="E393" s="360" t="s">
        <v>2344</v>
      </c>
      <c r="F393" s="360">
        <v>1972</v>
      </c>
      <c r="G393" s="360" t="s">
        <v>62</v>
      </c>
      <c r="H393" s="360">
        <v>825</v>
      </c>
      <c r="I393" s="360">
        <v>4.2</v>
      </c>
      <c r="J393" s="360">
        <v>0.3</v>
      </c>
      <c r="K393" s="360" t="s">
        <v>2191</v>
      </c>
      <c r="L393" s="360" t="s">
        <v>2192</v>
      </c>
      <c r="M393" s="360" t="s">
        <v>1197</v>
      </c>
      <c r="N393" s="360" t="s">
        <v>2344</v>
      </c>
      <c r="O393" s="360" t="s">
        <v>2345</v>
      </c>
      <c r="P393" s="360">
        <v>13907934328</v>
      </c>
      <c r="Q393" s="360"/>
    </row>
    <row r="394" spans="1:17">
      <c r="A394" s="360">
        <v>390</v>
      </c>
      <c r="B394" s="360" t="s">
        <v>1052</v>
      </c>
      <c r="C394" s="360" t="s">
        <v>2164</v>
      </c>
      <c r="D394" s="360" t="s">
        <v>2165</v>
      </c>
      <c r="E394" s="360" t="s">
        <v>2346</v>
      </c>
      <c r="F394" s="360">
        <v>2004</v>
      </c>
      <c r="G394" s="360" t="s">
        <v>1076</v>
      </c>
      <c r="H394" s="360">
        <v>400</v>
      </c>
      <c r="I394" s="360">
        <v>3</v>
      </c>
      <c r="J394" s="360">
        <v>0.03</v>
      </c>
      <c r="K394" s="360" t="s">
        <v>2185</v>
      </c>
      <c r="L394" s="360" t="s">
        <v>2186</v>
      </c>
      <c r="M394" s="360" t="s">
        <v>1197</v>
      </c>
      <c r="N394" s="360" t="s">
        <v>2346</v>
      </c>
      <c r="O394" s="360" t="s">
        <v>2200</v>
      </c>
      <c r="P394" s="360">
        <v>13803593293</v>
      </c>
      <c r="Q394" s="360"/>
    </row>
    <row r="395" spans="1:17" ht="21">
      <c r="A395" s="360">
        <v>391</v>
      </c>
      <c r="B395" s="360" t="s">
        <v>1052</v>
      </c>
      <c r="C395" s="360" t="s">
        <v>2164</v>
      </c>
      <c r="D395" s="360" t="s">
        <v>2170</v>
      </c>
      <c r="E395" s="360" t="s">
        <v>2347</v>
      </c>
      <c r="F395" s="360">
        <v>1980</v>
      </c>
      <c r="G395" s="360" t="s">
        <v>1076</v>
      </c>
      <c r="H395" s="360">
        <v>620</v>
      </c>
      <c r="I395" s="360">
        <v>4.3</v>
      </c>
      <c r="J395" s="360">
        <v>0.06</v>
      </c>
      <c r="K395" s="360" t="s">
        <v>2234</v>
      </c>
      <c r="L395" s="360" t="s">
        <v>2235</v>
      </c>
      <c r="M395" s="360" t="s">
        <v>599</v>
      </c>
      <c r="N395" s="360" t="s">
        <v>2348</v>
      </c>
      <c r="O395" s="360" t="s">
        <v>2200</v>
      </c>
      <c r="P395" s="360">
        <v>13803593293</v>
      </c>
      <c r="Q395" s="360"/>
    </row>
    <row r="396" spans="1:17" ht="22.5" customHeight="1">
      <c r="A396" s="360">
        <v>392</v>
      </c>
      <c r="B396" s="360" t="s">
        <v>1052</v>
      </c>
      <c r="C396" s="360" t="s">
        <v>2164</v>
      </c>
      <c r="D396" s="360" t="s">
        <v>2170</v>
      </c>
      <c r="E396" s="360" t="s">
        <v>2349</v>
      </c>
      <c r="F396" s="360">
        <v>1980</v>
      </c>
      <c r="G396" s="360" t="s">
        <v>1076</v>
      </c>
      <c r="H396" s="360">
        <v>200</v>
      </c>
      <c r="I396" s="360">
        <v>3.7</v>
      </c>
      <c r="J396" s="360">
        <v>0.5</v>
      </c>
      <c r="K396" s="360" t="s">
        <v>2234</v>
      </c>
      <c r="L396" s="360" t="s">
        <v>2235</v>
      </c>
      <c r="M396" s="360" t="s">
        <v>599</v>
      </c>
      <c r="N396" s="360" t="s">
        <v>2349</v>
      </c>
      <c r="O396" s="360" t="s">
        <v>2350</v>
      </c>
      <c r="P396" s="360">
        <v>13870389519</v>
      </c>
      <c r="Q396" s="360"/>
    </row>
    <row r="397" spans="1:17">
      <c r="A397" s="360">
        <v>393</v>
      </c>
      <c r="B397" s="360" t="s">
        <v>1052</v>
      </c>
      <c r="C397" s="360" t="s">
        <v>2164</v>
      </c>
      <c r="D397" s="360" t="s">
        <v>1418</v>
      </c>
      <c r="E397" s="360" t="s">
        <v>2351</v>
      </c>
      <c r="F397" s="360">
        <v>1978</v>
      </c>
      <c r="G397" s="360" t="s">
        <v>62</v>
      </c>
      <c r="H397" s="360">
        <v>325</v>
      </c>
      <c r="I397" s="360">
        <v>4</v>
      </c>
      <c r="J397" s="360">
        <v>0.2</v>
      </c>
      <c r="K397" s="360" t="s">
        <v>2303</v>
      </c>
      <c r="L397" s="360" t="s">
        <v>2304</v>
      </c>
      <c r="M397" s="360" t="s">
        <v>573</v>
      </c>
      <c r="N397" s="360" t="s">
        <v>2351</v>
      </c>
      <c r="O397" s="360" t="s">
        <v>2352</v>
      </c>
      <c r="P397" s="360">
        <v>13617936165</v>
      </c>
      <c r="Q397" s="360"/>
    </row>
    <row r="398" spans="1:17" ht="21">
      <c r="A398" s="360">
        <v>394</v>
      </c>
      <c r="B398" s="360" t="s">
        <v>1052</v>
      </c>
      <c r="C398" s="360" t="s">
        <v>2164</v>
      </c>
      <c r="D398" s="360" t="s">
        <v>2183</v>
      </c>
      <c r="E398" s="360" t="s">
        <v>2353</v>
      </c>
      <c r="F398" s="360">
        <v>1976</v>
      </c>
      <c r="G398" s="360" t="s">
        <v>62</v>
      </c>
      <c r="H398" s="360">
        <v>285</v>
      </c>
      <c r="I398" s="360">
        <v>5.2</v>
      </c>
      <c r="J398" s="360">
        <v>0.3</v>
      </c>
      <c r="K398" s="360" t="s">
        <v>2196</v>
      </c>
      <c r="L398" s="360" t="s">
        <v>2197</v>
      </c>
      <c r="M398" s="360" t="s">
        <v>599</v>
      </c>
      <c r="N398" s="360" t="s">
        <v>2353</v>
      </c>
      <c r="O398" s="360" t="s">
        <v>2333</v>
      </c>
      <c r="P398" s="360">
        <v>13970301146</v>
      </c>
      <c r="Q398" s="360"/>
    </row>
    <row r="399" spans="1:17">
      <c r="A399" s="360">
        <v>395</v>
      </c>
      <c r="B399" s="360" t="s">
        <v>1052</v>
      </c>
      <c r="C399" s="360" t="s">
        <v>2164</v>
      </c>
      <c r="D399" s="360" t="s">
        <v>2165</v>
      </c>
      <c r="E399" s="360" t="s">
        <v>2354</v>
      </c>
      <c r="F399" s="360">
        <v>2005</v>
      </c>
      <c r="G399" s="360" t="s">
        <v>1076</v>
      </c>
      <c r="H399" s="360">
        <v>640</v>
      </c>
      <c r="I399" s="360">
        <v>6.5</v>
      </c>
      <c r="J399" s="360">
        <v>0.25</v>
      </c>
      <c r="K399" s="360" t="s">
        <v>2185</v>
      </c>
      <c r="L399" s="360" t="s">
        <v>2186</v>
      </c>
      <c r="M399" s="360" t="s">
        <v>1197</v>
      </c>
      <c r="N399" s="360" t="s">
        <v>2354</v>
      </c>
      <c r="O399" s="360" t="s">
        <v>2178</v>
      </c>
      <c r="P399" s="360">
        <v>13907031151</v>
      </c>
      <c r="Q399" s="360"/>
    </row>
    <row r="400" spans="1:17">
      <c r="A400" s="360">
        <v>396</v>
      </c>
      <c r="B400" s="360" t="s">
        <v>1052</v>
      </c>
      <c r="C400" s="360" t="s">
        <v>2164</v>
      </c>
      <c r="D400" s="360" t="s">
        <v>2165</v>
      </c>
      <c r="E400" s="360" t="s">
        <v>2355</v>
      </c>
      <c r="F400" s="360">
        <v>2006</v>
      </c>
      <c r="G400" s="360" t="s">
        <v>1076</v>
      </c>
      <c r="H400" s="360">
        <v>640</v>
      </c>
      <c r="I400" s="360">
        <v>3.9</v>
      </c>
      <c r="J400" s="360">
        <v>0.17</v>
      </c>
      <c r="K400" s="360" t="s">
        <v>2185</v>
      </c>
      <c r="L400" s="360" t="s">
        <v>2186</v>
      </c>
      <c r="M400" s="360" t="s">
        <v>1197</v>
      </c>
      <c r="N400" s="360" t="s">
        <v>2355</v>
      </c>
      <c r="O400" s="360" t="s">
        <v>2333</v>
      </c>
      <c r="P400" s="360">
        <v>13970301146</v>
      </c>
      <c r="Q400" s="360"/>
    </row>
    <row r="401" spans="1:17" ht="21.75" customHeight="1">
      <c r="A401" s="360">
        <v>397</v>
      </c>
      <c r="B401" s="360" t="s">
        <v>1052</v>
      </c>
      <c r="C401" s="360" t="s">
        <v>2164</v>
      </c>
      <c r="D401" s="360" t="s">
        <v>2165</v>
      </c>
      <c r="E401" s="360" t="s">
        <v>2356</v>
      </c>
      <c r="F401" s="360">
        <v>2002</v>
      </c>
      <c r="G401" s="360" t="s">
        <v>1076</v>
      </c>
      <c r="H401" s="360">
        <v>400</v>
      </c>
      <c r="I401" s="360">
        <v>3.6</v>
      </c>
      <c r="J401" s="360">
        <v>0.2</v>
      </c>
      <c r="K401" s="360" t="s">
        <v>2185</v>
      </c>
      <c r="L401" s="360" t="s">
        <v>2186</v>
      </c>
      <c r="M401" s="360" t="s">
        <v>1197</v>
      </c>
      <c r="N401" s="360" t="s">
        <v>2357</v>
      </c>
      <c r="O401" s="360" t="s">
        <v>2169</v>
      </c>
      <c r="P401" s="360">
        <v>18720551189</v>
      </c>
      <c r="Q401" s="360"/>
    </row>
    <row r="402" spans="1:17" ht="21">
      <c r="A402" s="360">
        <v>398</v>
      </c>
      <c r="B402" s="360" t="s">
        <v>1052</v>
      </c>
      <c r="C402" s="360" t="s">
        <v>2164</v>
      </c>
      <c r="D402" s="360" t="s">
        <v>2165</v>
      </c>
      <c r="E402" s="360" t="s">
        <v>2358</v>
      </c>
      <c r="F402" s="360">
        <v>2005</v>
      </c>
      <c r="G402" s="360" t="s">
        <v>1076</v>
      </c>
      <c r="H402" s="360">
        <v>500</v>
      </c>
      <c r="I402" s="360">
        <v>4.2</v>
      </c>
      <c r="J402" s="360">
        <v>0.08</v>
      </c>
      <c r="K402" s="360" t="s">
        <v>2185</v>
      </c>
      <c r="L402" s="360" t="s">
        <v>2186</v>
      </c>
      <c r="M402" s="360" t="s">
        <v>1197</v>
      </c>
      <c r="N402" s="360" t="s">
        <v>2358</v>
      </c>
      <c r="O402" s="360" t="s">
        <v>2178</v>
      </c>
      <c r="P402" s="360">
        <v>13907031151</v>
      </c>
      <c r="Q402" s="360"/>
    </row>
    <row r="403" spans="1:17">
      <c r="A403" s="360">
        <v>399</v>
      </c>
      <c r="B403" s="360" t="s">
        <v>1052</v>
      </c>
      <c r="C403" s="360" t="s">
        <v>2164</v>
      </c>
      <c r="D403" s="360" t="s">
        <v>2165</v>
      </c>
      <c r="E403" s="360" t="s">
        <v>2357</v>
      </c>
      <c r="F403" s="360">
        <v>2006</v>
      </c>
      <c r="G403" s="360" t="s">
        <v>1076</v>
      </c>
      <c r="H403" s="360">
        <v>400</v>
      </c>
      <c r="I403" s="360">
        <v>3</v>
      </c>
      <c r="J403" s="360">
        <v>0.05</v>
      </c>
      <c r="K403" s="360" t="s">
        <v>2185</v>
      </c>
      <c r="L403" s="360" t="s">
        <v>2186</v>
      </c>
      <c r="M403" s="360" t="s">
        <v>1197</v>
      </c>
      <c r="N403" s="360" t="s">
        <v>2357</v>
      </c>
      <c r="O403" s="360" t="s">
        <v>2169</v>
      </c>
      <c r="P403" s="360">
        <v>18720551189</v>
      </c>
      <c r="Q403" s="360"/>
    </row>
    <row r="404" spans="1:17">
      <c r="A404" s="360">
        <v>400</v>
      </c>
      <c r="B404" s="360" t="s">
        <v>1052</v>
      </c>
      <c r="C404" s="360" t="s">
        <v>2164</v>
      </c>
      <c r="D404" s="360" t="s">
        <v>2165</v>
      </c>
      <c r="E404" s="360" t="s">
        <v>2359</v>
      </c>
      <c r="F404" s="360">
        <v>2007</v>
      </c>
      <c r="G404" s="360" t="s">
        <v>1076</v>
      </c>
      <c r="H404" s="360">
        <v>1000</v>
      </c>
      <c r="I404" s="360">
        <v>5</v>
      </c>
      <c r="J404" s="360">
        <v>0.06</v>
      </c>
      <c r="K404" s="360" t="s">
        <v>2185</v>
      </c>
      <c r="L404" s="360" t="s">
        <v>2186</v>
      </c>
      <c r="M404" s="360" t="s">
        <v>1197</v>
      </c>
      <c r="N404" s="360" t="s">
        <v>2359</v>
      </c>
      <c r="O404" s="360" t="s">
        <v>2169</v>
      </c>
      <c r="P404" s="360">
        <v>18720551189</v>
      </c>
      <c r="Q404" s="360"/>
    </row>
    <row r="405" spans="1:17">
      <c r="A405" s="360">
        <v>401</v>
      </c>
      <c r="B405" s="360" t="s">
        <v>1052</v>
      </c>
      <c r="C405" s="360" t="s">
        <v>2164</v>
      </c>
      <c r="D405" s="360" t="s">
        <v>2165</v>
      </c>
      <c r="E405" s="360" t="s">
        <v>2360</v>
      </c>
      <c r="F405" s="360">
        <v>2010</v>
      </c>
      <c r="G405" s="360" t="s">
        <v>1076</v>
      </c>
      <c r="H405" s="360">
        <v>2000</v>
      </c>
      <c r="I405" s="360">
        <v>3</v>
      </c>
      <c r="J405" s="360">
        <v>0.04</v>
      </c>
      <c r="K405" s="360" t="s">
        <v>2167</v>
      </c>
      <c r="L405" s="360" t="s">
        <v>2168</v>
      </c>
      <c r="M405" s="360" t="s">
        <v>137</v>
      </c>
      <c r="N405" s="360" t="s">
        <v>2360</v>
      </c>
      <c r="O405" s="360" t="s">
        <v>2213</v>
      </c>
      <c r="P405" s="360">
        <v>13707038275</v>
      </c>
      <c r="Q405" s="360"/>
    </row>
    <row r="406" spans="1:17">
      <c r="A406" s="360">
        <v>402</v>
      </c>
      <c r="B406" s="360" t="s">
        <v>1052</v>
      </c>
      <c r="C406" s="360" t="s">
        <v>2164</v>
      </c>
      <c r="D406" s="360" t="s">
        <v>1418</v>
      </c>
      <c r="E406" s="360" t="s">
        <v>2361</v>
      </c>
      <c r="F406" s="360">
        <v>2010</v>
      </c>
      <c r="G406" s="360" t="s">
        <v>1076</v>
      </c>
      <c r="H406" s="360">
        <v>480</v>
      </c>
      <c r="I406" s="360">
        <v>3.6</v>
      </c>
      <c r="J406" s="360">
        <v>0.08</v>
      </c>
      <c r="K406" s="360" t="s">
        <v>2206</v>
      </c>
      <c r="L406" s="360" t="s">
        <v>2207</v>
      </c>
      <c r="M406" s="360" t="s">
        <v>573</v>
      </c>
      <c r="N406" s="360" t="s">
        <v>2361</v>
      </c>
      <c r="O406" s="360" t="s">
        <v>2178</v>
      </c>
      <c r="P406" s="360">
        <v>13907031151</v>
      </c>
      <c r="Q406" s="360"/>
    </row>
    <row r="407" spans="1:17" ht="21">
      <c r="A407" s="360">
        <v>403</v>
      </c>
      <c r="B407" s="360" t="s">
        <v>1052</v>
      </c>
      <c r="C407" s="360" t="s">
        <v>2164</v>
      </c>
      <c r="D407" s="360" t="s">
        <v>2165</v>
      </c>
      <c r="E407" s="360" t="s">
        <v>2362</v>
      </c>
      <c r="F407" s="360">
        <v>1987</v>
      </c>
      <c r="G407" s="360" t="s">
        <v>62</v>
      </c>
      <c r="H407" s="360">
        <v>125</v>
      </c>
      <c r="I407" s="360">
        <v>3.8</v>
      </c>
      <c r="J407" s="360">
        <v>0.05</v>
      </c>
      <c r="K407" s="360" t="s">
        <v>2185</v>
      </c>
      <c r="L407" s="360" t="s">
        <v>2186</v>
      </c>
      <c r="M407" s="360" t="s">
        <v>1197</v>
      </c>
      <c r="N407" s="360" t="s">
        <v>2363</v>
      </c>
      <c r="O407" s="360" t="s">
        <v>2204</v>
      </c>
      <c r="P407" s="360">
        <v>13133603151</v>
      </c>
      <c r="Q407" s="360"/>
    </row>
    <row r="408" spans="1:17" ht="30.75" customHeight="1">
      <c r="A408" s="360">
        <v>404</v>
      </c>
      <c r="B408" s="360" t="s">
        <v>1052</v>
      </c>
      <c r="C408" s="360" t="s">
        <v>2164</v>
      </c>
      <c r="D408" s="360" t="s">
        <v>2165</v>
      </c>
      <c r="E408" s="360" t="s">
        <v>2364</v>
      </c>
      <c r="F408" s="360">
        <v>1985</v>
      </c>
      <c r="G408" s="360" t="s">
        <v>62</v>
      </c>
      <c r="H408" s="360">
        <v>1200</v>
      </c>
      <c r="I408" s="360">
        <v>8.6</v>
      </c>
      <c r="J408" s="360">
        <v>8.1999999999999993</v>
      </c>
      <c r="K408" s="360" t="s">
        <v>2185</v>
      </c>
      <c r="L408" s="360" t="s">
        <v>2186</v>
      </c>
      <c r="M408" s="360" t="s">
        <v>1197</v>
      </c>
      <c r="N408" s="360" t="s">
        <v>2363</v>
      </c>
      <c r="O408" s="360" t="s">
        <v>2204</v>
      </c>
      <c r="P408" s="360">
        <v>13133603151</v>
      </c>
      <c r="Q408" s="360"/>
    </row>
    <row r="409" spans="1:17">
      <c r="A409" s="360">
        <v>405</v>
      </c>
      <c r="B409" s="360" t="s">
        <v>1052</v>
      </c>
      <c r="C409" s="360" t="s">
        <v>2164</v>
      </c>
      <c r="D409" s="360" t="s">
        <v>2165</v>
      </c>
      <c r="E409" s="360" t="s">
        <v>2365</v>
      </c>
      <c r="F409" s="360">
        <v>2013</v>
      </c>
      <c r="G409" s="360" t="s">
        <v>1076</v>
      </c>
      <c r="H409" s="360">
        <v>480</v>
      </c>
      <c r="I409" s="360">
        <v>5</v>
      </c>
      <c r="J409" s="360">
        <v>0.15</v>
      </c>
      <c r="K409" s="360" t="s">
        <v>2185</v>
      </c>
      <c r="L409" s="360" t="s">
        <v>2186</v>
      </c>
      <c r="M409" s="360" t="s">
        <v>1197</v>
      </c>
      <c r="N409" s="360" t="s">
        <v>2365</v>
      </c>
      <c r="O409" s="360" t="s">
        <v>2213</v>
      </c>
      <c r="P409" s="360">
        <v>13707038275</v>
      </c>
      <c r="Q409" s="360"/>
    </row>
    <row r="410" spans="1:17" ht="20.25" customHeight="1">
      <c r="A410" s="360">
        <v>406</v>
      </c>
      <c r="B410" s="360" t="s">
        <v>1052</v>
      </c>
      <c r="C410" s="360" t="s">
        <v>2164</v>
      </c>
      <c r="D410" s="360" t="s">
        <v>2366</v>
      </c>
      <c r="E410" s="360" t="s">
        <v>2367</v>
      </c>
      <c r="F410" s="360">
        <v>1977</v>
      </c>
      <c r="G410" s="360" t="s">
        <v>1076</v>
      </c>
      <c r="H410" s="360">
        <v>300</v>
      </c>
      <c r="I410" s="360">
        <v>15</v>
      </c>
      <c r="J410" s="360">
        <v>960</v>
      </c>
      <c r="K410" s="360" t="s">
        <v>2368</v>
      </c>
      <c r="L410" s="360" t="s">
        <v>2369</v>
      </c>
      <c r="M410" s="360" t="s">
        <v>89</v>
      </c>
      <c r="N410" s="360" t="s">
        <v>2367</v>
      </c>
      <c r="O410" s="360" t="s">
        <v>2370</v>
      </c>
      <c r="P410" s="360">
        <v>13979358586</v>
      </c>
      <c r="Q410" s="360"/>
    </row>
    <row r="411" spans="1:17" ht="20.25" customHeight="1">
      <c r="A411" s="360">
        <v>407</v>
      </c>
      <c r="B411" s="360" t="s">
        <v>1052</v>
      </c>
      <c r="C411" s="360" t="s">
        <v>2164</v>
      </c>
      <c r="D411" s="360" t="s">
        <v>2165</v>
      </c>
      <c r="E411" s="360" t="s">
        <v>2371</v>
      </c>
      <c r="F411" s="360">
        <v>2017</v>
      </c>
      <c r="G411" s="360" t="s">
        <v>62</v>
      </c>
      <c r="H411" s="360">
        <v>3600</v>
      </c>
      <c r="I411" s="360">
        <v>5</v>
      </c>
      <c r="J411" s="360">
        <v>30</v>
      </c>
      <c r="K411" s="360" t="s">
        <v>2273</v>
      </c>
      <c r="L411" s="360" t="s">
        <v>2274</v>
      </c>
      <c r="M411" s="360" t="s">
        <v>96</v>
      </c>
      <c r="N411" s="360" t="s">
        <v>2371</v>
      </c>
      <c r="O411" s="360" t="s">
        <v>2372</v>
      </c>
      <c r="P411" s="360">
        <v>13567050152</v>
      </c>
      <c r="Q411" s="360"/>
    </row>
    <row r="412" spans="1:17">
      <c r="A412" s="360">
        <v>408</v>
      </c>
      <c r="B412" s="360" t="s">
        <v>1052</v>
      </c>
      <c r="C412" s="360" t="s">
        <v>2373</v>
      </c>
      <c r="D412" s="360" t="s">
        <v>2374</v>
      </c>
      <c r="E412" s="360" t="s">
        <v>2375</v>
      </c>
      <c r="F412" s="360">
        <v>1975</v>
      </c>
      <c r="G412" s="360" t="s">
        <v>1076</v>
      </c>
      <c r="H412" s="360">
        <v>200</v>
      </c>
      <c r="I412" s="360"/>
      <c r="J412" s="360"/>
      <c r="K412" s="360" t="s">
        <v>2376</v>
      </c>
      <c r="L412" s="360" t="s">
        <v>2377</v>
      </c>
      <c r="M412" s="360" t="s">
        <v>1197</v>
      </c>
      <c r="N412" s="360" t="s">
        <v>2375</v>
      </c>
      <c r="O412" s="360" t="s">
        <v>2378</v>
      </c>
      <c r="P412" s="360">
        <v>13907035611</v>
      </c>
      <c r="Q412" s="360"/>
    </row>
    <row r="413" spans="1:17">
      <c r="A413" s="360">
        <v>409</v>
      </c>
      <c r="B413" s="360" t="s">
        <v>1052</v>
      </c>
      <c r="C413" s="360" t="s">
        <v>2373</v>
      </c>
      <c r="D413" s="360" t="s">
        <v>2374</v>
      </c>
      <c r="E413" s="360" t="s">
        <v>2379</v>
      </c>
      <c r="F413" s="360">
        <v>1979</v>
      </c>
      <c r="G413" s="360" t="s">
        <v>1076</v>
      </c>
      <c r="H413" s="360">
        <v>570</v>
      </c>
      <c r="I413" s="360"/>
      <c r="J413" s="360"/>
      <c r="K413" s="360" t="s">
        <v>2376</v>
      </c>
      <c r="L413" s="360" t="s">
        <v>2377</v>
      </c>
      <c r="M413" s="360" t="s">
        <v>1197</v>
      </c>
      <c r="N413" s="360" t="s">
        <v>2379</v>
      </c>
      <c r="O413" s="360" t="s">
        <v>2378</v>
      </c>
      <c r="P413" s="360">
        <v>13907035611</v>
      </c>
      <c r="Q413" s="360"/>
    </row>
    <row r="414" spans="1:17">
      <c r="A414" s="360">
        <v>410</v>
      </c>
      <c r="B414" s="360" t="s">
        <v>1052</v>
      </c>
      <c r="C414" s="360" t="s">
        <v>2373</v>
      </c>
      <c r="D414" s="360" t="s">
        <v>2374</v>
      </c>
      <c r="E414" s="360" t="s">
        <v>2380</v>
      </c>
      <c r="F414" s="360">
        <v>2002</v>
      </c>
      <c r="G414" s="360" t="s">
        <v>1076</v>
      </c>
      <c r="H414" s="360">
        <v>410</v>
      </c>
      <c r="I414" s="360"/>
      <c r="J414" s="360"/>
      <c r="K414" s="360" t="s">
        <v>2376</v>
      </c>
      <c r="L414" s="360" t="s">
        <v>2377</v>
      </c>
      <c r="M414" s="360" t="s">
        <v>1197</v>
      </c>
      <c r="N414" s="360" t="s">
        <v>2380</v>
      </c>
      <c r="O414" s="360" t="s">
        <v>1930</v>
      </c>
      <c r="P414" s="360">
        <v>13979322980</v>
      </c>
      <c r="Q414" s="360"/>
    </row>
    <row r="415" spans="1:17">
      <c r="A415" s="360">
        <v>411</v>
      </c>
      <c r="B415" s="360" t="s">
        <v>1052</v>
      </c>
      <c r="C415" s="360" t="s">
        <v>2373</v>
      </c>
      <c r="D415" s="360" t="s">
        <v>2374</v>
      </c>
      <c r="E415" s="360" t="s">
        <v>2381</v>
      </c>
      <c r="F415" s="360">
        <v>1979</v>
      </c>
      <c r="G415" s="360" t="s">
        <v>1076</v>
      </c>
      <c r="H415" s="360">
        <v>320</v>
      </c>
      <c r="I415" s="360"/>
      <c r="J415" s="360"/>
      <c r="K415" s="360" t="s">
        <v>2376</v>
      </c>
      <c r="L415" s="360" t="s">
        <v>2377</v>
      </c>
      <c r="M415" s="360" t="s">
        <v>1197</v>
      </c>
      <c r="N415" s="360" t="s">
        <v>2381</v>
      </c>
      <c r="O415" s="360" t="s">
        <v>2382</v>
      </c>
      <c r="P415" s="360">
        <v>13707930667</v>
      </c>
      <c r="Q415" s="360"/>
    </row>
    <row r="416" spans="1:17">
      <c r="A416" s="360">
        <v>412</v>
      </c>
      <c r="B416" s="360" t="s">
        <v>1052</v>
      </c>
      <c r="C416" s="360" t="s">
        <v>2373</v>
      </c>
      <c r="D416" s="360" t="s">
        <v>2374</v>
      </c>
      <c r="E416" s="360" t="s">
        <v>2383</v>
      </c>
      <c r="F416" s="360">
        <v>1980</v>
      </c>
      <c r="G416" s="360" t="s">
        <v>1076</v>
      </c>
      <c r="H416" s="360">
        <v>275</v>
      </c>
      <c r="I416" s="360"/>
      <c r="J416" s="360"/>
      <c r="K416" s="360" t="s">
        <v>2376</v>
      </c>
      <c r="L416" s="360" t="s">
        <v>2377</v>
      </c>
      <c r="M416" s="360" t="s">
        <v>1197</v>
      </c>
      <c r="N416" s="360" t="s">
        <v>2383</v>
      </c>
      <c r="O416" s="360" t="s">
        <v>2384</v>
      </c>
      <c r="P416" s="360">
        <v>13879348845</v>
      </c>
      <c r="Q416" s="360"/>
    </row>
    <row r="417" spans="1:17">
      <c r="A417" s="360">
        <v>413</v>
      </c>
      <c r="B417" s="360" t="s">
        <v>1052</v>
      </c>
      <c r="C417" s="360" t="s">
        <v>2373</v>
      </c>
      <c r="D417" s="360" t="s">
        <v>2374</v>
      </c>
      <c r="E417" s="360" t="s">
        <v>2385</v>
      </c>
      <c r="F417" s="360">
        <v>2002</v>
      </c>
      <c r="G417" s="360" t="s">
        <v>1076</v>
      </c>
      <c r="H417" s="360">
        <v>480</v>
      </c>
      <c r="I417" s="360"/>
      <c r="J417" s="360"/>
      <c r="K417" s="360" t="s">
        <v>2376</v>
      </c>
      <c r="L417" s="360" t="s">
        <v>2377</v>
      </c>
      <c r="M417" s="360" t="s">
        <v>1197</v>
      </c>
      <c r="N417" s="360" t="s">
        <v>2385</v>
      </c>
      <c r="O417" s="360" t="s">
        <v>2386</v>
      </c>
      <c r="P417" s="360">
        <v>13907934665</v>
      </c>
      <c r="Q417" s="360"/>
    </row>
    <row r="418" spans="1:17" ht="21">
      <c r="A418" s="360">
        <v>414</v>
      </c>
      <c r="B418" s="360" t="s">
        <v>1052</v>
      </c>
      <c r="C418" s="360" t="s">
        <v>2373</v>
      </c>
      <c r="D418" s="360" t="s">
        <v>2387</v>
      </c>
      <c r="E418" s="360" t="s">
        <v>2388</v>
      </c>
      <c r="F418" s="360">
        <v>1976</v>
      </c>
      <c r="G418" s="360" t="s">
        <v>1076</v>
      </c>
      <c r="H418" s="360">
        <v>125</v>
      </c>
      <c r="I418" s="360"/>
      <c r="J418" s="360"/>
      <c r="K418" s="360" t="s">
        <v>2389</v>
      </c>
      <c r="L418" s="360" t="s">
        <v>2390</v>
      </c>
      <c r="M418" s="360" t="s">
        <v>1197</v>
      </c>
      <c r="N418" s="360" t="s">
        <v>2391</v>
      </c>
      <c r="O418" s="360" t="s">
        <v>2392</v>
      </c>
      <c r="P418" s="360">
        <v>13970327977</v>
      </c>
      <c r="Q418" s="360"/>
    </row>
    <row r="419" spans="1:17">
      <c r="A419" s="360">
        <v>415</v>
      </c>
      <c r="B419" s="360" t="s">
        <v>1052</v>
      </c>
      <c r="C419" s="360" t="s">
        <v>2373</v>
      </c>
      <c r="D419" s="360" t="s">
        <v>2387</v>
      </c>
      <c r="E419" s="360" t="s">
        <v>2393</v>
      </c>
      <c r="F419" s="360">
        <v>1981</v>
      </c>
      <c r="G419" s="360" t="s">
        <v>1076</v>
      </c>
      <c r="H419" s="360">
        <v>285</v>
      </c>
      <c r="I419" s="360">
        <v>33.5</v>
      </c>
      <c r="J419" s="360">
        <v>128</v>
      </c>
      <c r="K419" s="360" t="s">
        <v>2389</v>
      </c>
      <c r="L419" s="360" t="s">
        <v>2390</v>
      </c>
      <c r="M419" s="360" t="s">
        <v>1197</v>
      </c>
      <c r="N419" s="360" t="s">
        <v>2394</v>
      </c>
      <c r="O419" s="360" t="s">
        <v>2378</v>
      </c>
      <c r="P419" s="360">
        <v>13907035611</v>
      </c>
      <c r="Q419" s="360"/>
    </row>
    <row r="420" spans="1:17">
      <c r="A420" s="360">
        <v>416</v>
      </c>
      <c r="B420" s="360" t="s">
        <v>1052</v>
      </c>
      <c r="C420" s="360" t="s">
        <v>2373</v>
      </c>
      <c r="D420" s="360" t="s">
        <v>2387</v>
      </c>
      <c r="E420" s="360" t="s">
        <v>2395</v>
      </c>
      <c r="F420" s="360">
        <v>1975</v>
      </c>
      <c r="G420" s="360" t="s">
        <v>1076</v>
      </c>
      <c r="H420" s="360">
        <v>100</v>
      </c>
      <c r="I420" s="360"/>
      <c r="J420" s="360"/>
      <c r="K420" s="360" t="s">
        <v>2389</v>
      </c>
      <c r="L420" s="360" t="s">
        <v>2390</v>
      </c>
      <c r="M420" s="360" t="s">
        <v>1197</v>
      </c>
      <c r="N420" s="360" t="s">
        <v>2395</v>
      </c>
      <c r="O420" s="360" t="s">
        <v>2378</v>
      </c>
      <c r="P420" s="360">
        <v>13907035611</v>
      </c>
      <c r="Q420" s="360"/>
    </row>
    <row r="421" spans="1:17" ht="31.5">
      <c r="A421" s="360">
        <v>417</v>
      </c>
      <c r="B421" s="360" t="s">
        <v>1052</v>
      </c>
      <c r="C421" s="360" t="s">
        <v>2373</v>
      </c>
      <c r="D421" s="360" t="s">
        <v>2170</v>
      </c>
      <c r="E421" s="360" t="s">
        <v>2396</v>
      </c>
      <c r="F421" s="360">
        <v>1975</v>
      </c>
      <c r="G421" s="360" t="s">
        <v>2397</v>
      </c>
      <c r="H421" s="360">
        <v>320</v>
      </c>
      <c r="I421" s="360">
        <v>40.5</v>
      </c>
      <c r="J421" s="360">
        <v>1095</v>
      </c>
      <c r="K421" s="360" t="s">
        <v>2398</v>
      </c>
      <c r="L421" s="360" t="s">
        <v>2399</v>
      </c>
      <c r="M421" s="360" t="s">
        <v>2400</v>
      </c>
      <c r="N421" s="360" t="s">
        <v>2398</v>
      </c>
      <c r="O421" s="360" t="s">
        <v>2401</v>
      </c>
      <c r="P421" s="360">
        <v>13970379155</v>
      </c>
      <c r="Q421" s="360"/>
    </row>
    <row r="422" spans="1:17" ht="21">
      <c r="A422" s="360">
        <v>418</v>
      </c>
      <c r="B422" s="360" t="s">
        <v>1052</v>
      </c>
      <c r="C422" s="360" t="s">
        <v>2373</v>
      </c>
      <c r="D422" s="360" t="s">
        <v>2170</v>
      </c>
      <c r="E422" s="360" t="s">
        <v>2402</v>
      </c>
      <c r="F422" s="360">
        <v>1976</v>
      </c>
      <c r="G422" s="360" t="s">
        <v>2397</v>
      </c>
      <c r="H422" s="360">
        <v>200</v>
      </c>
      <c r="I422" s="360"/>
      <c r="J422" s="360"/>
      <c r="K422" s="360" t="s">
        <v>2398</v>
      </c>
      <c r="L422" s="360" t="s">
        <v>2399</v>
      </c>
      <c r="M422" s="360" t="s">
        <v>2400</v>
      </c>
      <c r="N422" s="360" t="s">
        <v>2398</v>
      </c>
      <c r="O422" s="360" t="s">
        <v>2401</v>
      </c>
      <c r="P422" s="360">
        <v>13970379155</v>
      </c>
      <c r="Q422" s="360"/>
    </row>
    <row r="423" spans="1:17" ht="42" customHeight="1">
      <c r="A423" s="360">
        <v>419</v>
      </c>
      <c r="B423" s="360" t="s">
        <v>1052</v>
      </c>
      <c r="C423" s="360" t="s">
        <v>2373</v>
      </c>
      <c r="D423" s="360" t="s">
        <v>2170</v>
      </c>
      <c r="E423" s="360" t="s">
        <v>2403</v>
      </c>
      <c r="F423" s="360">
        <v>1975</v>
      </c>
      <c r="G423" s="360" t="s">
        <v>2397</v>
      </c>
      <c r="H423" s="360">
        <v>520</v>
      </c>
      <c r="I423" s="360"/>
      <c r="J423" s="360"/>
      <c r="K423" s="360" t="s">
        <v>2398</v>
      </c>
      <c r="L423" s="360" t="s">
        <v>2399</v>
      </c>
      <c r="M423" s="360" t="s">
        <v>2400</v>
      </c>
      <c r="N423" s="360" t="s">
        <v>2398</v>
      </c>
      <c r="O423" s="360" t="s">
        <v>2404</v>
      </c>
      <c r="P423" s="360">
        <v>18270489528</v>
      </c>
      <c r="Q423" s="360" t="s">
        <v>2405</v>
      </c>
    </row>
    <row r="424" spans="1:17" ht="38.25" customHeight="1">
      <c r="A424" s="360">
        <v>420</v>
      </c>
      <c r="B424" s="360" t="s">
        <v>1052</v>
      </c>
      <c r="C424" s="360" t="s">
        <v>2373</v>
      </c>
      <c r="D424" s="360" t="s">
        <v>2170</v>
      </c>
      <c r="E424" s="360" t="s">
        <v>2406</v>
      </c>
      <c r="F424" s="360">
        <v>1976</v>
      </c>
      <c r="G424" s="360" t="s">
        <v>1076</v>
      </c>
      <c r="H424" s="360">
        <v>320</v>
      </c>
      <c r="I424" s="360"/>
      <c r="J424" s="360"/>
      <c r="K424" s="360" t="s">
        <v>2407</v>
      </c>
      <c r="L424" s="360" t="s">
        <v>2408</v>
      </c>
      <c r="M424" s="360" t="s">
        <v>1197</v>
      </c>
      <c r="N424" s="360" t="s">
        <v>2409</v>
      </c>
      <c r="O424" s="360" t="s">
        <v>2410</v>
      </c>
      <c r="P424" s="360">
        <v>13907035625</v>
      </c>
      <c r="Q424" s="360"/>
    </row>
    <row r="425" spans="1:17">
      <c r="A425" s="360">
        <v>421</v>
      </c>
      <c r="B425" s="360" t="s">
        <v>1052</v>
      </c>
      <c r="C425" s="360" t="s">
        <v>2373</v>
      </c>
      <c r="D425" s="360" t="s">
        <v>2387</v>
      </c>
      <c r="E425" s="360" t="s">
        <v>2411</v>
      </c>
      <c r="F425" s="360">
        <v>1976</v>
      </c>
      <c r="G425" s="360" t="s">
        <v>1076</v>
      </c>
      <c r="H425" s="360">
        <v>150</v>
      </c>
      <c r="I425" s="360"/>
      <c r="J425" s="360"/>
      <c r="K425" s="360" t="s">
        <v>2412</v>
      </c>
      <c r="L425" s="360" t="s">
        <v>2413</v>
      </c>
      <c r="M425" s="360" t="s">
        <v>72</v>
      </c>
      <c r="N425" s="360" t="s">
        <v>2411</v>
      </c>
      <c r="O425" s="360" t="s">
        <v>2414</v>
      </c>
      <c r="P425" s="360">
        <v>13767302796</v>
      </c>
      <c r="Q425" s="360" t="s">
        <v>2415</v>
      </c>
    </row>
    <row r="426" spans="1:17" ht="21">
      <c r="A426" s="360">
        <v>422</v>
      </c>
      <c r="B426" s="360" t="s">
        <v>1052</v>
      </c>
      <c r="C426" s="360" t="s">
        <v>2373</v>
      </c>
      <c r="D426" s="360" t="s">
        <v>2170</v>
      </c>
      <c r="E426" s="360" t="s">
        <v>2416</v>
      </c>
      <c r="F426" s="360">
        <v>1980</v>
      </c>
      <c r="G426" s="360" t="s">
        <v>2397</v>
      </c>
      <c r="H426" s="360">
        <v>200</v>
      </c>
      <c r="I426" s="360">
        <v>26.5</v>
      </c>
      <c r="J426" s="360">
        <v>1034</v>
      </c>
      <c r="K426" s="360" t="s">
        <v>2398</v>
      </c>
      <c r="L426" s="360" t="s">
        <v>2399</v>
      </c>
      <c r="M426" s="360" t="s">
        <v>2400</v>
      </c>
      <c r="N426" s="360" t="s">
        <v>2398</v>
      </c>
      <c r="O426" s="360" t="s">
        <v>2417</v>
      </c>
      <c r="P426" s="360">
        <v>13707930911</v>
      </c>
      <c r="Q426" s="360"/>
    </row>
    <row r="427" spans="1:17">
      <c r="A427" s="360">
        <v>423</v>
      </c>
      <c r="B427" s="360" t="s">
        <v>1052</v>
      </c>
      <c r="C427" s="360" t="s">
        <v>2373</v>
      </c>
      <c r="D427" s="360" t="s">
        <v>2418</v>
      </c>
      <c r="E427" s="360" t="s">
        <v>2419</v>
      </c>
      <c r="F427" s="360">
        <v>2004</v>
      </c>
      <c r="G427" s="360" t="s">
        <v>1076</v>
      </c>
      <c r="H427" s="360">
        <v>480</v>
      </c>
      <c r="I427" s="360"/>
      <c r="J427" s="360"/>
      <c r="K427" s="360" t="s">
        <v>2376</v>
      </c>
      <c r="L427" s="360" t="s">
        <v>2377</v>
      </c>
      <c r="M427" s="360" t="s">
        <v>1197</v>
      </c>
      <c r="N427" s="360" t="s">
        <v>2419</v>
      </c>
      <c r="O427" s="360" t="s">
        <v>2420</v>
      </c>
      <c r="P427" s="360">
        <v>13879314361</v>
      </c>
      <c r="Q427" s="360"/>
    </row>
    <row r="428" spans="1:17">
      <c r="A428" s="360">
        <v>424</v>
      </c>
      <c r="B428" s="360" t="s">
        <v>1052</v>
      </c>
      <c r="C428" s="360" t="s">
        <v>2373</v>
      </c>
      <c r="D428" s="360" t="s">
        <v>2387</v>
      </c>
      <c r="E428" s="360" t="s">
        <v>2421</v>
      </c>
      <c r="F428" s="360">
        <v>2004</v>
      </c>
      <c r="G428" s="360" t="s">
        <v>1076</v>
      </c>
      <c r="H428" s="360">
        <v>300</v>
      </c>
      <c r="I428" s="360"/>
      <c r="J428" s="360"/>
      <c r="K428" s="360" t="s">
        <v>2389</v>
      </c>
      <c r="L428" s="360" t="s">
        <v>2390</v>
      </c>
      <c r="M428" s="360" t="s">
        <v>1197</v>
      </c>
      <c r="N428" s="360" t="s">
        <v>2421</v>
      </c>
      <c r="O428" s="360" t="s">
        <v>2422</v>
      </c>
      <c r="P428" s="360">
        <v>13970327977</v>
      </c>
      <c r="Q428" s="360"/>
    </row>
    <row r="429" spans="1:17">
      <c r="A429" s="360">
        <v>425</v>
      </c>
      <c r="B429" s="360" t="s">
        <v>1052</v>
      </c>
      <c r="C429" s="360" t="s">
        <v>2373</v>
      </c>
      <c r="D429" s="360" t="s">
        <v>2387</v>
      </c>
      <c r="E429" s="360" t="s">
        <v>2423</v>
      </c>
      <c r="F429" s="360">
        <v>2005</v>
      </c>
      <c r="G429" s="360" t="s">
        <v>1076</v>
      </c>
      <c r="H429" s="360">
        <v>325</v>
      </c>
      <c r="I429" s="360"/>
      <c r="J429" s="360"/>
      <c r="K429" s="360" t="s">
        <v>2389</v>
      </c>
      <c r="L429" s="360" t="s">
        <v>2390</v>
      </c>
      <c r="M429" s="360" t="s">
        <v>1197</v>
      </c>
      <c r="N429" s="360" t="s">
        <v>2423</v>
      </c>
      <c r="O429" s="360" t="s">
        <v>2424</v>
      </c>
      <c r="P429" s="360">
        <v>13707035319</v>
      </c>
      <c r="Q429" s="360"/>
    </row>
    <row r="430" spans="1:17">
      <c r="A430" s="360">
        <v>426</v>
      </c>
      <c r="B430" s="360" t="s">
        <v>1052</v>
      </c>
      <c r="C430" s="360" t="s">
        <v>2373</v>
      </c>
      <c r="D430" s="360" t="s">
        <v>2170</v>
      </c>
      <c r="E430" s="360" t="s">
        <v>2425</v>
      </c>
      <c r="F430" s="360">
        <v>2004</v>
      </c>
      <c r="G430" s="360" t="s">
        <v>1076</v>
      </c>
      <c r="H430" s="360">
        <v>250</v>
      </c>
      <c r="I430" s="360"/>
      <c r="J430" s="360"/>
      <c r="K430" s="360" t="s">
        <v>2426</v>
      </c>
      <c r="L430" s="360" t="s">
        <v>2427</v>
      </c>
      <c r="M430" s="360" t="s">
        <v>573</v>
      </c>
      <c r="N430" s="360" t="s">
        <v>2425</v>
      </c>
      <c r="O430" s="360" t="s">
        <v>2428</v>
      </c>
      <c r="P430" s="360">
        <v>18907938300</v>
      </c>
      <c r="Q430" s="360"/>
    </row>
    <row r="431" spans="1:17">
      <c r="A431" s="360">
        <v>427</v>
      </c>
      <c r="B431" s="360" t="s">
        <v>1052</v>
      </c>
      <c r="C431" s="360" t="s">
        <v>2373</v>
      </c>
      <c r="D431" s="360" t="s">
        <v>2170</v>
      </c>
      <c r="E431" s="360" t="s">
        <v>2429</v>
      </c>
      <c r="F431" s="360">
        <v>2004</v>
      </c>
      <c r="G431" s="360" t="s">
        <v>1076</v>
      </c>
      <c r="H431" s="360">
        <v>125</v>
      </c>
      <c r="I431" s="360">
        <v>24</v>
      </c>
      <c r="J431" s="360">
        <v>363</v>
      </c>
      <c r="K431" s="360" t="s">
        <v>2407</v>
      </c>
      <c r="L431" s="360" t="s">
        <v>2408</v>
      </c>
      <c r="M431" s="360" t="s">
        <v>1197</v>
      </c>
      <c r="N431" s="360" t="s">
        <v>2430</v>
      </c>
      <c r="O431" s="360" t="s">
        <v>2431</v>
      </c>
      <c r="P431" s="360">
        <v>13907032156</v>
      </c>
      <c r="Q431" s="360"/>
    </row>
    <row r="432" spans="1:17">
      <c r="A432" s="360">
        <v>428</v>
      </c>
      <c r="B432" s="360" t="s">
        <v>1052</v>
      </c>
      <c r="C432" s="360" t="s">
        <v>2373</v>
      </c>
      <c r="D432" s="360" t="s">
        <v>2387</v>
      </c>
      <c r="E432" s="360" t="s">
        <v>2432</v>
      </c>
      <c r="F432" s="360">
        <v>2005</v>
      </c>
      <c r="G432" s="360" t="s">
        <v>1076</v>
      </c>
      <c r="H432" s="360">
        <v>200</v>
      </c>
      <c r="I432" s="360"/>
      <c r="J432" s="360"/>
      <c r="K432" s="360" t="s">
        <v>2389</v>
      </c>
      <c r="L432" s="360" t="s">
        <v>2390</v>
      </c>
      <c r="M432" s="360" t="s">
        <v>1197</v>
      </c>
      <c r="N432" s="360" t="s">
        <v>2432</v>
      </c>
      <c r="O432" s="360" t="s">
        <v>2433</v>
      </c>
      <c r="P432" s="360" t="s">
        <v>2434</v>
      </c>
      <c r="Q432" s="360"/>
    </row>
    <row r="433" spans="1:17">
      <c r="A433" s="360">
        <v>429</v>
      </c>
      <c r="B433" s="360" t="s">
        <v>1052</v>
      </c>
      <c r="C433" s="360" t="s">
        <v>2373</v>
      </c>
      <c r="D433" s="360" t="s">
        <v>2374</v>
      </c>
      <c r="E433" s="360" t="s">
        <v>2435</v>
      </c>
      <c r="F433" s="360">
        <v>2006</v>
      </c>
      <c r="G433" s="360" t="s">
        <v>1076</v>
      </c>
      <c r="H433" s="360">
        <v>200</v>
      </c>
      <c r="I433" s="360"/>
      <c r="J433" s="360">
        <v>0.06</v>
      </c>
      <c r="K433" s="360" t="s">
        <v>2376</v>
      </c>
      <c r="L433" s="360" t="s">
        <v>2377</v>
      </c>
      <c r="M433" s="360" t="s">
        <v>1197</v>
      </c>
      <c r="N433" s="360" t="s">
        <v>2435</v>
      </c>
      <c r="O433" s="360" t="s">
        <v>2436</v>
      </c>
      <c r="P433" s="360">
        <v>13870318581</v>
      </c>
      <c r="Q433" s="360"/>
    </row>
    <row r="434" spans="1:17" ht="21">
      <c r="A434" s="360">
        <v>430</v>
      </c>
      <c r="B434" s="360" t="s">
        <v>1052</v>
      </c>
      <c r="C434" s="360" t="s">
        <v>2373</v>
      </c>
      <c r="D434" s="360" t="s">
        <v>2374</v>
      </c>
      <c r="E434" s="360" t="s">
        <v>2437</v>
      </c>
      <c r="F434" s="360">
        <v>1997</v>
      </c>
      <c r="G434" s="360" t="s">
        <v>1076</v>
      </c>
      <c r="H434" s="360">
        <v>320</v>
      </c>
      <c r="I434" s="360"/>
      <c r="J434" s="360">
        <v>0.1</v>
      </c>
      <c r="K434" s="360" t="s">
        <v>2376</v>
      </c>
      <c r="L434" s="360" t="s">
        <v>2377</v>
      </c>
      <c r="M434" s="360" t="s">
        <v>1197</v>
      </c>
      <c r="N434" s="360" t="s">
        <v>2437</v>
      </c>
      <c r="O434" s="360" t="s">
        <v>2438</v>
      </c>
      <c r="P434" s="360">
        <v>13879321668</v>
      </c>
      <c r="Q434" s="360"/>
    </row>
    <row r="435" spans="1:17" ht="31.5">
      <c r="A435" s="360">
        <v>431</v>
      </c>
      <c r="B435" s="360" t="s">
        <v>1052</v>
      </c>
      <c r="C435" s="360" t="s">
        <v>2373</v>
      </c>
      <c r="D435" s="360" t="s">
        <v>2374</v>
      </c>
      <c r="E435" s="360" t="s">
        <v>2439</v>
      </c>
      <c r="F435" s="360">
        <v>1987</v>
      </c>
      <c r="G435" s="360" t="s">
        <v>2397</v>
      </c>
      <c r="H435" s="360">
        <v>200</v>
      </c>
      <c r="I435" s="360"/>
      <c r="J435" s="360" t="s">
        <v>2440</v>
      </c>
      <c r="K435" s="360" t="s">
        <v>2398</v>
      </c>
      <c r="L435" s="360" t="s">
        <v>2399</v>
      </c>
      <c r="M435" s="360" t="s">
        <v>2400</v>
      </c>
      <c r="N435" s="360" t="s">
        <v>2398</v>
      </c>
      <c r="O435" s="360" t="s">
        <v>2441</v>
      </c>
      <c r="P435" s="360">
        <v>13517039215</v>
      </c>
      <c r="Q435" s="360" t="s">
        <v>2442</v>
      </c>
    </row>
    <row r="436" spans="1:17" ht="21">
      <c r="A436" s="360">
        <v>432</v>
      </c>
      <c r="B436" s="360" t="s">
        <v>1052</v>
      </c>
      <c r="C436" s="360" t="s">
        <v>2443</v>
      </c>
      <c r="D436" s="360" t="s">
        <v>2444</v>
      </c>
      <c r="E436" s="360" t="s">
        <v>2445</v>
      </c>
      <c r="F436" s="360">
        <v>2006</v>
      </c>
      <c r="G436" s="360" t="s">
        <v>62</v>
      </c>
      <c r="H436" s="360">
        <v>10050</v>
      </c>
      <c r="I436" s="360">
        <v>21</v>
      </c>
      <c r="J436" s="360">
        <v>1</v>
      </c>
      <c r="K436" s="360" t="s">
        <v>2368</v>
      </c>
      <c r="L436" s="360" t="s">
        <v>2369</v>
      </c>
      <c r="M436" s="360" t="s">
        <v>89</v>
      </c>
      <c r="N436" s="360" t="s">
        <v>2445</v>
      </c>
      <c r="O436" s="360" t="s">
        <v>2446</v>
      </c>
      <c r="P436" s="360">
        <v>18079351839</v>
      </c>
      <c r="Q436" s="360"/>
    </row>
    <row r="437" spans="1:17" ht="21">
      <c r="A437" s="360">
        <v>433</v>
      </c>
      <c r="B437" s="360" t="s">
        <v>1052</v>
      </c>
      <c r="C437" s="360" t="s">
        <v>2447</v>
      </c>
      <c r="D437" s="360" t="s">
        <v>2448</v>
      </c>
      <c r="E437" s="360" t="s">
        <v>2449</v>
      </c>
      <c r="F437" s="360">
        <v>2000</v>
      </c>
      <c r="G437" s="360" t="s">
        <v>62</v>
      </c>
      <c r="H437" s="360">
        <v>40000</v>
      </c>
      <c r="I437" s="360">
        <v>90.2</v>
      </c>
      <c r="J437" s="360">
        <v>27570</v>
      </c>
      <c r="K437" s="360" t="s">
        <v>2167</v>
      </c>
      <c r="L437" s="360" t="s">
        <v>2168</v>
      </c>
      <c r="M437" s="360" t="s">
        <v>137</v>
      </c>
      <c r="N437" s="360" t="s">
        <v>2450</v>
      </c>
      <c r="O437" s="360" t="s">
        <v>2451</v>
      </c>
      <c r="P437" s="360">
        <v>13511408128</v>
      </c>
      <c r="Q437" s="360"/>
    </row>
    <row r="438" spans="1:17">
      <c r="B438" s="570"/>
      <c r="C438" s="570"/>
      <c r="D438" s="570"/>
      <c r="E438" s="570"/>
      <c r="F438" s="570"/>
      <c r="G438" s="570"/>
      <c r="H438" s="570"/>
      <c r="I438" s="570"/>
      <c r="J438" s="570"/>
      <c r="K438" s="570"/>
      <c r="L438" s="570"/>
      <c r="M438" s="570"/>
      <c r="N438" s="570"/>
    </row>
  </sheetData>
  <mergeCells count="21">
    <mergeCell ref="A1:Q1"/>
    <mergeCell ref="K2:M2"/>
    <mergeCell ref="N2:P2"/>
    <mergeCell ref="B438:N438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honeticPr fontId="10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0"/>
  <sheetViews>
    <sheetView topLeftCell="A358" workbookViewId="0">
      <selection activeCell="A5" sqref="A5:XFD370"/>
    </sheetView>
  </sheetViews>
  <sheetFormatPr defaultColWidth="9" defaultRowHeight="24" customHeight="1"/>
  <cols>
    <col min="1" max="2" width="5.875" style="26" customWidth="1"/>
    <col min="3" max="3" width="8.25" style="26" customWidth="1"/>
    <col min="4" max="4" width="9.875" style="26" customWidth="1"/>
    <col min="5" max="5" width="14.875" style="26" customWidth="1"/>
    <col min="6" max="6" width="11.75" style="26" customWidth="1"/>
    <col min="7" max="7" width="8.5" style="26" customWidth="1"/>
    <col min="8" max="8" width="11.5" style="26" customWidth="1"/>
    <col min="9" max="9" width="7.125" style="26" customWidth="1"/>
    <col min="10" max="10" width="10.25" style="26" customWidth="1"/>
    <col min="11" max="11" width="12.75" style="26" customWidth="1"/>
    <col min="12" max="12" width="8.875" style="26" customWidth="1"/>
    <col min="13" max="13" width="11.375" style="26" customWidth="1"/>
    <col min="14" max="15" width="16.125" style="26" customWidth="1"/>
    <col min="16" max="16" width="14.875" style="26" customWidth="1"/>
    <col min="17" max="17" width="13.75" style="26" customWidth="1"/>
    <col min="18" max="18" width="7.25" style="26" customWidth="1"/>
    <col min="19" max="19" width="9.75" style="26" customWidth="1"/>
    <col min="20" max="16384" width="9" style="26"/>
  </cols>
  <sheetData>
    <row r="1" spans="1:17" s="1" customFormat="1" ht="24" customHeight="1">
      <c r="A1" s="556" t="s">
        <v>2452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</row>
    <row r="2" spans="1:17" ht="24" customHeight="1">
      <c r="A2" s="563" t="s">
        <v>1</v>
      </c>
      <c r="B2" s="563" t="s">
        <v>2</v>
      </c>
      <c r="C2" s="563" t="s">
        <v>3</v>
      </c>
      <c r="D2" s="550" t="s">
        <v>4</v>
      </c>
      <c r="E2" s="563" t="s">
        <v>5</v>
      </c>
      <c r="F2" s="550" t="s">
        <v>6</v>
      </c>
      <c r="G2" s="550" t="s">
        <v>7</v>
      </c>
      <c r="H2" s="550" t="s">
        <v>8</v>
      </c>
      <c r="I2" s="550" t="s">
        <v>9</v>
      </c>
      <c r="J2" s="550" t="s">
        <v>10</v>
      </c>
      <c r="K2" s="561" t="s">
        <v>11</v>
      </c>
      <c r="L2" s="561"/>
      <c r="M2" s="561"/>
      <c r="N2" s="567" t="s">
        <v>12</v>
      </c>
      <c r="O2" s="568"/>
      <c r="P2" s="569"/>
      <c r="Q2" s="563" t="s">
        <v>13</v>
      </c>
    </row>
    <row r="3" spans="1:17" ht="24" customHeight="1">
      <c r="A3" s="565"/>
      <c r="B3" s="565"/>
      <c r="C3" s="565"/>
      <c r="D3" s="551"/>
      <c r="E3" s="565"/>
      <c r="F3" s="565"/>
      <c r="G3" s="565"/>
      <c r="H3" s="565"/>
      <c r="I3" s="565"/>
      <c r="J3" s="565"/>
      <c r="K3" s="561" t="s">
        <v>14</v>
      </c>
      <c r="L3" s="561" t="s">
        <v>15</v>
      </c>
      <c r="M3" s="561" t="s">
        <v>16</v>
      </c>
      <c r="N3" s="563" t="s">
        <v>14</v>
      </c>
      <c r="O3" s="563" t="s">
        <v>15</v>
      </c>
      <c r="P3" s="563" t="s">
        <v>17</v>
      </c>
      <c r="Q3" s="565"/>
    </row>
    <row r="4" spans="1:17" ht="24" customHeight="1">
      <c r="A4" s="566"/>
      <c r="B4" s="566"/>
      <c r="C4" s="566"/>
      <c r="D4" s="552"/>
      <c r="E4" s="566"/>
      <c r="F4" s="566"/>
      <c r="G4" s="566"/>
      <c r="H4" s="566"/>
      <c r="I4" s="566"/>
      <c r="J4" s="566"/>
      <c r="K4" s="561"/>
      <c r="L4" s="562"/>
      <c r="M4" s="562"/>
      <c r="N4" s="564"/>
      <c r="O4" s="564"/>
      <c r="P4" s="564"/>
      <c r="Q4" s="566"/>
    </row>
    <row r="5" spans="1:17" ht="24" customHeight="1">
      <c r="A5" s="34">
        <v>1</v>
      </c>
      <c r="B5" s="317" t="s">
        <v>2453</v>
      </c>
      <c r="C5" s="35" t="s">
        <v>2454</v>
      </c>
      <c r="D5" s="54" t="s">
        <v>29</v>
      </c>
      <c r="E5" s="54" t="s">
        <v>2455</v>
      </c>
      <c r="F5" s="38">
        <v>2006.9</v>
      </c>
      <c r="G5" s="38" t="s">
        <v>22</v>
      </c>
      <c r="H5" s="54">
        <v>49500</v>
      </c>
      <c r="I5" s="54">
        <v>41.5</v>
      </c>
      <c r="J5" s="54">
        <v>43200</v>
      </c>
      <c r="K5" s="328" t="s">
        <v>2456</v>
      </c>
      <c r="L5" s="329" t="s">
        <v>2457</v>
      </c>
      <c r="M5" s="329" t="s">
        <v>25</v>
      </c>
      <c r="N5" s="328" t="s">
        <v>2456</v>
      </c>
      <c r="O5" s="329" t="s">
        <v>2458</v>
      </c>
      <c r="P5" s="318">
        <v>15350307988</v>
      </c>
      <c r="Q5" s="333"/>
    </row>
    <row r="6" spans="1:17" ht="24" customHeight="1">
      <c r="A6" s="34">
        <v>2</v>
      </c>
      <c r="B6" s="317" t="s">
        <v>2453</v>
      </c>
      <c r="C6" s="35" t="s">
        <v>2454</v>
      </c>
      <c r="D6" s="318" t="s">
        <v>2459</v>
      </c>
      <c r="E6" s="38" t="s">
        <v>2460</v>
      </c>
      <c r="F6" s="38">
        <v>2009.3</v>
      </c>
      <c r="G6" s="38" t="s">
        <v>522</v>
      </c>
      <c r="H6" s="38">
        <v>2300</v>
      </c>
      <c r="I6" s="38">
        <v>4</v>
      </c>
      <c r="J6" s="38">
        <v>720</v>
      </c>
      <c r="K6" s="38" t="s">
        <v>2461</v>
      </c>
      <c r="L6" s="54" t="s">
        <v>2462</v>
      </c>
      <c r="M6" s="54" t="s">
        <v>2463</v>
      </c>
      <c r="N6" s="38" t="s">
        <v>2464</v>
      </c>
      <c r="O6" s="38" t="s">
        <v>2465</v>
      </c>
      <c r="P6" s="38">
        <v>13970482075</v>
      </c>
      <c r="Q6" s="334"/>
    </row>
    <row r="7" spans="1:17" ht="24" customHeight="1">
      <c r="A7" s="34">
        <v>3</v>
      </c>
      <c r="B7" s="317" t="s">
        <v>2453</v>
      </c>
      <c r="C7" s="35" t="s">
        <v>2454</v>
      </c>
      <c r="D7" s="318" t="s">
        <v>2459</v>
      </c>
      <c r="E7" s="38" t="s">
        <v>2466</v>
      </c>
      <c r="F7" s="38">
        <v>2009.3</v>
      </c>
      <c r="G7" s="38" t="s">
        <v>522</v>
      </c>
      <c r="H7" s="38">
        <v>2890</v>
      </c>
      <c r="I7" s="38">
        <v>3.5</v>
      </c>
      <c r="J7" s="38">
        <v>753</v>
      </c>
      <c r="K7" s="38" t="s">
        <v>2461</v>
      </c>
      <c r="L7" s="54" t="s">
        <v>2462</v>
      </c>
      <c r="M7" s="38" t="s">
        <v>2463</v>
      </c>
      <c r="N7" s="38" t="s">
        <v>2464</v>
      </c>
      <c r="O7" s="38" t="s">
        <v>2465</v>
      </c>
      <c r="P7" s="38">
        <v>13970482075</v>
      </c>
      <c r="Q7" s="334"/>
    </row>
    <row r="8" spans="1:17" ht="24" customHeight="1">
      <c r="A8" s="34">
        <v>4</v>
      </c>
      <c r="B8" s="317" t="s">
        <v>2453</v>
      </c>
      <c r="C8" s="35" t="s">
        <v>2454</v>
      </c>
      <c r="D8" s="318" t="s">
        <v>2467</v>
      </c>
      <c r="E8" s="318" t="s">
        <v>2468</v>
      </c>
      <c r="F8" s="38">
        <v>2010.4</v>
      </c>
      <c r="G8" s="38" t="s">
        <v>522</v>
      </c>
      <c r="H8" s="38">
        <v>3150</v>
      </c>
      <c r="I8" s="38">
        <v>4</v>
      </c>
      <c r="J8" s="38">
        <v>905</v>
      </c>
      <c r="K8" s="38" t="s">
        <v>2461</v>
      </c>
      <c r="L8" s="54" t="s">
        <v>2462</v>
      </c>
      <c r="M8" s="38" t="s">
        <v>2463</v>
      </c>
      <c r="N8" s="38" t="s">
        <v>2464</v>
      </c>
      <c r="O8" s="38" t="s">
        <v>2465</v>
      </c>
      <c r="P8" s="38">
        <v>13970482075</v>
      </c>
      <c r="Q8" s="334"/>
    </row>
    <row r="9" spans="1:17" ht="24" customHeight="1">
      <c r="A9" s="34">
        <v>5</v>
      </c>
      <c r="B9" s="317" t="s">
        <v>2453</v>
      </c>
      <c r="C9" s="35" t="s">
        <v>2454</v>
      </c>
      <c r="D9" s="38" t="s">
        <v>2469</v>
      </c>
      <c r="E9" s="38" t="s">
        <v>2470</v>
      </c>
      <c r="F9" s="38">
        <v>2010.2</v>
      </c>
      <c r="G9" s="38" t="s">
        <v>522</v>
      </c>
      <c r="H9" s="38">
        <v>800</v>
      </c>
      <c r="I9" s="38">
        <v>3</v>
      </c>
      <c r="J9" s="38">
        <v>0</v>
      </c>
      <c r="K9" s="38" t="s">
        <v>2471</v>
      </c>
      <c r="L9" s="54" t="s">
        <v>2472</v>
      </c>
      <c r="M9" s="54" t="s">
        <v>72</v>
      </c>
      <c r="N9" s="38" t="s">
        <v>2473</v>
      </c>
      <c r="O9" s="38" t="s">
        <v>2474</v>
      </c>
      <c r="P9" s="38">
        <v>15879841988</v>
      </c>
      <c r="Q9" s="334"/>
    </row>
    <row r="10" spans="1:17" ht="24" customHeight="1">
      <c r="A10" s="34">
        <v>6</v>
      </c>
      <c r="B10" s="317" t="s">
        <v>2453</v>
      </c>
      <c r="C10" s="35" t="s">
        <v>2454</v>
      </c>
      <c r="D10" s="38" t="s">
        <v>2469</v>
      </c>
      <c r="E10" s="38" t="s">
        <v>2475</v>
      </c>
      <c r="F10" s="323">
        <v>1984.1</v>
      </c>
      <c r="G10" s="38" t="s">
        <v>86</v>
      </c>
      <c r="H10" s="38">
        <v>320</v>
      </c>
      <c r="I10" s="38">
        <v>6.4</v>
      </c>
      <c r="J10" s="38">
        <v>2.25</v>
      </c>
      <c r="K10" s="38" t="s">
        <v>2471</v>
      </c>
      <c r="L10" s="54" t="s">
        <v>2472</v>
      </c>
      <c r="M10" s="54" t="s">
        <v>72</v>
      </c>
      <c r="N10" s="38" t="s">
        <v>2476</v>
      </c>
      <c r="O10" s="38" t="s">
        <v>2477</v>
      </c>
      <c r="P10" s="38">
        <v>13879444567</v>
      </c>
      <c r="Q10" s="334"/>
    </row>
    <row r="11" spans="1:17" ht="24" customHeight="1">
      <c r="A11" s="34">
        <v>7</v>
      </c>
      <c r="B11" s="317" t="s">
        <v>2453</v>
      </c>
      <c r="C11" s="35" t="s">
        <v>2454</v>
      </c>
      <c r="D11" s="38" t="s">
        <v>2478</v>
      </c>
      <c r="E11" s="38" t="s">
        <v>2479</v>
      </c>
      <c r="F11" s="38">
        <v>1979.7</v>
      </c>
      <c r="G11" s="38" t="s">
        <v>22</v>
      </c>
      <c r="H11" s="38">
        <v>300</v>
      </c>
      <c r="I11" s="38">
        <v>2</v>
      </c>
      <c r="J11" s="38"/>
      <c r="K11" s="38" t="s">
        <v>2480</v>
      </c>
      <c r="L11" s="38" t="s">
        <v>2481</v>
      </c>
      <c r="M11" s="38" t="s">
        <v>1079</v>
      </c>
      <c r="N11" s="38" t="s">
        <v>2482</v>
      </c>
      <c r="O11" s="13" t="s">
        <v>2483</v>
      </c>
      <c r="P11" s="13">
        <v>13607948228</v>
      </c>
      <c r="Q11" s="334"/>
    </row>
    <row r="12" spans="1:17" ht="24" customHeight="1">
      <c r="A12" s="34">
        <v>8</v>
      </c>
      <c r="B12" s="317" t="s">
        <v>2453</v>
      </c>
      <c r="C12" s="35" t="s">
        <v>2454</v>
      </c>
      <c r="D12" s="38" t="s">
        <v>29</v>
      </c>
      <c r="E12" s="38" t="s">
        <v>2484</v>
      </c>
      <c r="F12" s="38">
        <v>2012</v>
      </c>
      <c r="G12" s="324" t="s">
        <v>48</v>
      </c>
      <c r="H12" s="38">
        <v>4390</v>
      </c>
      <c r="I12" s="38"/>
      <c r="J12" s="38">
        <v>642.12</v>
      </c>
      <c r="K12" s="38" t="s">
        <v>2485</v>
      </c>
      <c r="L12" s="54" t="s">
        <v>2486</v>
      </c>
      <c r="M12" s="38" t="s">
        <v>936</v>
      </c>
      <c r="N12" s="38" t="s">
        <v>2487</v>
      </c>
      <c r="O12" s="54" t="s">
        <v>2488</v>
      </c>
      <c r="P12" s="54">
        <v>13133720813</v>
      </c>
      <c r="Q12" s="334"/>
    </row>
    <row r="13" spans="1:17" ht="24" customHeight="1">
      <c r="A13" s="34">
        <v>9</v>
      </c>
      <c r="B13" s="317" t="s">
        <v>2453</v>
      </c>
      <c r="C13" s="319" t="s">
        <v>2489</v>
      </c>
      <c r="D13" s="320" t="s">
        <v>2490</v>
      </c>
      <c r="E13" s="320" t="s">
        <v>2491</v>
      </c>
      <c r="F13" s="325">
        <v>2010</v>
      </c>
      <c r="G13" s="325" t="s">
        <v>48</v>
      </c>
      <c r="H13" s="326">
        <v>10000</v>
      </c>
      <c r="I13" s="321">
        <v>49.5</v>
      </c>
      <c r="J13" s="321">
        <v>2261</v>
      </c>
      <c r="K13" s="321" t="s">
        <v>2492</v>
      </c>
      <c r="L13" s="321" t="s">
        <v>2493</v>
      </c>
      <c r="M13" s="321" t="s">
        <v>2494</v>
      </c>
      <c r="N13" s="321" t="s">
        <v>2495</v>
      </c>
      <c r="O13" s="321" t="s">
        <v>2496</v>
      </c>
      <c r="P13" s="34">
        <v>13979450555</v>
      </c>
      <c r="Q13" s="42"/>
    </row>
    <row r="14" spans="1:17" ht="24" customHeight="1">
      <c r="A14" s="34">
        <v>10</v>
      </c>
      <c r="B14" s="317" t="s">
        <v>2453</v>
      </c>
      <c r="C14" s="319" t="s">
        <v>2489</v>
      </c>
      <c r="D14" s="320" t="s">
        <v>2497</v>
      </c>
      <c r="E14" s="320" t="s">
        <v>2498</v>
      </c>
      <c r="F14" s="325">
        <v>2008</v>
      </c>
      <c r="G14" s="325" t="s">
        <v>48</v>
      </c>
      <c r="H14" s="326">
        <v>6400</v>
      </c>
      <c r="I14" s="320">
        <v>43.3</v>
      </c>
      <c r="J14" s="320"/>
      <c r="K14" s="321" t="s">
        <v>2499</v>
      </c>
      <c r="L14" s="321" t="s">
        <v>2500</v>
      </c>
      <c r="M14" s="321" t="s">
        <v>2494</v>
      </c>
      <c r="N14" s="321" t="s">
        <v>2501</v>
      </c>
      <c r="O14" s="321" t="s">
        <v>2502</v>
      </c>
      <c r="P14" s="34">
        <v>13979451188</v>
      </c>
      <c r="Q14" s="42"/>
    </row>
    <row r="15" spans="1:17" ht="24" customHeight="1">
      <c r="A15" s="34">
        <v>11</v>
      </c>
      <c r="B15" s="317" t="s">
        <v>2453</v>
      </c>
      <c r="C15" s="319" t="s">
        <v>2489</v>
      </c>
      <c r="D15" s="13" t="s">
        <v>2503</v>
      </c>
      <c r="E15" s="13" t="s">
        <v>2504</v>
      </c>
      <c r="F15" s="13">
        <v>2014</v>
      </c>
      <c r="G15" s="325" t="s">
        <v>48</v>
      </c>
      <c r="H15" s="327">
        <v>3200</v>
      </c>
      <c r="I15" s="13">
        <v>37.5</v>
      </c>
      <c r="J15" s="13">
        <v>97.5</v>
      </c>
      <c r="K15" s="321" t="s">
        <v>2499</v>
      </c>
      <c r="L15" s="321" t="s">
        <v>2505</v>
      </c>
      <c r="M15" s="321" t="s">
        <v>2506</v>
      </c>
      <c r="N15" s="320" t="s">
        <v>2501</v>
      </c>
      <c r="O15" s="320" t="s">
        <v>2502</v>
      </c>
      <c r="P15" s="34">
        <v>13979451188</v>
      </c>
      <c r="Q15" s="42"/>
    </row>
    <row r="16" spans="1:17" ht="24" customHeight="1">
      <c r="A16" s="34">
        <v>12</v>
      </c>
      <c r="B16" s="317" t="s">
        <v>2453</v>
      </c>
      <c r="C16" s="319" t="s">
        <v>2489</v>
      </c>
      <c r="D16" s="320" t="s">
        <v>2507</v>
      </c>
      <c r="E16" s="320" t="s">
        <v>2508</v>
      </c>
      <c r="F16" s="325">
        <v>2004</v>
      </c>
      <c r="G16" s="325" t="s">
        <v>48</v>
      </c>
      <c r="H16" s="326">
        <v>2520</v>
      </c>
      <c r="I16" s="321">
        <v>13</v>
      </c>
      <c r="J16" s="321">
        <v>180</v>
      </c>
      <c r="K16" s="321" t="s">
        <v>2499</v>
      </c>
      <c r="L16" s="321" t="s">
        <v>2509</v>
      </c>
      <c r="M16" s="321" t="s">
        <v>2510</v>
      </c>
      <c r="N16" s="321" t="s">
        <v>2501</v>
      </c>
      <c r="O16" s="321" t="s">
        <v>2502</v>
      </c>
      <c r="P16" s="34">
        <v>13979451188</v>
      </c>
      <c r="Q16" s="42"/>
    </row>
    <row r="17" spans="1:19" ht="24" customHeight="1">
      <c r="A17" s="34">
        <v>13</v>
      </c>
      <c r="B17" s="317" t="s">
        <v>2453</v>
      </c>
      <c r="C17" s="319" t="s">
        <v>2489</v>
      </c>
      <c r="D17" s="320" t="s">
        <v>2497</v>
      </c>
      <c r="E17" s="320" t="s">
        <v>2511</v>
      </c>
      <c r="F17" s="325">
        <v>2006</v>
      </c>
      <c r="G17" s="325" t="s">
        <v>48</v>
      </c>
      <c r="H17" s="326">
        <v>2000</v>
      </c>
      <c r="I17" s="321">
        <v>31.2</v>
      </c>
      <c r="J17" s="321">
        <v>98</v>
      </c>
      <c r="K17" s="321" t="s">
        <v>2499</v>
      </c>
      <c r="L17" s="321" t="s">
        <v>2512</v>
      </c>
      <c r="M17" s="321" t="s">
        <v>2506</v>
      </c>
      <c r="N17" s="321" t="s">
        <v>2513</v>
      </c>
      <c r="O17" s="321" t="s">
        <v>2514</v>
      </c>
      <c r="P17" s="34">
        <v>13979450666</v>
      </c>
      <c r="Q17" s="42"/>
    </row>
    <row r="18" spans="1:19" ht="24" customHeight="1">
      <c r="A18" s="34">
        <v>14</v>
      </c>
      <c r="B18" s="317" t="s">
        <v>2453</v>
      </c>
      <c r="C18" s="319" t="s">
        <v>2489</v>
      </c>
      <c r="D18" s="321" t="s">
        <v>2507</v>
      </c>
      <c r="E18" s="321" t="s">
        <v>2515</v>
      </c>
      <c r="F18" s="326">
        <v>1972</v>
      </c>
      <c r="G18" s="325" t="s">
        <v>48</v>
      </c>
      <c r="H18" s="326">
        <v>2320</v>
      </c>
      <c r="I18" s="321">
        <v>9</v>
      </c>
      <c r="J18" s="320">
        <v>20</v>
      </c>
      <c r="K18" s="321" t="s">
        <v>2516</v>
      </c>
      <c r="L18" s="321" t="s">
        <v>2517</v>
      </c>
      <c r="M18" s="321" t="s">
        <v>2506</v>
      </c>
      <c r="N18" s="321" t="s">
        <v>2518</v>
      </c>
      <c r="O18" s="321" t="s">
        <v>2519</v>
      </c>
      <c r="P18" s="331">
        <v>13507044800</v>
      </c>
      <c r="Q18" s="42"/>
    </row>
    <row r="19" spans="1:19" ht="24" customHeight="1">
      <c r="A19" s="34">
        <v>15</v>
      </c>
      <c r="B19" s="317" t="s">
        <v>2453</v>
      </c>
      <c r="C19" s="319" t="s">
        <v>2489</v>
      </c>
      <c r="D19" s="320" t="s">
        <v>2520</v>
      </c>
      <c r="E19" s="320" t="s">
        <v>2521</v>
      </c>
      <c r="F19" s="325">
        <v>2008</v>
      </c>
      <c r="G19" s="325" t="s">
        <v>48</v>
      </c>
      <c r="H19" s="326">
        <v>400</v>
      </c>
      <c r="I19" s="321">
        <v>27.5</v>
      </c>
      <c r="J19" s="321">
        <v>41.85</v>
      </c>
      <c r="K19" s="321" t="s">
        <v>2522</v>
      </c>
      <c r="L19" s="321" t="s">
        <v>2523</v>
      </c>
      <c r="M19" s="321" t="s">
        <v>2524</v>
      </c>
      <c r="N19" s="321" t="s">
        <v>2525</v>
      </c>
      <c r="O19" s="321" t="s">
        <v>2526</v>
      </c>
      <c r="P19" s="331" t="s">
        <v>2527</v>
      </c>
      <c r="Q19" s="42"/>
      <c r="S19" s="335"/>
    </row>
    <row r="20" spans="1:19" ht="24" customHeight="1">
      <c r="A20" s="34">
        <v>16</v>
      </c>
      <c r="B20" s="317" t="s">
        <v>2453</v>
      </c>
      <c r="C20" s="319" t="s">
        <v>2489</v>
      </c>
      <c r="D20" s="320" t="s">
        <v>2528</v>
      </c>
      <c r="E20" s="320" t="s">
        <v>2529</v>
      </c>
      <c r="F20" s="325">
        <v>2009</v>
      </c>
      <c r="G20" s="325" t="s">
        <v>48</v>
      </c>
      <c r="H20" s="326">
        <v>800</v>
      </c>
      <c r="I20" s="320">
        <v>18.600000000000001</v>
      </c>
      <c r="J20" s="320">
        <v>23.6</v>
      </c>
      <c r="K20" s="321" t="s">
        <v>2522</v>
      </c>
      <c r="L20" s="321" t="s">
        <v>2523</v>
      </c>
      <c r="M20" s="321" t="s">
        <v>2524</v>
      </c>
      <c r="N20" s="321" t="s">
        <v>2525</v>
      </c>
      <c r="O20" s="321" t="s">
        <v>2526</v>
      </c>
      <c r="P20" s="331" t="s">
        <v>2527</v>
      </c>
      <c r="Q20" s="42"/>
    </row>
    <row r="21" spans="1:19" ht="24" customHeight="1">
      <c r="A21" s="34">
        <v>17</v>
      </c>
      <c r="B21" s="317" t="s">
        <v>2453</v>
      </c>
      <c r="C21" s="319" t="s">
        <v>2489</v>
      </c>
      <c r="D21" s="320" t="s">
        <v>2530</v>
      </c>
      <c r="E21" s="320" t="s">
        <v>2531</v>
      </c>
      <c r="F21" s="325">
        <v>2006</v>
      </c>
      <c r="G21" s="325" t="s">
        <v>48</v>
      </c>
      <c r="H21" s="326">
        <v>630</v>
      </c>
      <c r="I21" s="321">
        <v>23.6</v>
      </c>
      <c r="J21" s="321">
        <v>33</v>
      </c>
      <c r="K21" s="321" t="s">
        <v>2516</v>
      </c>
      <c r="L21" s="321" t="s">
        <v>2532</v>
      </c>
      <c r="M21" s="321" t="s">
        <v>96</v>
      </c>
      <c r="N21" s="321" t="s">
        <v>2533</v>
      </c>
      <c r="O21" s="321" t="s">
        <v>2534</v>
      </c>
      <c r="P21" s="34">
        <v>13067728968</v>
      </c>
      <c r="Q21" s="42"/>
    </row>
    <row r="22" spans="1:19" ht="24" customHeight="1">
      <c r="A22" s="34">
        <v>18</v>
      </c>
      <c r="B22" s="317" t="s">
        <v>2453</v>
      </c>
      <c r="C22" s="319" t="s">
        <v>2489</v>
      </c>
      <c r="D22" s="320" t="s">
        <v>2535</v>
      </c>
      <c r="E22" s="320" t="s">
        <v>2536</v>
      </c>
      <c r="F22" s="325">
        <v>2006</v>
      </c>
      <c r="G22" s="325" t="s">
        <v>48</v>
      </c>
      <c r="H22" s="326">
        <v>640</v>
      </c>
      <c r="I22" s="321">
        <v>7.5</v>
      </c>
      <c r="J22" s="321">
        <v>3.1</v>
      </c>
      <c r="K22" s="321" t="s">
        <v>2516</v>
      </c>
      <c r="L22" s="321" t="s">
        <v>2532</v>
      </c>
      <c r="M22" s="321" t="s">
        <v>96</v>
      </c>
      <c r="N22" s="321" t="s">
        <v>2537</v>
      </c>
      <c r="O22" s="321" t="s">
        <v>2538</v>
      </c>
      <c r="P22" s="34">
        <v>13905784825</v>
      </c>
      <c r="Q22" s="42"/>
    </row>
    <row r="23" spans="1:19" ht="24" customHeight="1">
      <c r="A23" s="34">
        <v>19</v>
      </c>
      <c r="B23" s="317" t="s">
        <v>2453</v>
      </c>
      <c r="C23" s="319" t="s">
        <v>2489</v>
      </c>
      <c r="D23" s="321" t="s">
        <v>2507</v>
      </c>
      <c r="E23" s="321" t="s">
        <v>2539</v>
      </c>
      <c r="F23" s="326">
        <v>1969</v>
      </c>
      <c r="G23" s="325" t="s">
        <v>48</v>
      </c>
      <c r="H23" s="326">
        <v>500</v>
      </c>
      <c r="I23" s="321">
        <v>6.5</v>
      </c>
      <c r="J23" s="321"/>
      <c r="K23" s="321" t="s">
        <v>2516</v>
      </c>
      <c r="L23" s="321" t="s">
        <v>2532</v>
      </c>
      <c r="M23" s="321" t="s">
        <v>96</v>
      </c>
      <c r="N23" s="321" t="s">
        <v>2518</v>
      </c>
      <c r="O23" s="321" t="s">
        <v>2519</v>
      </c>
      <c r="P23" s="331">
        <v>13507044800</v>
      </c>
      <c r="Q23" s="42"/>
    </row>
    <row r="24" spans="1:19" ht="24" customHeight="1">
      <c r="A24" s="34">
        <v>20</v>
      </c>
      <c r="B24" s="317" t="s">
        <v>2453</v>
      </c>
      <c r="C24" s="319" t="s">
        <v>2489</v>
      </c>
      <c r="D24" s="320" t="s">
        <v>2540</v>
      </c>
      <c r="E24" s="320" t="s">
        <v>2541</v>
      </c>
      <c r="F24" s="325" t="s">
        <v>2542</v>
      </c>
      <c r="G24" s="325" t="s">
        <v>48</v>
      </c>
      <c r="H24" s="326">
        <v>100</v>
      </c>
      <c r="I24" s="320">
        <v>6</v>
      </c>
      <c r="J24" s="320"/>
      <c r="K24" s="321" t="s">
        <v>2516</v>
      </c>
      <c r="L24" s="321" t="s">
        <v>2532</v>
      </c>
      <c r="M24" s="321" t="s">
        <v>96</v>
      </c>
      <c r="N24" s="321" t="s">
        <v>2518</v>
      </c>
      <c r="O24" s="321" t="s">
        <v>2519</v>
      </c>
      <c r="P24" s="331">
        <v>13507044800</v>
      </c>
      <c r="Q24" s="42"/>
    </row>
    <row r="25" spans="1:19" ht="24" customHeight="1">
      <c r="A25" s="34">
        <v>21</v>
      </c>
      <c r="B25" s="317" t="s">
        <v>2453</v>
      </c>
      <c r="C25" s="319" t="s">
        <v>2489</v>
      </c>
      <c r="D25" s="320" t="s">
        <v>2530</v>
      </c>
      <c r="E25" s="320" t="s">
        <v>2543</v>
      </c>
      <c r="F25" s="325">
        <v>2008</v>
      </c>
      <c r="G25" s="325" t="s">
        <v>48</v>
      </c>
      <c r="H25" s="326">
        <v>600</v>
      </c>
      <c r="I25" s="320">
        <v>5</v>
      </c>
      <c r="J25" s="320"/>
      <c r="K25" s="321" t="s">
        <v>2516</v>
      </c>
      <c r="L25" s="321" t="s">
        <v>2532</v>
      </c>
      <c r="M25" s="321" t="s">
        <v>96</v>
      </c>
      <c r="N25" s="321" t="s">
        <v>2544</v>
      </c>
      <c r="O25" s="321" t="s">
        <v>2534</v>
      </c>
      <c r="P25" s="34">
        <v>13067728968</v>
      </c>
      <c r="Q25" s="42"/>
    </row>
    <row r="26" spans="1:19" ht="24" customHeight="1">
      <c r="A26" s="34">
        <v>22</v>
      </c>
      <c r="B26" s="317" t="s">
        <v>2453</v>
      </c>
      <c r="C26" s="319" t="s">
        <v>2489</v>
      </c>
      <c r="D26" s="320" t="s">
        <v>2545</v>
      </c>
      <c r="E26" s="320" t="s">
        <v>2546</v>
      </c>
      <c r="F26" s="325">
        <v>2004</v>
      </c>
      <c r="G26" s="325" t="s">
        <v>48</v>
      </c>
      <c r="H26" s="326">
        <v>800</v>
      </c>
      <c r="I26" s="320">
        <v>5.6</v>
      </c>
      <c r="J26" s="320"/>
      <c r="K26" s="321" t="s">
        <v>2547</v>
      </c>
      <c r="L26" s="321" t="s">
        <v>2548</v>
      </c>
      <c r="M26" s="321" t="s">
        <v>89</v>
      </c>
      <c r="N26" s="321" t="s">
        <v>2549</v>
      </c>
      <c r="O26" s="321" t="s">
        <v>2550</v>
      </c>
      <c r="P26" s="34">
        <v>13884366395</v>
      </c>
      <c r="Q26" s="42"/>
    </row>
    <row r="27" spans="1:19" ht="24" customHeight="1">
      <c r="A27" s="34">
        <v>23</v>
      </c>
      <c r="B27" s="317" t="s">
        <v>2453</v>
      </c>
      <c r="C27" s="319" t="s">
        <v>2489</v>
      </c>
      <c r="D27" s="320" t="s">
        <v>2551</v>
      </c>
      <c r="E27" s="320" t="s">
        <v>2552</v>
      </c>
      <c r="F27" s="325">
        <v>1971</v>
      </c>
      <c r="G27" s="325" t="s">
        <v>48</v>
      </c>
      <c r="H27" s="326">
        <v>150</v>
      </c>
      <c r="I27" s="320">
        <v>3</v>
      </c>
      <c r="J27" s="320"/>
      <c r="K27" s="321" t="s">
        <v>2547</v>
      </c>
      <c r="L27" s="321" t="s">
        <v>2548</v>
      </c>
      <c r="M27" s="321" t="s">
        <v>89</v>
      </c>
      <c r="N27" s="321" t="s">
        <v>2553</v>
      </c>
      <c r="O27" s="321" t="s">
        <v>2554</v>
      </c>
      <c r="P27" s="321"/>
      <c r="Q27" s="332"/>
    </row>
    <row r="28" spans="1:19" ht="24" customHeight="1">
      <c r="A28" s="34">
        <v>24</v>
      </c>
      <c r="B28" s="317" t="s">
        <v>2453</v>
      </c>
      <c r="C28" s="319" t="s">
        <v>2489</v>
      </c>
      <c r="D28" s="320" t="s">
        <v>2545</v>
      </c>
      <c r="E28" s="320" t="s">
        <v>2555</v>
      </c>
      <c r="F28" s="325" t="s">
        <v>2542</v>
      </c>
      <c r="G28" s="325" t="s">
        <v>48</v>
      </c>
      <c r="H28" s="326">
        <v>55</v>
      </c>
      <c r="I28" s="320">
        <v>26.6</v>
      </c>
      <c r="J28" s="320"/>
      <c r="K28" s="321" t="s">
        <v>2547</v>
      </c>
      <c r="L28" s="321" t="s">
        <v>2548</v>
      </c>
      <c r="M28" s="321" t="s">
        <v>89</v>
      </c>
      <c r="N28" s="320" t="s">
        <v>2556</v>
      </c>
      <c r="O28" s="320" t="s">
        <v>2557</v>
      </c>
      <c r="P28" s="321"/>
      <c r="Q28" s="332"/>
    </row>
    <row r="29" spans="1:19" ht="24" customHeight="1">
      <c r="A29" s="34">
        <v>25</v>
      </c>
      <c r="B29" s="317" t="s">
        <v>2453</v>
      </c>
      <c r="C29" s="319" t="s">
        <v>2489</v>
      </c>
      <c r="D29" s="320" t="s">
        <v>2558</v>
      </c>
      <c r="E29" s="320" t="s">
        <v>2559</v>
      </c>
      <c r="F29" s="325">
        <v>2006</v>
      </c>
      <c r="G29" s="325" t="s">
        <v>48</v>
      </c>
      <c r="H29" s="326">
        <v>640</v>
      </c>
      <c r="I29" s="321">
        <v>13</v>
      </c>
      <c r="J29" s="321">
        <v>35.479999999999997</v>
      </c>
      <c r="K29" s="321" t="s">
        <v>2492</v>
      </c>
      <c r="L29" s="321" t="s">
        <v>2560</v>
      </c>
      <c r="M29" s="321" t="s">
        <v>2561</v>
      </c>
      <c r="N29" s="321" t="s">
        <v>2562</v>
      </c>
      <c r="O29" s="321" t="s">
        <v>2563</v>
      </c>
      <c r="P29" s="321"/>
      <c r="Q29" s="336"/>
    </row>
    <row r="30" spans="1:19" ht="24" customHeight="1">
      <c r="A30" s="34">
        <v>26</v>
      </c>
      <c r="B30" s="317" t="s">
        <v>2453</v>
      </c>
      <c r="C30" s="319" t="s">
        <v>2489</v>
      </c>
      <c r="D30" s="320" t="s">
        <v>2564</v>
      </c>
      <c r="E30" s="320" t="s">
        <v>2565</v>
      </c>
      <c r="F30" s="325">
        <v>2004</v>
      </c>
      <c r="G30" s="325" t="s">
        <v>48</v>
      </c>
      <c r="H30" s="326">
        <v>640</v>
      </c>
      <c r="I30" s="321">
        <v>11</v>
      </c>
      <c r="J30" s="321">
        <v>23.2</v>
      </c>
      <c r="K30" s="321" t="s">
        <v>2492</v>
      </c>
      <c r="L30" s="321" t="s">
        <v>2560</v>
      </c>
      <c r="M30" s="321" t="s">
        <v>2561</v>
      </c>
      <c r="N30" s="321" t="s">
        <v>2566</v>
      </c>
      <c r="O30" s="321" t="s">
        <v>2567</v>
      </c>
      <c r="P30" s="34">
        <v>13860009198</v>
      </c>
      <c r="Q30" s="42"/>
    </row>
    <row r="31" spans="1:19" ht="24" customHeight="1">
      <c r="A31" s="34">
        <v>27</v>
      </c>
      <c r="B31" s="317" t="s">
        <v>2453</v>
      </c>
      <c r="C31" s="319" t="s">
        <v>2489</v>
      </c>
      <c r="D31" s="320" t="s">
        <v>2564</v>
      </c>
      <c r="E31" s="320" t="s">
        <v>2568</v>
      </c>
      <c r="F31" s="325">
        <v>2007</v>
      </c>
      <c r="G31" s="325" t="s">
        <v>48</v>
      </c>
      <c r="H31" s="326">
        <v>400</v>
      </c>
      <c r="I31" s="321">
        <v>43.8</v>
      </c>
      <c r="J31" s="321">
        <v>180</v>
      </c>
      <c r="K31" s="321" t="s">
        <v>2492</v>
      </c>
      <c r="L31" s="321" t="s">
        <v>2560</v>
      </c>
      <c r="M31" s="321" t="s">
        <v>2561</v>
      </c>
      <c r="N31" s="321" t="s">
        <v>2569</v>
      </c>
      <c r="O31" s="321" t="s">
        <v>2570</v>
      </c>
      <c r="P31" s="332"/>
      <c r="Q31" s="337"/>
    </row>
    <row r="32" spans="1:19" ht="24" customHeight="1">
      <c r="A32" s="34">
        <v>28</v>
      </c>
      <c r="B32" s="317" t="s">
        <v>2453</v>
      </c>
      <c r="C32" s="319" t="s">
        <v>2489</v>
      </c>
      <c r="D32" s="320" t="s">
        <v>2564</v>
      </c>
      <c r="E32" s="320" t="s">
        <v>2571</v>
      </c>
      <c r="F32" s="325">
        <v>2016</v>
      </c>
      <c r="G32" s="325" t="s">
        <v>48</v>
      </c>
      <c r="H32" s="326">
        <v>500</v>
      </c>
      <c r="I32" s="321">
        <v>14</v>
      </c>
      <c r="J32" s="321">
        <v>19.3</v>
      </c>
      <c r="K32" s="321" t="s">
        <v>2492</v>
      </c>
      <c r="L32" s="321" t="s">
        <v>2560</v>
      </c>
      <c r="M32" s="321" t="s">
        <v>2561</v>
      </c>
      <c r="N32" s="321" t="s">
        <v>2569</v>
      </c>
      <c r="O32" s="321" t="s">
        <v>2570</v>
      </c>
      <c r="P32" s="332"/>
      <c r="Q32" s="337"/>
    </row>
    <row r="33" spans="1:17" ht="24" customHeight="1">
      <c r="A33" s="34">
        <v>29</v>
      </c>
      <c r="B33" s="317" t="s">
        <v>2453</v>
      </c>
      <c r="C33" s="319" t="s">
        <v>2489</v>
      </c>
      <c r="D33" s="320" t="s">
        <v>2572</v>
      </c>
      <c r="E33" s="320" t="s">
        <v>2573</v>
      </c>
      <c r="F33" s="325">
        <v>2006</v>
      </c>
      <c r="G33" s="325" t="s">
        <v>48</v>
      </c>
      <c r="H33" s="326">
        <v>520</v>
      </c>
      <c r="I33" s="321">
        <v>10.5</v>
      </c>
      <c r="J33" s="321">
        <v>3</v>
      </c>
      <c r="K33" s="321" t="s">
        <v>2499</v>
      </c>
      <c r="L33" s="321" t="s">
        <v>2574</v>
      </c>
      <c r="M33" s="321" t="s">
        <v>2575</v>
      </c>
      <c r="N33" s="321" t="s">
        <v>2576</v>
      </c>
      <c r="O33" s="321" t="s">
        <v>2577</v>
      </c>
      <c r="P33" s="34">
        <v>13979450502</v>
      </c>
      <c r="Q33" s="42"/>
    </row>
    <row r="34" spans="1:17" ht="24" customHeight="1">
      <c r="A34" s="34">
        <v>30</v>
      </c>
      <c r="B34" s="317" t="s">
        <v>2453</v>
      </c>
      <c r="C34" s="319" t="s">
        <v>2489</v>
      </c>
      <c r="D34" s="320" t="s">
        <v>2497</v>
      </c>
      <c r="E34" s="320" t="s">
        <v>2578</v>
      </c>
      <c r="F34" s="325">
        <v>2006</v>
      </c>
      <c r="G34" s="325" t="s">
        <v>48</v>
      </c>
      <c r="H34" s="326">
        <v>500</v>
      </c>
      <c r="I34" s="321">
        <v>22.4</v>
      </c>
      <c r="J34" s="321">
        <v>13</v>
      </c>
      <c r="K34" s="321" t="s">
        <v>2499</v>
      </c>
      <c r="L34" s="321" t="s">
        <v>2574</v>
      </c>
      <c r="M34" s="321" t="s">
        <v>2575</v>
      </c>
      <c r="N34" s="321" t="s">
        <v>2579</v>
      </c>
      <c r="O34" s="321" t="s">
        <v>2580</v>
      </c>
      <c r="P34" s="34">
        <v>15179419099</v>
      </c>
      <c r="Q34" s="42"/>
    </row>
    <row r="35" spans="1:17" ht="24" customHeight="1">
      <c r="A35" s="34">
        <v>31</v>
      </c>
      <c r="B35" s="317" t="s">
        <v>2453</v>
      </c>
      <c r="C35" s="319" t="s">
        <v>2489</v>
      </c>
      <c r="D35" s="320" t="s">
        <v>2497</v>
      </c>
      <c r="E35" s="320" t="s">
        <v>2581</v>
      </c>
      <c r="F35" s="325">
        <v>2005</v>
      </c>
      <c r="G35" s="325" t="s">
        <v>48</v>
      </c>
      <c r="H35" s="326">
        <v>1890</v>
      </c>
      <c r="I35" s="321">
        <v>38.5</v>
      </c>
      <c r="J35" s="321">
        <v>750</v>
      </c>
      <c r="K35" s="321" t="s">
        <v>2499</v>
      </c>
      <c r="L35" s="321" t="s">
        <v>2574</v>
      </c>
      <c r="M35" s="321" t="s">
        <v>2575</v>
      </c>
      <c r="N35" s="321" t="s">
        <v>2582</v>
      </c>
      <c r="O35" s="321" t="s">
        <v>2583</v>
      </c>
      <c r="P35" s="34">
        <v>18950661035</v>
      </c>
      <c r="Q35" s="42"/>
    </row>
    <row r="36" spans="1:17" ht="24" customHeight="1">
      <c r="A36" s="34">
        <v>32</v>
      </c>
      <c r="B36" s="317" t="s">
        <v>2453</v>
      </c>
      <c r="C36" s="319" t="s">
        <v>2489</v>
      </c>
      <c r="D36" s="320" t="s">
        <v>2507</v>
      </c>
      <c r="E36" s="320" t="s">
        <v>2584</v>
      </c>
      <c r="F36" s="325">
        <v>2006</v>
      </c>
      <c r="G36" s="325" t="s">
        <v>48</v>
      </c>
      <c r="H36" s="326">
        <v>1040</v>
      </c>
      <c r="I36" s="321">
        <v>6.8</v>
      </c>
      <c r="J36" s="321">
        <v>16</v>
      </c>
      <c r="K36" s="321" t="s">
        <v>2499</v>
      </c>
      <c r="L36" s="321" t="s">
        <v>2574</v>
      </c>
      <c r="M36" s="321" t="s">
        <v>2575</v>
      </c>
      <c r="N36" s="321" t="s">
        <v>2585</v>
      </c>
      <c r="O36" s="321" t="s">
        <v>2586</v>
      </c>
      <c r="P36" s="331"/>
      <c r="Q36" s="338"/>
    </row>
    <row r="37" spans="1:17" ht="24" customHeight="1">
      <c r="A37" s="34">
        <v>33</v>
      </c>
      <c r="B37" s="317" t="s">
        <v>2453</v>
      </c>
      <c r="C37" s="319" t="s">
        <v>2489</v>
      </c>
      <c r="D37" s="320" t="s">
        <v>2507</v>
      </c>
      <c r="E37" s="320" t="s">
        <v>2587</v>
      </c>
      <c r="F37" s="325">
        <v>2006</v>
      </c>
      <c r="G37" s="325" t="s">
        <v>48</v>
      </c>
      <c r="H37" s="326">
        <v>1440</v>
      </c>
      <c r="I37" s="320">
        <v>4.9000000000000004</v>
      </c>
      <c r="J37" s="320"/>
      <c r="K37" s="321" t="s">
        <v>2499</v>
      </c>
      <c r="L37" s="321" t="s">
        <v>2574</v>
      </c>
      <c r="M37" s="321" t="s">
        <v>2575</v>
      </c>
      <c r="N37" s="321" t="s">
        <v>2501</v>
      </c>
      <c r="O37" s="321" t="s">
        <v>2502</v>
      </c>
      <c r="P37" s="34">
        <v>13979451188</v>
      </c>
      <c r="Q37" s="42"/>
    </row>
    <row r="38" spans="1:17" ht="24" customHeight="1">
      <c r="A38" s="34">
        <v>34</v>
      </c>
      <c r="B38" s="317" t="s">
        <v>2453</v>
      </c>
      <c r="C38" s="319" t="s">
        <v>2489</v>
      </c>
      <c r="D38" s="320" t="s">
        <v>2503</v>
      </c>
      <c r="E38" s="320" t="s">
        <v>2588</v>
      </c>
      <c r="F38" s="325">
        <v>2004</v>
      </c>
      <c r="G38" s="325" t="s">
        <v>48</v>
      </c>
      <c r="H38" s="326">
        <v>950</v>
      </c>
      <c r="I38" s="320">
        <v>7.5</v>
      </c>
      <c r="J38" s="320"/>
      <c r="K38" s="321" t="s">
        <v>2499</v>
      </c>
      <c r="L38" s="321" t="s">
        <v>2574</v>
      </c>
      <c r="M38" s="321" t="s">
        <v>2575</v>
      </c>
      <c r="N38" s="321" t="s">
        <v>2589</v>
      </c>
      <c r="O38" s="321" t="s">
        <v>2590</v>
      </c>
      <c r="P38" s="331"/>
      <c r="Q38" s="338"/>
    </row>
    <row r="39" spans="1:17" ht="24" customHeight="1">
      <c r="A39" s="34">
        <v>35</v>
      </c>
      <c r="B39" s="317" t="s">
        <v>2453</v>
      </c>
      <c r="C39" s="319" t="s">
        <v>2489</v>
      </c>
      <c r="D39" s="320" t="s">
        <v>2572</v>
      </c>
      <c r="E39" s="320" t="s">
        <v>2591</v>
      </c>
      <c r="F39" s="325" t="s">
        <v>2542</v>
      </c>
      <c r="G39" s="325" t="s">
        <v>48</v>
      </c>
      <c r="H39" s="326">
        <v>500</v>
      </c>
      <c r="I39" s="321">
        <v>10.199999999999999</v>
      </c>
      <c r="J39" s="321">
        <v>12.55</v>
      </c>
      <c r="K39" s="321" t="s">
        <v>2499</v>
      </c>
      <c r="L39" s="321" t="s">
        <v>2574</v>
      </c>
      <c r="M39" s="321" t="s">
        <v>2575</v>
      </c>
      <c r="N39" s="321" t="s">
        <v>2592</v>
      </c>
      <c r="O39" s="321" t="s">
        <v>2593</v>
      </c>
      <c r="P39" s="331">
        <v>13979452119</v>
      </c>
      <c r="Q39" s="42"/>
    </row>
    <row r="40" spans="1:17" ht="24" customHeight="1">
      <c r="A40" s="34">
        <v>36</v>
      </c>
      <c r="B40" s="317" t="s">
        <v>2453</v>
      </c>
      <c r="C40" s="319" t="s">
        <v>2489</v>
      </c>
      <c r="D40" s="320" t="s">
        <v>2507</v>
      </c>
      <c r="E40" s="320" t="s">
        <v>2594</v>
      </c>
      <c r="F40" s="325">
        <v>2007</v>
      </c>
      <c r="G40" s="325" t="s">
        <v>48</v>
      </c>
      <c r="H40" s="326">
        <v>1000</v>
      </c>
      <c r="I40" s="320">
        <v>12.3</v>
      </c>
      <c r="J40" s="320"/>
      <c r="K40" s="321" t="s">
        <v>2499</v>
      </c>
      <c r="L40" s="321" t="s">
        <v>2574</v>
      </c>
      <c r="M40" s="321" t="s">
        <v>2575</v>
      </c>
      <c r="N40" s="321" t="s">
        <v>2501</v>
      </c>
      <c r="O40" s="321" t="s">
        <v>2502</v>
      </c>
      <c r="P40" s="34">
        <v>13979451188</v>
      </c>
      <c r="Q40" s="42"/>
    </row>
    <row r="41" spans="1:17" ht="24" customHeight="1">
      <c r="A41" s="34">
        <v>37</v>
      </c>
      <c r="B41" s="317" t="s">
        <v>2453</v>
      </c>
      <c r="C41" s="319" t="s">
        <v>2489</v>
      </c>
      <c r="D41" s="320" t="s">
        <v>2507</v>
      </c>
      <c r="E41" s="320" t="s">
        <v>2595</v>
      </c>
      <c r="F41" s="325">
        <v>2006</v>
      </c>
      <c r="G41" s="325" t="s">
        <v>48</v>
      </c>
      <c r="H41" s="326">
        <v>400</v>
      </c>
      <c r="I41" s="320">
        <v>9.9</v>
      </c>
      <c r="J41" s="320"/>
      <c r="K41" s="321" t="s">
        <v>2499</v>
      </c>
      <c r="L41" s="321" t="s">
        <v>2574</v>
      </c>
      <c r="M41" s="321" t="s">
        <v>2575</v>
      </c>
      <c r="N41" s="321" t="s">
        <v>2501</v>
      </c>
      <c r="O41" s="321" t="s">
        <v>2502</v>
      </c>
      <c r="P41" s="34">
        <v>13979451188</v>
      </c>
      <c r="Q41" s="42"/>
    </row>
    <row r="42" spans="1:17" ht="24" customHeight="1">
      <c r="A42" s="34">
        <v>38</v>
      </c>
      <c r="B42" s="317" t="s">
        <v>2453</v>
      </c>
      <c r="C42" s="319" t="s">
        <v>2489</v>
      </c>
      <c r="D42" s="320" t="s">
        <v>2572</v>
      </c>
      <c r="E42" s="320" t="s">
        <v>2596</v>
      </c>
      <c r="F42" s="325">
        <v>2007</v>
      </c>
      <c r="G42" s="325" t="s">
        <v>48</v>
      </c>
      <c r="H42" s="326">
        <v>820</v>
      </c>
      <c r="I42" s="320">
        <v>10.9</v>
      </c>
      <c r="J42" s="320"/>
      <c r="K42" s="321" t="s">
        <v>2499</v>
      </c>
      <c r="L42" s="321" t="s">
        <v>2574</v>
      </c>
      <c r="M42" s="321" t="s">
        <v>2575</v>
      </c>
      <c r="N42" s="321" t="s">
        <v>2501</v>
      </c>
      <c r="O42" s="321" t="s">
        <v>2502</v>
      </c>
      <c r="P42" s="34">
        <v>13979451188</v>
      </c>
      <c r="Q42" s="42"/>
    </row>
    <row r="43" spans="1:17" ht="24" customHeight="1">
      <c r="A43" s="34">
        <v>39</v>
      </c>
      <c r="B43" s="317" t="s">
        <v>2453</v>
      </c>
      <c r="C43" s="319" t="s">
        <v>2489</v>
      </c>
      <c r="D43" s="320" t="s">
        <v>2507</v>
      </c>
      <c r="E43" s="320" t="s">
        <v>2597</v>
      </c>
      <c r="F43" s="325">
        <v>2008</v>
      </c>
      <c r="G43" s="325" t="s">
        <v>48</v>
      </c>
      <c r="H43" s="326">
        <v>500</v>
      </c>
      <c r="I43" s="321">
        <v>17</v>
      </c>
      <c r="J43" s="321">
        <v>16</v>
      </c>
      <c r="K43" s="321" t="s">
        <v>2499</v>
      </c>
      <c r="L43" s="321" t="s">
        <v>2574</v>
      </c>
      <c r="M43" s="321" t="s">
        <v>2575</v>
      </c>
      <c r="N43" s="321" t="s">
        <v>2598</v>
      </c>
      <c r="O43" s="321" t="s">
        <v>2514</v>
      </c>
      <c r="P43" s="34">
        <v>13979450666</v>
      </c>
      <c r="Q43" s="42"/>
    </row>
    <row r="44" spans="1:17" ht="24" customHeight="1">
      <c r="A44" s="34">
        <v>40</v>
      </c>
      <c r="B44" s="317" t="s">
        <v>2453</v>
      </c>
      <c r="C44" s="319" t="s">
        <v>2489</v>
      </c>
      <c r="D44" s="320" t="s">
        <v>2507</v>
      </c>
      <c r="E44" s="320" t="s">
        <v>2599</v>
      </c>
      <c r="F44" s="325" t="s">
        <v>2542</v>
      </c>
      <c r="G44" s="325" t="s">
        <v>48</v>
      </c>
      <c r="H44" s="326">
        <v>140</v>
      </c>
      <c r="I44" s="320">
        <v>5</v>
      </c>
      <c r="J44" s="320"/>
      <c r="K44" s="321" t="s">
        <v>2499</v>
      </c>
      <c r="L44" s="321" t="s">
        <v>2574</v>
      </c>
      <c r="M44" s="321" t="s">
        <v>2575</v>
      </c>
      <c r="N44" s="321" t="s">
        <v>2600</v>
      </c>
      <c r="O44" s="321" t="s">
        <v>2601</v>
      </c>
      <c r="P44" s="332"/>
      <c r="Q44" s="337"/>
    </row>
    <row r="45" spans="1:17" ht="24" customHeight="1">
      <c r="A45" s="34">
        <v>41</v>
      </c>
      <c r="B45" s="317" t="s">
        <v>2453</v>
      </c>
      <c r="C45" s="319" t="s">
        <v>2489</v>
      </c>
      <c r="D45" s="320" t="s">
        <v>2497</v>
      </c>
      <c r="E45" s="320" t="s">
        <v>2602</v>
      </c>
      <c r="F45" s="325">
        <v>2005</v>
      </c>
      <c r="G45" s="325" t="s">
        <v>48</v>
      </c>
      <c r="H45" s="326">
        <v>800</v>
      </c>
      <c r="I45" s="320">
        <v>38.799999999999997</v>
      </c>
      <c r="J45" s="320"/>
      <c r="K45" s="321" t="s">
        <v>2499</v>
      </c>
      <c r="L45" s="321" t="s">
        <v>2574</v>
      </c>
      <c r="M45" s="321" t="s">
        <v>2575</v>
      </c>
      <c r="N45" s="321" t="s">
        <v>2501</v>
      </c>
      <c r="O45" s="321" t="s">
        <v>2502</v>
      </c>
      <c r="P45" s="34">
        <v>13979451188</v>
      </c>
      <c r="Q45" s="42"/>
    </row>
    <row r="46" spans="1:17" ht="24" customHeight="1">
      <c r="A46" s="34">
        <v>42</v>
      </c>
      <c r="B46" s="317" t="s">
        <v>2453</v>
      </c>
      <c r="C46" s="319" t="s">
        <v>2489</v>
      </c>
      <c r="D46" s="320" t="s">
        <v>2603</v>
      </c>
      <c r="E46" s="320" t="s">
        <v>2604</v>
      </c>
      <c r="F46" s="325">
        <v>2006</v>
      </c>
      <c r="G46" s="325" t="s">
        <v>48</v>
      </c>
      <c r="H46" s="326">
        <v>630</v>
      </c>
      <c r="I46" s="320">
        <v>2.7</v>
      </c>
      <c r="J46" s="320"/>
      <c r="K46" s="321" t="s">
        <v>2605</v>
      </c>
      <c r="L46" s="321" t="s">
        <v>2606</v>
      </c>
      <c r="M46" s="321" t="s">
        <v>2607</v>
      </c>
      <c r="N46" s="321" t="s">
        <v>2608</v>
      </c>
      <c r="O46" s="321" t="s">
        <v>2609</v>
      </c>
      <c r="P46" s="332"/>
      <c r="Q46" s="42"/>
    </row>
    <row r="47" spans="1:17" ht="24" customHeight="1">
      <c r="A47" s="34">
        <v>43</v>
      </c>
      <c r="B47" s="317" t="s">
        <v>2453</v>
      </c>
      <c r="C47" s="319" t="s">
        <v>2489</v>
      </c>
      <c r="D47" s="320" t="s">
        <v>2603</v>
      </c>
      <c r="E47" s="320" t="s">
        <v>110</v>
      </c>
      <c r="F47" s="325">
        <v>2005</v>
      </c>
      <c r="G47" s="325" t="s">
        <v>48</v>
      </c>
      <c r="H47" s="326">
        <v>520</v>
      </c>
      <c r="I47" s="321">
        <v>12</v>
      </c>
      <c r="J47" s="321">
        <v>23.51</v>
      </c>
      <c r="K47" s="321" t="s">
        <v>2605</v>
      </c>
      <c r="L47" s="321" t="s">
        <v>2606</v>
      </c>
      <c r="M47" s="321" t="s">
        <v>2607</v>
      </c>
      <c r="N47" s="321" t="s">
        <v>2610</v>
      </c>
      <c r="O47" s="321" t="s">
        <v>2611</v>
      </c>
      <c r="P47" s="34" t="s">
        <v>2612</v>
      </c>
      <c r="Q47" s="337"/>
    </row>
    <row r="48" spans="1:17" ht="24" customHeight="1">
      <c r="A48" s="34">
        <v>44</v>
      </c>
      <c r="B48" s="317" t="s">
        <v>2453</v>
      </c>
      <c r="C48" s="319" t="s">
        <v>2489</v>
      </c>
      <c r="D48" s="320" t="s">
        <v>2603</v>
      </c>
      <c r="E48" s="320" t="s">
        <v>2613</v>
      </c>
      <c r="F48" s="325">
        <v>2006</v>
      </c>
      <c r="G48" s="325" t="s">
        <v>48</v>
      </c>
      <c r="H48" s="326">
        <v>400</v>
      </c>
      <c r="I48" s="321">
        <v>17</v>
      </c>
      <c r="J48" s="321">
        <v>24</v>
      </c>
      <c r="K48" s="321" t="s">
        <v>2605</v>
      </c>
      <c r="L48" s="321" t="s">
        <v>2606</v>
      </c>
      <c r="M48" s="321" t="s">
        <v>2607</v>
      </c>
      <c r="N48" s="321" t="s">
        <v>2614</v>
      </c>
      <c r="O48" s="321" t="s">
        <v>2609</v>
      </c>
      <c r="P48" s="34" t="s">
        <v>2612</v>
      </c>
      <c r="Q48" s="42"/>
    </row>
    <row r="49" spans="1:17" ht="24" customHeight="1">
      <c r="A49" s="34">
        <v>45</v>
      </c>
      <c r="B49" s="317" t="s">
        <v>2453</v>
      </c>
      <c r="C49" s="319" t="s">
        <v>2489</v>
      </c>
      <c r="D49" s="320" t="s">
        <v>2603</v>
      </c>
      <c r="E49" s="320" t="s">
        <v>115</v>
      </c>
      <c r="F49" s="325">
        <v>2007</v>
      </c>
      <c r="G49" s="325" t="s">
        <v>48</v>
      </c>
      <c r="H49" s="326">
        <v>320</v>
      </c>
      <c r="I49" s="320">
        <v>7</v>
      </c>
      <c r="J49" s="320"/>
      <c r="K49" s="321" t="s">
        <v>2605</v>
      </c>
      <c r="L49" s="321" t="s">
        <v>2606</v>
      </c>
      <c r="M49" s="321" t="s">
        <v>2607</v>
      </c>
      <c r="N49" s="321" t="s">
        <v>2615</v>
      </c>
      <c r="O49" s="321" t="s">
        <v>2611</v>
      </c>
      <c r="P49" s="332"/>
      <c r="Q49" s="337"/>
    </row>
    <row r="50" spans="1:17" ht="24" customHeight="1">
      <c r="A50" s="34">
        <v>46</v>
      </c>
      <c r="B50" s="317" t="s">
        <v>2453</v>
      </c>
      <c r="C50" s="319" t="s">
        <v>2489</v>
      </c>
      <c r="D50" s="320" t="s">
        <v>2616</v>
      </c>
      <c r="E50" s="320" t="s">
        <v>2617</v>
      </c>
      <c r="F50" s="325">
        <v>1979</v>
      </c>
      <c r="G50" s="325" t="s">
        <v>48</v>
      </c>
      <c r="H50" s="326">
        <v>110</v>
      </c>
      <c r="I50" s="320">
        <v>14.5</v>
      </c>
      <c r="J50" s="320"/>
      <c r="K50" s="321" t="s">
        <v>2605</v>
      </c>
      <c r="L50" s="321" t="s">
        <v>2606</v>
      </c>
      <c r="M50" s="321" t="s">
        <v>2607</v>
      </c>
      <c r="N50" s="321" t="s">
        <v>2618</v>
      </c>
      <c r="O50" s="321" t="s">
        <v>2619</v>
      </c>
      <c r="P50" s="34">
        <v>13479407219</v>
      </c>
      <c r="Q50" s="42"/>
    </row>
    <row r="51" spans="1:17" ht="24" customHeight="1">
      <c r="A51" s="34">
        <v>47</v>
      </c>
      <c r="B51" s="317" t="s">
        <v>2453</v>
      </c>
      <c r="C51" s="319" t="s">
        <v>2489</v>
      </c>
      <c r="D51" s="320" t="s">
        <v>2603</v>
      </c>
      <c r="E51" s="320" t="s">
        <v>2620</v>
      </c>
      <c r="F51" s="325">
        <v>1974</v>
      </c>
      <c r="G51" s="325" t="s">
        <v>48</v>
      </c>
      <c r="H51" s="326">
        <v>100</v>
      </c>
      <c r="I51" s="320">
        <v>5</v>
      </c>
      <c r="J51" s="320"/>
      <c r="K51" s="321" t="s">
        <v>2605</v>
      </c>
      <c r="L51" s="321" t="s">
        <v>2606</v>
      </c>
      <c r="M51" s="321" t="s">
        <v>2607</v>
      </c>
      <c r="N51" s="321" t="s">
        <v>2621</v>
      </c>
      <c r="O51" s="321" t="s">
        <v>2622</v>
      </c>
      <c r="P51" s="332"/>
      <c r="Q51" s="337"/>
    </row>
    <row r="52" spans="1:17" ht="24" customHeight="1">
      <c r="A52" s="34">
        <v>48</v>
      </c>
      <c r="B52" s="317" t="s">
        <v>2453</v>
      </c>
      <c r="C52" s="319" t="s">
        <v>2489</v>
      </c>
      <c r="D52" s="320" t="s">
        <v>2545</v>
      </c>
      <c r="E52" s="320" t="s">
        <v>2623</v>
      </c>
      <c r="F52" s="325">
        <v>2014</v>
      </c>
      <c r="G52" s="325" t="s">
        <v>48</v>
      </c>
      <c r="H52" s="326">
        <v>960</v>
      </c>
      <c r="I52" s="320">
        <v>6</v>
      </c>
      <c r="J52" s="320"/>
      <c r="K52" s="321" t="s">
        <v>2624</v>
      </c>
      <c r="L52" s="321" t="s">
        <v>2625</v>
      </c>
      <c r="M52" s="321" t="s">
        <v>96</v>
      </c>
      <c r="N52" s="321" t="s">
        <v>2626</v>
      </c>
      <c r="O52" s="321" t="s">
        <v>2627</v>
      </c>
      <c r="P52" s="34">
        <v>13907043499</v>
      </c>
      <c r="Q52" s="42"/>
    </row>
    <row r="53" spans="1:17" ht="24" customHeight="1">
      <c r="A53" s="34">
        <v>49</v>
      </c>
      <c r="B53" s="317" t="s">
        <v>2453</v>
      </c>
      <c r="C53" s="319" t="s">
        <v>2489</v>
      </c>
      <c r="D53" s="320" t="s">
        <v>2628</v>
      </c>
      <c r="E53" s="320" t="s">
        <v>2629</v>
      </c>
      <c r="F53" s="325" t="s">
        <v>2542</v>
      </c>
      <c r="G53" s="325" t="s">
        <v>48</v>
      </c>
      <c r="H53" s="326">
        <v>55</v>
      </c>
      <c r="I53" s="320">
        <v>4</v>
      </c>
      <c r="J53" s="320"/>
      <c r="K53" s="321" t="s">
        <v>2624</v>
      </c>
      <c r="L53" s="321" t="s">
        <v>2625</v>
      </c>
      <c r="M53" s="321" t="s">
        <v>96</v>
      </c>
      <c r="N53" s="320" t="s">
        <v>2630</v>
      </c>
      <c r="O53" s="320" t="s">
        <v>2593</v>
      </c>
      <c r="P53" s="331">
        <v>13979452119</v>
      </c>
      <c r="Q53" s="42"/>
    </row>
    <row r="54" spans="1:17" ht="24" customHeight="1">
      <c r="A54" s="34">
        <v>50</v>
      </c>
      <c r="B54" s="317" t="s">
        <v>2453</v>
      </c>
      <c r="C54" s="319" t="s">
        <v>2489</v>
      </c>
      <c r="D54" s="320" t="s">
        <v>2631</v>
      </c>
      <c r="E54" s="320" t="s">
        <v>2632</v>
      </c>
      <c r="F54" s="325">
        <v>2003</v>
      </c>
      <c r="G54" s="325" t="s">
        <v>48</v>
      </c>
      <c r="H54" s="326">
        <v>800</v>
      </c>
      <c r="I54" s="321">
        <v>16</v>
      </c>
      <c r="J54" s="321">
        <v>7</v>
      </c>
      <c r="K54" s="321" t="s">
        <v>2633</v>
      </c>
      <c r="L54" s="321" t="s">
        <v>2634</v>
      </c>
      <c r="M54" s="321" t="s">
        <v>2635</v>
      </c>
      <c r="N54" s="321" t="s">
        <v>2636</v>
      </c>
      <c r="O54" s="321" t="s">
        <v>2526</v>
      </c>
      <c r="P54" s="331" t="s">
        <v>2527</v>
      </c>
      <c r="Q54" s="42"/>
    </row>
    <row r="55" spans="1:17" ht="24" customHeight="1">
      <c r="A55" s="34">
        <v>51</v>
      </c>
      <c r="B55" s="317" t="s">
        <v>2453</v>
      </c>
      <c r="C55" s="319" t="s">
        <v>2489</v>
      </c>
      <c r="D55" s="320" t="s">
        <v>2631</v>
      </c>
      <c r="E55" s="320" t="s">
        <v>2637</v>
      </c>
      <c r="F55" s="325" t="s">
        <v>2542</v>
      </c>
      <c r="G55" s="325" t="s">
        <v>48</v>
      </c>
      <c r="H55" s="326">
        <v>950</v>
      </c>
      <c r="I55" s="320">
        <v>11</v>
      </c>
      <c r="J55" s="320"/>
      <c r="K55" s="321" t="s">
        <v>2633</v>
      </c>
      <c r="L55" s="321" t="s">
        <v>2634</v>
      </c>
      <c r="M55" s="321" t="s">
        <v>2635</v>
      </c>
      <c r="N55" s="321" t="s">
        <v>2518</v>
      </c>
      <c r="O55" s="321" t="s">
        <v>2519</v>
      </c>
      <c r="P55" s="331">
        <v>13507044800</v>
      </c>
      <c r="Q55" s="42"/>
    </row>
    <row r="56" spans="1:17" ht="24" customHeight="1">
      <c r="A56" s="34">
        <v>52</v>
      </c>
      <c r="B56" s="317" t="s">
        <v>2453</v>
      </c>
      <c r="C56" s="319" t="s">
        <v>2489</v>
      </c>
      <c r="D56" s="320" t="s">
        <v>2638</v>
      </c>
      <c r="E56" s="320" t="s">
        <v>2639</v>
      </c>
      <c r="F56" s="325">
        <v>1976</v>
      </c>
      <c r="G56" s="325" t="s">
        <v>48</v>
      </c>
      <c r="H56" s="326">
        <v>100</v>
      </c>
      <c r="I56" s="320">
        <v>5</v>
      </c>
      <c r="J56" s="320"/>
      <c r="K56" s="321" t="s">
        <v>2633</v>
      </c>
      <c r="L56" s="321" t="s">
        <v>2634</v>
      </c>
      <c r="M56" s="321" t="s">
        <v>2635</v>
      </c>
      <c r="N56" s="321" t="s">
        <v>2640</v>
      </c>
      <c r="O56" s="321" t="s">
        <v>2641</v>
      </c>
      <c r="P56" s="331"/>
      <c r="Q56" s="338"/>
    </row>
    <row r="57" spans="1:17" ht="24" customHeight="1">
      <c r="A57" s="34">
        <v>53</v>
      </c>
      <c r="B57" s="317" t="s">
        <v>2453</v>
      </c>
      <c r="C57" s="319" t="s">
        <v>2489</v>
      </c>
      <c r="D57" s="320" t="s">
        <v>2642</v>
      </c>
      <c r="E57" s="320" t="s">
        <v>2643</v>
      </c>
      <c r="F57" s="325" t="s">
        <v>2542</v>
      </c>
      <c r="G57" s="325" t="s">
        <v>48</v>
      </c>
      <c r="H57" s="326">
        <v>250</v>
      </c>
      <c r="I57" s="320">
        <v>4</v>
      </c>
      <c r="J57" s="320"/>
      <c r="K57" s="321" t="s">
        <v>2633</v>
      </c>
      <c r="L57" s="321" t="s">
        <v>2634</v>
      </c>
      <c r="M57" s="321" t="s">
        <v>2635</v>
      </c>
      <c r="N57" s="321" t="s">
        <v>2644</v>
      </c>
      <c r="O57" s="321" t="s">
        <v>2593</v>
      </c>
      <c r="P57" s="331">
        <v>13979452119</v>
      </c>
      <c r="Q57" s="42"/>
    </row>
    <row r="58" spans="1:17" ht="24" customHeight="1">
      <c r="A58" s="34">
        <v>54</v>
      </c>
      <c r="B58" s="317" t="s">
        <v>2453</v>
      </c>
      <c r="C58" s="319" t="s">
        <v>2489</v>
      </c>
      <c r="D58" s="320" t="s">
        <v>2645</v>
      </c>
      <c r="E58" s="320" t="s">
        <v>2646</v>
      </c>
      <c r="F58" s="325">
        <v>2004</v>
      </c>
      <c r="G58" s="325" t="s">
        <v>48</v>
      </c>
      <c r="H58" s="326">
        <v>800</v>
      </c>
      <c r="I58" s="321">
        <v>6.5</v>
      </c>
      <c r="J58" s="321">
        <v>11</v>
      </c>
      <c r="K58" s="321" t="s">
        <v>2647</v>
      </c>
      <c r="L58" s="321" t="s">
        <v>2648</v>
      </c>
      <c r="M58" s="321" t="s">
        <v>2649</v>
      </c>
      <c r="N58" s="321" t="s">
        <v>2650</v>
      </c>
      <c r="O58" s="321" t="s">
        <v>2514</v>
      </c>
      <c r="P58" s="34">
        <v>13979450666</v>
      </c>
      <c r="Q58" s="42"/>
    </row>
    <row r="59" spans="1:17" ht="24" customHeight="1">
      <c r="A59" s="34">
        <v>55</v>
      </c>
      <c r="B59" s="317" t="s">
        <v>2453</v>
      </c>
      <c r="C59" s="319" t="s">
        <v>2489</v>
      </c>
      <c r="D59" s="320" t="s">
        <v>2645</v>
      </c>
      <c r="E59" s="320" t="s">
        <v>2651</v>
      </c>
      <c r="F59" s="325">
        <v>1972</v>
      </c>
      <c r="G59" s="325" t="s">
        <v>48</v>
      </c>
      <c r="H59" s="326">
        <v>800</v>
      </c>
      <c r="I59" s="320">
        <v>15</v>
      </c>
      <c r="J59" s="330"/>
      <c r="K59" s="321" t="s">
        <v>2647</v>
      </c>
      <c r="L59" s="321" t="s">
        <v>2648</v>
      </c>
      <c r="M59" s="321" t="s">
        <v>2649</v>
      </c>
      <c r="N59" s="321" t="s">
        <v>2652</v>
      </c>
      <c r="O59" s="321" t="s">
        <v>2653</v>
      </c>
      <c r="P59" s="34">
        <v>13870419187</v>
      </c>
      <c r="Q59" s="42"/>
    </row>
    <row r="60" spans="1:17" ht="24" customHeight="1">
      <c r="A60" s="34">
        <v>56</v>
      </c>
      <c r="B60" s="317" t="s">
        <v>2453</v>
      </c>
      <c r="C60" s="322" t="s">
        <v>2654</v>
      </c>
      <c r="D60" s="54" t="s">
        <v>1054</v>
      </c>
      <c r="E60" s="32" t="s">
        <v>2655</v>
      </c>
      <c r="F60" s="34">
        <v>1974</v>
      </c>
      <c r="G60" s="36" t="s">
        <v>22</v>
      </c>
      <c r="H60" s="34">
        <v>1260</v>
      </c>
      <c r="I60" s="32">
        <v>40.25</v>
      </c>
      <c r="J60" s="32">
        <v>6750</v>
      </c>
      <c r="K60" s="32" t="s">
        <v>2656</v>
      </c>
      <c r="L60" s="32" t="s">
        <v>2657</v>
      </c>
      <c r="M60" s="32" t="s">
        <v>256</v>
      </c>
      <c r="N60" s="32" t="s">
        <v>2656</v>
      </c>
      <c r="O60" s="32" t="s">
        <v>2658</v>
      </c>
      <c r="P60" s="13">
        <v>13879463289</v>
      </c>
      <c r="Q60" s="42"/>
    </row>
    <row r="61" spans="1:17" ht="24" customHeight="1">
      <c r="A61" s="34">
        <v>57</v>
      </c>
      <c r="B61" s="317" t="s">
        <v>2453</v>
      </c>
      <c r="C61" s="322" t="s">
        <v>2654</v>
      </c>
      <c r="D61" s="54" t="s">
        <v>1054</v>
      </c>
      <c r="E61" s="34" t="s">
        <v>2659</v>
      </c>
      <c r="F61" s="34">
        <v>2005</v>
      </c>
      <c r="G61" s="36" t="s">
        <v>48</v>
      </c>
      <c r="H61" s="34">
        <v>500</v>
      </c>
      <c r="I61" s="13"/>
      <c r="J61" s="13"/>
      <c r="K61" s="13" t="s">
        <v>2660</v>
      </c>
      <c r="L61" s="13" t="s">
        <v>2661</v>
      </c>
      <c r="M61" s="13" t="s">
        <v>96</v>
      </c>
      <c r="N61" s="34" t="s">
        <v>2662</v>
      </c>
      <c r="O61" s="13" t="s">
        <v>2663</v>
      </c>
      <c r="P61" s="13">
        <v>13755902288</v>
      </c>
      <c r="Q61" s="42"/>
    </row>
    <row r="62" spans="1:17" ht="24" customHeight="1">
      <c r="A62" s="34">
        <v>58</v>
      </c>
      <c r="B62" s="317" t="s">
        <v>2453</v>
      </c>
      <c r="C62" s="322" t="s">
        <v>2654</v>
      </c>
      <c r="D62" s="54" t="s">
        <v>1054</v>
      </c>
      <c r="E62" s="34" t="s">
        <v>2664</v>
      </c>
      <c r="F62" s="34">
        <v>2008</v>
      </c>
      <c r="G62" s="36" t="s">
        <v>48</v>
      </c>
      <c r="H62" s="34">
        <v>1000</v>
      </c>
      <c r="I62" s="13">
        <v>23.8</v>
      </c>
      <c r="J62" s="13">
        <v>13</v>
      </c>
      <c r="K62" s="13" t="s">
        <v>2665</v>
      </c>
      <c r="L62" s="13" t="s">
        <v>2666</v>
      </c>
      <c r="M62" s="13" t="s">
        <v>72</v>
      </c>
      <c r="N62" s="34" t="s">
        <v>2667</v>
      </c>
      <c r="O62" s="13" t="s">
        <v>2668</v>
      </c>
      <c r="P62" s="13">
        <v>13907045470</v>
      </c>
      <c r="Q62" s="42"/>
    </row>
    <row r="63" spans="1:17" ht="24" customHeight="1">
      <c r="A63" s="34">
        <v>59</v>
      </c>
      <c r="B63" s="317" t="s">
        <v>2453</v>
      </c>
      <c r="C63" s="322" t="s">
        <v>2654</v>
      </c>
      <c r="D63" s="54" t="s">
        <v>29</v>
      </c>
      <c r="E63" s="34" t="s">
        <v>2669</v>
      </c>
      <c r="F63" s="34">
        <v>1998</v>
      </c>
      <c r="G63" s="36" t="s">
        <v>48</v>
      </c>
      <c r="H63" s="34">
        <v>160</v>
      </c>
      <c r="I63" s="13"/>
      <c r="J63" s="13"/>
      <c r="K63" s="13" t="s">
        <v>2670</v>
      </c>
      <c r="L63" s="13" t="s">
        <v>2671</v>
      </c>
      <c r="M63" s="13" t="s">
        <v>726</v>
      </c>
      <c r="N63" s="34" t="s">
        <v>2672</v>
      </c>
      <c r="O63" s="13" t="s">
        <v>2673</v>
      </c>
      <c r="P63" s="13">
        <v>13907943789</v>
      </c>
      <c r="Q63" s="42"/>
    </row>
    <row r="64" spans="1:17" ht="24" customHeight="1">
      <c r="A64" s="34">
        <v>60</v>
      </c>
      <c r="B64" s="317" t="s">
        <v>2453</v>
      </c>
      <c r="C64" s="322" t="s">
        <v>2654</v>
      </c>
      <c r="D64" s="54" t="s">
        <v>1054</v>
      </c>
      <c r="E64" s="34" t="s">
        <v>2674</v>
      </c>
      <c r="F64" s="34">
        <v>1990</v>
      </c>
      <c r="G64" s="36" t="s">
        <v>48</v>
      </c>
      <c r="H64" s="34">
        <v>40</v>
      </c>
      <c r="I64" s="13"/>
      <c r="J64" s="13"/>
      <c r="K64" s="13" t="s">
        <v>2675</v>
      </c>
      <c r="L64" s="13" t="s">
        <v>2676</v>
      </c>
      <c r="M64" s="13" t="s">
        <v>96</v>
      </c>
      <c r="N64" s="34" t="s">
        <v>2677</v>
      </c>
      <c r="O64" s="13" t="s">
        <v>2678</v>
      </c>
      <c r="P64" s="13">
        <v>13870439007</v>
      </c>
      <c r="Q64" s="42"/>
    </row>
    <row r="65" spans="1:17" ht="24" customHeight="1">
      <c r="A65" s="34">
        <v>61</v>
      </c>
      <c r="B65" s="317" t="s">
        <v>2453</v>
      </c>
      <c r="C65" s="322" t="s">
        <v>2654</v>
      </c>
      <c r="D65" s="54" t="s">
        <v>1054</v>
      </c>
      <c r="E65" s="34" t="s">
        <v>2679</v>
      </c>
      <c r="F65" s="34">
        <v>2001</v>
      </c>
      <c r="G65" s="36" t="s">
        <v>48</v>
      </c>
      <c r="H65" s="34">
        <v>55</v>
      </c>
      <c r="I65" s="13"/>
      <c r="J65" s="13"/>
      <c r="K65" s="13" t="s">
        <v>2665</v>
      </c>
      <c r="L65" s="13" t="s">
        <v>2676</v>
      </c>
      <c r="M65" s="13" t="s">
        <v>96</v>
      </c>
      <c r="N65" s="34" t="s">
        <v>2680</v>
      </c>
      <c r="O65" s="13" t="s">
        <v>2681</v>
      </c>
      <c r="P65" s="13">
        <v>13407049184</v>
      </c>
      <c r="Q65" s="42"/>
    </row>
    <row r="66" spans="1:17" ht="24" customHeight="1">
      <c r="A66" s="34">
        <v>62</v>
      </c>
      <c r="B66" s="317" t="s">
        <v>2453</v>
      </c>
      <c r="C66" s="322" t="s">
        <v>2654</v>
      </c>
      <c r="D66" s="54" t="s">
        <v>1054</v>
      </c>
      <c r="E66" s="34" t="s">
        <v>2682</v>
      </c>
      <c r="F66" s="34">
        <v>1977</v>
      </c>
      <c r="G66" s="36" t="s">
        <v>48</v>
      </c>
      <c r="H66" s="34">
        <v>320</v>
      </c>
      <c r="I66" s="13"/>
      <c r="J66" s="13"/>
      <c r="K66" s="13" t="s">
        <v>2675</v>
      </c>
      <c r="L66" s="13" t="s">
        <v>2676</v>
      </c>
      <c r="M66" s="13" t="s">
        <v>96</v>
      </c>
      <c r="N66" s="34" t="s">
        <v>2683</v>
      </c>
      <c r="O66" s="13" t="s">
        <v>2684</v>
      </c>
      <c r="P66" s="13">
        <v>13907043819</v>
      </c>
      <c r="Q66" s="42"/>
    </row>
    <row r="67" spans="1:17" ht="24" customHeight="1">
      <c r="A67" s="34">
        <v>63</v>
      </c>
      <c r="B67" s="317" t="s">
        <v>2453</v>
      </c>
      <c r="C67" s="322" t="s">
        <v>2654</v>
      </c>
      <c r="D67" s="59" t="s">
        <v>1054</v>
      </c>
      <c r="E67" s="343" t="s">
        <v>2685</v>
      </c>
      <c r="F67" s="47">
        <v>2004</v>
      </c>
      <c r="G67" s="344" t="s">
        <v>48</v>
      </c>
      <c r="H67" s="47">
        <v>850</v>
      </c>
      <c r="I67" s="47"/>
      <c r="J67" s="47"/>
      <c r="K67" s="345" t="s">
        <v>2675</v>
      </c>
      <c r="L67" s="345" t="s">
        <v>2676</v>
      </c>
      <c r="M67" s="345" t="s">
        <v>96</v>
      </c>
      <c r="N67" s="345" t="s">
        <v>2686</v>
      </c>
      <c r="O67" s="345" t="s">
        <v>2658</v>
      </c>
      <c r="P67" s="345">
        <v>13879463289</v>
      </c>
      <c r="Q67" s="347" t="s">
        <v>2687</v>
      </c>
    </row>
    <row r="68" spans="1:17" ht="24" customHeight="1">
      <c r="A68" s="34">
        <v>64</v>
      </c>
      <c r="B68" s="317" t="s">
        <v>2453</v>
      </c>
      <c r="C68" s="322" t="s">
        <v>2654</v>
      </c>
      <c r="D68" s="59" t="s">
        <v>1054</v>
      </c>
      <c r="E68" s="345" t="s">
        <v>2688</v>
      </c>
      <c r="F68" s="47">
        <v>2000</v>
      </c>
      <c r="G68" s="344" t="s">
        <v>48</v>
      </c>
      <c r="H68" s="47">
        <v>160</v>
      </c>
      <c r="I68" s="47">
        <v>3753</v>
      </c>
      <c r="J68" s="47">
        <v>39.6</v>
      </c>
      <c r="K68" s="345" t="s">
        <v>2689</v>
      </c>
      <c r="L68" s="345" t="s">
        <v>2690</v>
      </c>
      <c r="M68" s="345" t="s">
        <v>936</v>
      </c>
      <c r="N68" s="345" t="s">
        <v>2691</v>
      </c>
      <c r="O68" s="345" t="s">
        <v>2692</v>
      </c>
      <c r="P68" s="345">
        <v>13879465193</v>
      </c>
      <c r="Q68" s="347" t="s">
        <v>2687</v>
      </c>
    </row>
    <row r="69" spans="1:17" ht="24" customHeight="1">
      <c r="A69" s="34">
        <v>65</v>
      </c>
      <c r="B69" s="317" t="s">
        <v>2453</v>
      </c>
      <c r="C69" s="322" t="s">
        <v>2654</v>
      </c>
      <c r="D69" s="59" t="s">
        <v>1054</v>
      </c>
      <c r="E69" s="345" t="s">
        <v>2693</v>
      </c>
      <c r="F69" s="47">
        <v>1977</v>
      </c>
      <c r="G69" s="344" t="s">
        <v>48</v>
      </c>
      <c r="H69" s="47">
        <v>125</v>
      </c>
      <c r="I69" s="47"/>
      <c r="J69" s="47"/>
      <c r="K69" s="345" t="s">
        <v>2665</v>
      </c>
      <c r="L69" s="345" t="s">
        <v>493</v>
      </c>
      <c r="M69" s="345" t="s">
        <v>72</v>
      </c>
      <c r="N69" s="345" t="s">
        <v>2694</v>
      </c>
      <c r="O69" s="345" t="s">
        <v>2692</v>
      </c>
      <c r="P69" s="345">
        <v>13879465193</v>
      </c>
      <c r="Q69" s="347" t="s">
        <v>2687</v>
      </c>
    </row>
    <row r="70" spans="1:17" ht="24" customHeight="1">
      <c r="A70" s="34">
        <v>66</v>
      </c>
      <c r="B70" s="317" t="s">
        <v>2453</v>
      </c>
      <c r="C70" s="322" t="s">
        <v>2654</v>
      </c>
      <c r="D70" s="59" t="s">
        <v>1054</v>
      </c>
      <c r="E70" s="345" t="s">
        <v>2695</v>
      </c>
      <c r="F70" s="47">
        <v>2002</v>
      </c>
      <c r="G70" s="344" t="s">
        <v>48</v>
      </c>
      <c r="H70" s="47">
        <v>200</v>
      </c>
      <c r="I70" s="47"/>
      <c r="J70" s="47"/>
      <c r="K70" s="345" t="s">
        <v>2665</v>
      </c>
      <c r="L70" s="345" t="s">
        <v>493</v>
      </c>
      <c r="M70" s="345" t="s">
        <v>72</v>
      </c>
      <c r="N70" s="345" t="s">
        <v>2696</v>
      </c>
      <c r="O70" s="345" t="s">
        <v>2692</v>
      </c>
      <c r="P70" s="345">
        <v>13879465193</v>
      </c>
      <c r="Q70" s="347" t="s">
        <v>2687</v>
      </c>
    </row>
    <row r="71" spans="1:17" s="316" customFormat="1" ht="24" customHeight="1">
      <c r="A71" s="34">
        <v>67</v>
      </c>
      <c r="B71" s="317" t="s">
        <v>2453</v>
      </c>
      <c r="C71" s="339" t="s">
        <v>2697</v>
      </c>
      <c r="D71" s="13" t="s">
        <v>2698</v>
      </c>
      <c r="E71" s="13" t="s">
        <v>2699</v>
      </c>
      <c r="F71" s="13">
        <v>1998.12</v>
      </c>
      <c r="G71" s="13" t="s">
        <v>48</v>
      </c>
      <c r="H71" s="13">
        <v>5000</v>
      </c>
      <c r="I71" s="13">
        <v>56</v>
      </c>
      <c r="J71" s="13">
        <v>2840</v>
      </c>
      <c r="K71" s="13" t="s">
        <v>2700</v>
      </c>
      <c r="L71" s="13" t="s">
        <v>2701</v>
      </c>
      <c r="M71" s="9" t="s">
        <v>2702</v>
      </c>
      <c r="N71" s="13" t="s">
        <v>2699</v>
      </c>
      <c r="O71" s="13" t="s">
        <v>2703</v>
      </c>
      <c r="P71" s="13">
        <v>13870462051</v>
      </c>
      <c r="Q71" s="348"/>
    </row>
    <row r="72" spans="1:17" s="316" customFormat="1" ht="24" customHeight="1">
      <c r="A72" s="34">
        <v>68</v>
      </c>
      <c r="B72" s="317" t="s">
        <v>2453</v>
      </c>
      <c r="C72" s="339" t="s">
        <v>2697</v>
      </c>
      <c r="D72" s="13" t="s">
        <v>2698</v>
      </c>
      <c r="E72" s="13" t="s">
        <v>2704</v>
      </c>
      <c r="F72" s="13">
        <v>1980.12</v>
      </c>
      <c r="G72" s="13" t="s">
        <v>48</v>
      </c>
      <c r="H72" s="13">
        <v>1600</v>
      </c>
      <c r="I72" s="13">
        <v>42</v>
      </c>
      <c r="J72" s="13">
        <v>2400</v>
      </c>
      <c r="K72" s="13" t="s">
        <v>2700</v>
      </c>
      <c r="L72" s="13" t="s">
        <v>2705</v>
      </c>
      <c r="M72" s="9" t="s">
        <v>2706</v>
      </c>
      <c r="N72" s="13" t="s">
        <v>2704</v>
      </c>
      <c r="O72" s="13" t="s">
        <v>2707</v>
      </c>
      <c r="P72" s="13" t="s">
        <v>2708</v>
      </c>
      <c r="Q72" s="348"/>
    </row>
    <row r="73" spans="1:17" s="316" customFormat="1" ht="24" customHeight="1">
      <c r="A73" s="34">
        <v>69</v>
      </c>
      <c r="B73" s="317" t="s">
        <v>2453</v>
      </c>
      <c r="C73" s="339" t="s">
        <v>2697</v>
      </c>
      <c r="D73" s="13" t="s">
        <v>2698</v>
      </c>
      <c r="E73" s="13" t="s">
        <v>2709</v>
      </c>
      <c r="F73" s="13">
        <v>1961.1</v>
      </c>
      <c r="G73" s="13" t="s">
        <v>48</v>
      </c>
      <c r="H73" s="13">
        <v>800</v>
      </c>
      <c r="I73" s="13">
        <v>30</v>
      </c>
      <c r="J73" s="13">
        <v>2330</v>
      </c>
      <c r="K73" s="13" t="s">
        <v>2700</v>
      </c>
      <c r="L73" s="13" t="s">
        <v>2710</v>
      </c>
      <c r="M73" s="9" t="s">
        <v>2711</v>
      </c>
      <c r="N73" s="13" t="s">
        <v>2709</v>
      </c>
      <c r="O73" s="13" t="s">
        <v>2712</v>
      </c>
      <c r="P73" s="13">
        <v>13907045878</v>
      </c>
      <c r="Q73" s="348"/>
    </row>
    <row r="74" spans="1:17" s="316" customFormat="1" ht="24" customHeight="1">
      <c r="A74" s="34">
        <v>70</v>
      </c>
      <c r="B74" s="317" t="s">
        <v>2453</v>
      </c>
      <c r="C74" s="339" t="s">
        <v>2697</v>
      </c>
      <c r="D74" s="13" t="s">
        <v>2698</v>
      </c>
      <c r="E74" s="13" t="s">
        <v>2713</v>
      </c>
      <c r="F74" s="13">
        <v>1971</v>
      </c>
      <c r="G74" s="13" t="s">
        <v>48</v>
      </c>
      <c r="H74" s="13">
        <v>750</v>
      </c>
      <c r="I74" s="13"/>
      <c r="J74" s="13"/>
      <c r="K74" s="13" t="s">
        <v>2700</v>
      </c>
      <c r="L74" s="13" t="s">
        <v>2714</v>
      </c>
      <c r="M74" s="9" t="s">
        <v>118</v>
      </c>
      <c r="N74" s="13" t="s">
        <v>2715</v>
      </c>
      <c r="O74" s="13" t="s">
        <v>2716</v>
      </c>
      <c r="P74" s="13" t="s">
        <v>2717</v>
      </c>
      <c r="Q74" s="348"/>
    </row>
    <row r="75" spans="1:17" s="316" customFormat="1" ht="24" customHeight="1">
      <c r="A75" s="34">
        <v>71</v>
      </c>
      <c r="B75" s="317" t="s">
        <v>2453</v>
      </c>
      <c r="C75" s="339" t="s">
        <v>2697</v>
      </c>
      <c r="D75" s="13" t="s">
        <v>2698</v>
      </c>
      <c r="E75" s="13" t="s">
        <v>2718</v>
      </c>
      <c r="F75" s="13">
        <v>1970</v>
      </c>
      <c r="G75" s="13" t="s">
        <v>48</v>
      </c>
      <c r="H75" s="13">
        <v>720</v>
      </c>
      <c r="I75" s="13">
        <v>34</v>
      </c>
      <c r="J75" s="13">
        <v>99</v>
      </c>
      <c r="K75" s="13" t="s">
        <v>2719</v>
      </c>
      <c r="L75" s="13" t="s">
        <v>2720</v>
      </c>
      <c r="M75" s="9" t="s">
        <v>2721</v>
      </c>
      <c r="N75" s="13" t="s">
        <v>2718</v>
      </c>
      <c r="O75" s="293" t="s">
        <v>2722</v>
      </c>
      <c r="P75" s="13">
        <v>13576677808</v>
      </c>
      <c r="Q75" s="348"/>
    </row>
    <row r="76" spans="1:17" s="316" customFormat="1" ht="24" customHeight="1">
      <c r="A76" s="34">
        <v>72</v>
      </c>
      <c r="B76" s="317" t="s">
        <v>2453</v>
      </c>
      <c r="C76" s="339" t="s">
        <v>2697</v>
      </c>
      <c r="D76" s="13" t="s">
        <v>2698</v>
      </c>
      <c r="E76" s="13" t="s">
        <v>2723</v>
      </c>
      <c r="F76" s="13">
        <v>2010</v>
      </c>
      <c r="G76" s="13" t="s">
        <v>48</v>
      </c>
      <c r="H76" s="13">
        <v>960</v>
      </c>
      <c r="I76" s="13">
        <v>3.5</v>
      </c>
      <c r="J76" s="13">
        <v>202</v>
      </c>
      <c r="K76" s="13" t="s">
        <v>2700</v>
      </c>
      <c r="L76" s="13" t="s">
        <v>2701</v>
      </c>
      <c r="M76" s="9" t="s">
        <v>2702</v>
      </c>
      <c r="N76" s="13" t="s">
        <v>2723</v>
      </c>
      <c r="O76" s="13" t="s">
        <v>2465</v>
      </c>
      <c r="P76" s="13">
        <v>13970482075</v>
      </c>
      <c r="Q76" s="348"/>
    </row>
    <row r="77" spans="1:17" s="316" customFormat="1" ht="24" customHeight="1">
      <c r="A77" s="34">
        <v>73</v>
      </c>
      <c r="B77" s="317" t="s">
        <v>2453</v>
      </c>
      <c r="C77" s="339" t="s">
        <v>2697</v>
      </c>
      <c r="D77" s="340" t="s">
        <v>2724</v>
      </c>
      <c r="E77" s="340" t="s">
        <v>2632</v>
      </c>
      <c r="F77" s="13">
        <v>2012</v>
      </c>
      <c r="G77" s="13" t="s">
        <v>48</v>
      </c>
      <c r="H77" s="13">
        <v>3200</v>
      </c>
      <c r="I77" s="13">
        <v>20.3</v>
      </c>
      <c r="J77" s="13">
        <v>99</v>
      </c>
      <c r="K77" s="13" t="s">
        <v>2700</v>
      </c>
      <c r="L77" s="13" t="s">
        <v>2714</v>
      </c>
      <c r="M77" s="9" t="s">
        <v>118</v>
      </c>
      <c r="N77" s="13" t="s">
        <v>2725</v>
      </c>
      <c r="O77" s="13" t="s">
        <v>2726</v>
      </c>
      <c r="P77" s="13">
        <v>13907045688</v>
      </c>
      <c r="Q77" s="348"/>
    </row>
    <row r="78" spans="1:17" s="316" customFormat="1" ht="24" customHeight="1">
      <c r="A78" s="34">
        <v>74</v>
      </c>
      <c r="B78" s="317" t="s">
        <v>2453</v>
      </c>
      <c r="C78" s="339" t="s">
        <v>2697</v>
      </c>
      <c r="D78" s="13" t="s">
        <v>2698</v>
      </c>
      <c r="E78" s="13" t="s">
        <v>2727</v>
      </c>
      <c r="F78" s="13">
        <v>1975</v>
      </c>
      <c r="G78" s="13" t="s">
        <v>48</v>
      </c>
      <c r="H78" s="13">
        <v>320</v>
      </c>
      <c r="I78" s="13"/>
      <c r="J78" s="13"/>
      <c r="K78" s="13" t="s">
        <v>2728</v>
      </c>
      <c r="L78" s="13" t="s">
        <v>2729</v>
      </c>
      <c r="M78" s="9" t="s">
        <v>96</v>
      </c>
      <c r="N78" s="13" t="s">
        <v>2727</v>
      </c>
      <c r="O78" s="13" t="s">
        <v>2730</v>
      </c>
      <c r="P78" s="32">
        <v>13979475689</v>
      </c>
      <c r="Q78" s="348"/>
    </row>
    <row r="79" spans="1:17" s="316" customFormat="1" ht="24" customHeight="1">
      <c r="A79" s="34">
        <v>75</v>
      </c>
      <c r="B79" s="317" t="s">
        <v>2453</v>
      </c>
      <c r="C79" s="339" t="s">
        <v>2697</v>
      </c>
      <c r="D79" s="13" t="s">
        <v>2698</v>
      </c>
      <c r="E79" s="13" t="s">
        <v>2731</v>
      </c>
      <c r="F79" s="13">
        <v>1986</v>
      </c>
      <c r="G79" s="13" t="s">
        <v>48</v>
      </c>
      <c r="H79" s="13">
        <v>175</v>
      </c>
      <c r="I79" s="13"/>
      <c r="J79" s="13"/>
      <c r="K79" s="13" t="s">
        <v>2728</v>
      </c>
      <c r="L79" s="13" t="s">
        <v>2729</v>
      </c>
      <c r="M79" s="9" t="s">
        <v>96</v>
      </c>
      <c r="N79" s="13" t="s">
        <v>2731</v>
      </c>
      <c r="O79" s="13" t="s">
        <v>2730</v>
      </c>
      <c r="P79" s="32">
        <v>13979475689</v>
      </c>
      <c r="Q79" s="348"/>
    </row>
    <row r="80" spans="1:17" s="316" customFormat="1" ht="24" customHeight="1">
      <c r="A80" s="34">
        <v>76</v>
      </c>
      <c r="B80" s="317" t="s">
        <v>2453</v>
      </c>
      <c r="C80" s="339" t="s">
        <v>2697</v>
      </c>
      <c r="D80" s="13" t="s">
        <v>2698</v>
      </c>
      <c r="E80" s="13" t="s">
        <v>2732</v>
      </c>
      <c r="F80" s="13">
        <v>1984</v>
      </c>
      <c r="G80" s="13" t="s">
        <v>48</v>
      </c>
      <c r="H80" s="13">
        <v>100</v>
      </c>
      <c r="I80" s="13">
        <v>8</v>
      </c>
      <c r="J80" s="13">
        <v>1.5</v>
      </c>
      <c r="K80" s="13" t="s">
        <v>2728</v>
      </c>
      <c r="L80" s="13" t="s">
        <v>2729</v>
      </c>
      <c r="M80" s="9" t="s">
        <v>96</v>
      </c>
      <c r="N80" s="13" t="s">
        <v>2732</v>
      </c>
      <c r="O80" s="13" t="s">
        <v>2730</v>
      </c>
      <c r="P80" s="32">
        <v>13979475689</v>
      </c>
      <c r="Q80" s="348"/>
    </row>
    <row r="81" spans="1:17" s="316" customFormat="1" ht="24" customHeight="1">
      <c r="A81" s="34">
        <v>77</v>
      </c>
      <c r="B81" s="317" t="s">
        <v>2453</v>
      </c>
      <c r="C81" s="339" t="s">
        <v>2697</v>
      </c>
      <c r="D81" s="13" t="s">
        <v>2698</v>
      </c>
      <c r="E81" s="13" t="s">
        <v>2733</v>
      </c>
      <c r="F81" s="13">
        <v>1976</v>
      </c>
      <c r="G81" s="13" t="s">
        <v>48</v>
      </c>
      <c r="H81" s="13">
        <v>320</v>
      </c>
      <c r="I81" s="13">
        <v>32</v>
      </c>
      <c r="J81" s="13">
        <v>470</v>
      </c>
      <c r="K81" s="13" t="s">
        <v>2734</v>
      </c>
      <c r="L81" s="13" t="s">
        <v>2735</v>
      </c>
      <c r="M81" s="9" t="s">
        <v>2721</v>
      </c>
      <c r="N81" s="13" t="s">
        <v>2733</v>
      </c>
      <c r="O81" s="13" t="s">
        <v>2736</v>
      </c>
      <c r="P81" s="13">
        <v>13870402255</v>
      </c>
      <c r="Q81" s="348"/>
    </row>
    <row r="82" spans="1:17" s="316" customFormat="1" ht="24" customHeight="1">
      <c r="A82" s="34">
        <v>78</v>
      </c>
      <c r="B82" s="317" t="s">
        <v>2453</v>
      </c>
      <c r="C82" s="339" t="s">
        <v>2697</v>
      </c>
      <c r="D82" s="13" t="s">
        <v>2698</v>
      </c>
      <c r="E82" s="13" t="s">
        <v>2737</v>
      </c>
      <c r="F82" s="13">
        <v>2015</v>
      </c>
      <c r="G82" s="13" t="s">
        <v>48</v>
      </c>
      <c r="H82" s="13">
        <v>700</v>
      </c>
      <c r="I82" s="13"/>
      <c r="J82" s="13"/>
      <c r="K82" s="13" t="s">
        <v>2719</v>
      </c>
      <c r="L82" s="13" t="s">
        <v>2720</v>
      </c>
      <c r="M82" s="9" t="s">
        <v>2721</v>
      </c>
      <c r="N82" s="13" t="s">
        <v>2737</v>
      </c>
      <c r="O82" s="13" t="s">
        <v>2738</v>
      </c>
      <c r="P82" s="13">
        <v>13767600885</v>
      </c>
      <c r="Q82" s="348"/>
    </row>
    <row r="83" spans="1:17" s="316" customFormat="1" ht="24" customHeight="1">
      <c r="A83" s="34">
        <v>79</v>
      </c>
      <c r="B83" s="317" t="s">
        <v>2453</v>
      </c>
      <c r="C83" s="339" t="s">
        <v>2697</v>
      </c>
      <c r="D83" s="13" t="s">
        <v>2698</v>
      </c>
      <c r="E83" s="13" t="s">
        <v>2739</v>
      </c>
      <c r="F83" s="13">
        <v>1979</v>
      </c>
      <c r="G83" s="13" t="s">
        <v>2740</v>
      </c>
      <c r="H83" s="13">
        <v>360</v>
      </c>
      <c r="I83" s="13"/>
      <c r="J83" s="13"/>
      <c r="K83" s="13" t="s">
        <v>2741</v>
      </c>
      <c r="L83" s="13" t="s">
        <v>2742</v>
      </c>
      <c r="M83" s="9" t="s">
        <v>2743</v>
      </c>
      <c r="N83" s="13" t="s">
        <v>2739</v>
      </c>
      <c r="O83" s="13" t="s">
        <v>2744</v>
      </c>
      <c r="P83" s="13">
        <v>13870400762</v>
      </c>
      <c r="Q83" s="348"/>
    </row>
    <row r="84" spans="1:17" s="316" customFormat="1" ht="24" customHeight="1">
      <c r="A84" s="34">
        <v>80</v>
      </c>
      <c r="B84" s="317" t="s">
        <v>2453</v>
      </c>
      <c r="C84" s="339" t="s">
        <v>2697</v>
      </c>
      <c r="D84" s="13" t="s">
        <v>2698</v>
      </c>
      <c r="E84" s="13" t="s">
        <v>2745</v>
      </c>
      <c r="F84" s="13">
        <v>1968</v>
      </c>
      <c r="G84" s="13" t="s">
        <v>2740</v>
      </c>
      <c r="H84" s="13">
        <v>108</v>
      </c>
      <c r="I84" s="13">
        <v>8</v>
      </c>
      <c r="J84" s="13">
        <v>3</v>
      </c>
      <c r="K84" s="13" t="s">
        <v>2741</v>
      </c>
      <c r="L84" s="13" t="s">
        <v>2742</v>
      </c>
      <c r="M84" s="9" t="s">
        <v>2743</v>
      </c>
      <c r="N84" s="13" t="s">
        <v>2745</v>
      </c>
      <c r="O84" s="13" t="s">
        <v>2744</v>
      </c>
      <c r="P84" s="13">
        <v>13870400762</v>
      </c>
      <c r="Q84" s="348"/>
    </row>
    <row r="85" spans="1:17" s="316" customFormat="1" ht="24" customHeight="1">
      <c r="A85" s="34">
        <v>81</v>
      </c>
      <c r="B85" s="317" t="s">
        <v>2453</v>
      </c>
      <c r="C85" s="339" t="s">
        <v>2697</v>
      </c>
      <c r="D85" s="13" t="s">
        <v>2698</v>
      </c>
      <c r="E85" s="13" t="s">
        <v>2746</v>
      </c>
      <c r="F85" s="13">
        <v>1974</v>
      </c>
      <c r="G85" s="13" t="s">
        <v>48</v>
      </c>
      <c r="H85" s="13">
        <v>115</v>
      </c>
      <c r="I85" s="13"/>
      <c r="J85" s="13"/>
      <c r="K85" s="13" t="s">
        <v>2747</v>
      </c>
      <c r="L85" s="13" t="s">
        <v>2748</v>
      </c>
      <c r="M85" s="9" t="s">
        <v>2749</v>
      </c>
      <c r="N85" s="13" t="s">
        <v>2746</v>
      </c>
      <c r="O85" s="13" t="s">
        <v>2744</v>
      </c>
      <c r="P85" s="13">
        <v>13870400762</v>
      </c>
      <c r="Q85" s="348"/>
    </row>
    <row r="86" spans="1:17" s="316" customFormat="1" ht="24" customHeight="1">
      <c r="A86" s="34">
        <v>82</v>
      </c>
      <c r="B86" s="317" t="s">
        <v>2453</v>
      </c>
      <c r="C86" s="339" t="s">
        <v>2697</v>
      </c>
      <c r="D86" s="13" t="s">
        <v>2698</v>
      </c>
      <c r="E86" s="13" t="s">
        <v>2750</v>
      </c>
      <c r="F86" s="13">
        <v>1985</v>
      </c>
      <c r="G86" s="13" t="s">
        <v>2740</v>
      </c>
      <c r="H86" s="13">
        <v>125</v>
      </c>
      <c r="I86" s="13">
        <v>15</v>
      </c>
      <c r="J86" s="13">
        <v>38</v>
      </c>
      <c r="K86" s="13" t="s">
        <v>2747</v>
      </c>
      <c r="L86" s="13" t="s">
        <v>2748</v>
      </c>
      <c r="M86" s="9" t="s">
        <v>2749</v>
      </c>
      <c r="N86" s="13" t="s">
        <v>2750</v>
      </c>
      <c r="O86" s="13" t="s">
        <v>2751</v>
      </c>
      <c r="P86" s="13">
        <v>13979478633</v>
      </c>
      <c r="Q86" s="348"/>
    </row>
    <row r="87" spans="1:17" s="316" customFormat="1" ht="24" customHeight="1">
      <c r="A87" s="34">
        <v>83</v>
      </c>
      <c r="B87" s="317" t="s">
        <v>2453</v>
      </c>
      <c r="C87" s="339" t="s">
        <v>2697</v>
      </c>
      <c r="D87" s="13" t="s">
        <v>2698</v>
      </c>
      <c r="E87" s="13" t="s">
        <v>2752</v>
      </c>
      <c r="F87" s="13">
        <v>1980</v>
      </c>
      <c r="G87" s="13" t="s">
        <v>48</v>
      </c>
      <c r="H87" s="13">
        <v>260</v>
      </c>
      <c r="I87" s="13"/>
      <c r="J87" s="13"/>
      <c r="K87" s="13" t="s">
        <v>2753</v>
      </c>
      <c r="L87" s="13" t="s">
        <v>2754</v>
      </c>
      <c r="M87" s="9" t="s">
        <v>89</v>
      </c>
      <c r="N87" s="13" t="s">
        <v>2752</v>
      </c>
      <c r="O87" s="13" t="s">
        <v>2755</v>
      </c>
      <c r="P87" s="13" t="s">
        <v>2756</v>
      </c>
      <c r="Q87" s="348"/>
    </row>
    <row r="88" spans="1:17" s="316" customFormat="1" ht="24" customHeight="1">
      <c r="A88" s="34">
        <v>84</v>
      </c>
      <c r="B88" s="317" t="s">
        <v>2453</v>
      </c>
      <c r="C88" s="339" t="s">
        <v>2697</v>
      </c>
      <c r="D88" s="13" t="s">
        <v>2698</v>
      </c>
      <c r="E88" s="13" t="s">
        <v>2757</v>
      </c>
      <c r="F88" s="13">
        <v>1981</v>
      </c>
      <c r="G88" s="13" t="s">
        <v>48</v>
      </c>
      <c r="H88" s="13">
        <v>300</v>
      </c>
      <c r="I88" s="13">
        <v>13</v>
      </c>
      <c r="J88" s="13">
        <v>86</v>
      </c>
      <c r="K88" s="13" t="s">
        <v>2758</v>
      </c>
      <c r="L88" s="13" t="s">
        <v>2759</v>
      </c>
      <c r="M88" s="9" t="s">
        <v>89</v>
      </c>
      <c r="N88" s="13" t="s">
        <v>2757</v>
      </c>
      <c r="O88" s="13" t="s">
        <v>2755</v>
      </c>
      <c r="P88" s="13" t="s">
        <v>2760</v>
      </c>
      <c r="Q88" s="348"/>
    </row>
    <row r="89" spans="1:17" s="316" customFormat="1" ht="24" customHeight="1">
      <c r="A89" s="34">
        <v>85</v>
      </c>
      <c r="B89" s="317" t="s">
        <v>2453</v>
      </c>
      <c r="C89" s="339" t="s">
        <v>2697</v>
      </c>
      <c r="D89" s="13" t="s">
        <v>2698</v>
      </c>
      <c r="E89" s="13" t="s">
        <v>2761</v>
      </c>
      <c r="F89" s="13">
        <v>1986</v>
      </c>
      <c r="G89" s="13" t="s">
        <v>48</v>
      </c>
      <c r="H89" s="13">
        <v>100</v>
      </c>
      <c r="I89" s="13"/>
      <c r="J89" s="13"/>
      <c r="K89" s="13" t="s">
        <v>2762</v>
      </c>
      <c r="L89" s="13" t="s">
        <v>2763</v>
      </c>
      <c r="M89" s="9" t="s">
        <v>89</v>
      </c>
      <c r="N89" s="13" t="s">
        <v>2761</v>
      </c>
      <c r="O89" s="13" t="s">
        <v>2755</v>
      </c>
      <c r="P89" s="13" t="s">
        <v>2764</v>
      </c>
      <c r="Q89" s="348"/>
    </row>
    <row r="90" spans="1:17" s="316" customFormat="1" ht="24" customHeight="1">
      <c r="A90" s="34">
        <v>86</v>
      </c>
      <c r="B90" s="317" t="s">
        <v>2453</v>
      </c>
      <c r="C90" s="339" t="s">
        <v>2697</v>
      </c>
      <c r="D90" s="13" t="s">
        <v>2698</v>
      </c>
      <c r="E90" s="13" t="s">
        <v>2765</v>
      </c>
      <c r="F90" s="13">
        <v>1984</v>
      </c>
      <c r="G90" s="13" t="s">
        <v>48</v>
      </c>
      <c r="H90" s="13">
        <v>260</v>
      </c>
      <c r="I90" s="13"/>
      <c r="J90" s="13"/>
      <c r="K90" s="13" t="s">
        <v>2734</v>
      </c>
      <c r="L90" s="13" t="s">
        <v>2735</v>
      </c>
      <c r="M90" s="9" t="s">
        <v>2721</v>
      </c>
      <c r="N90" s="13" t="s">
        <v>2766</v>
      </c>
      <c r="O90" s="13" t="s">
        <v>2767</v>
      </c>
      <c r="P90" s="13" t="s">
        <v>2768</v>
      </c>
      <c r="Q90" s="348"/>
    </row>
    <row r="91" spans="1:17" s="316" customFormat="1" ht="24" customHeight="1">
      <c r="A91" s="34">
        <v>87</v>
      </c>
      <c r="B91" s="317" t="s">
        <v>2453</v>
      </c>
      <c r="C91" s="339" t="s">
        <v>2697</v>
      </c>
      <c r="D91" s="13" t="s">
        <v>2698</v>
      </c>
      <c r="E91" s="13" t="s">
        <v>2769</v>
      </c>
      <c r="F91" s="13">
        <v>1988</v>
      </c>
      <c r="G91" s="13" t="s">
        <v>48</v>
      </c>
      <c r="H91" s="13">
        <v>100</v>
      </c>
      <c r="I91" s="13">
        <v>19.5</v>
      </c>
      <c r="J91" s="13">
        <v>24.6</v>
      </c>
      <c r="K91" s="13" t="s">
        <v>2734</v>
      </c>
      <c r="L91" s="13" t="s">
        <v>2735</v>
      </c>
      <c r="M91" s="9" t="s">
        <v>2721</v>
      </c>
      <c r="N91" s="13" t="s">
        <v>2766</v>
      </c>
      <c r="O91" s="13" t="s">
        <v>2770</v>
      </c>
      <c r="P91" s="13" t="s">
        <v>2771</v>
      </c>
      <c r="Q91" s="348"/>
    </row>
    <row r="92" spans="1:17" s="316" customFormat="1" ht="24" customHeight="1">
      <c r="A92" s="34">
        <v>88</v>
      </c>
      <c r="B92" s="317" t="s">
        <v>2453</v>
      </c>
      <c r="C92" s="339" t="s">
        <v>2697</v>
      </c>
      <c r="D92" s="13" t="s">
        <v>2698</v>
      </c>
      <c r="E92" s="13" t="s">
        <v>2766</v>
      </c>
      <c r="F92" s="13">
        <v>2006</v>
      </c>
      <c r="G92" s="13" t="s">
        <v>48</v>
      </c>
      <c r="H92" s="13">
        <v>320</v>
      </c>
      <c r="I92" s="13"/>
      <c r="J92" s="13"/>
      <c r="K92" s="13" t="s">
        <v>2734</v>
      </c>
      <c r="L92" s="13" t="s">
        <v>2735</v>
      </c>
      <c r="M92" s="9" t="s">
        <v>2721</v>
      </c>
      <c r="N92" s="13" t="s">
        <v>2766</v>
      </c>
      <c r="O92" s="13" t="s">
        <v>2772</v>
      </c>
      <c r="P92" s="13">
        <v>13328583586</v>
      </c>
      <c r="Q92" s="348"/>
    </row>
    <row r="93" spans="1:17" s="316" customFormat="1" ht="24" customHeight="1">
      <c r="A93" s="34">
        <v>89</v>
      </c>
      <c r="B93" s="317" t="s">
        <v>2453</v>
      </c>
      <c r="C93" s="339" t="s">
        <v>2697</v>
      </c>
      <c r="D93" s="13" t="s">
        <v>2698</v>
      </c>
      <c r="E93" s="13" t="s">
        <v>2773</v>
      </c>
      <c r="F93" s="13">
        <v>2006</v>
      </c>
      <c r="G93" s="13" t="s">
        <v>48</v>
      </c>
      <c r="H93" s="13">
        <v>410</v>
      </c>
      <c r="I93" s="13">
        <v>11</v>
      </c>
      <c r="J93" s="13">
        <v>5</v>
      </c>
      <c r="K93" s="13" t="s">
        <v>2753</v>
      </c>
      <c r="L93" s="13" t="s">
        <v>2754</v>
      </c>
      <c r="M93" s="9" t="s">
        <v>89</v>
      </c>
      <c r="N93" s="13" t="s">
        <v>2773</v>
      </c>
      <c r="O93" s="13" t="s">
        <v>2774</v>
      </c>
      <c r="P93" s="13">
        <v>13479428585</v>
      </c>
      <c r="Q93" s="348"/>
    </row>
    <row r="94" spans="1:17" s="316" customFormat="1" ht="24" customHeight="1">
      <c r="A94" s="34">
        <v>90</v>
      </c>
      <c r="B94" s="317" t="s">
        <v>2453</v>
      </c>
      <c r="C94" s="339" t="s">
        <v>2697</v>
      </c>
      <c r="D94" s="13" t="s">
        <v>2698</v>
      </c>
      <c r="E94" s="13" t="s">
        <v>2775</v>
      </c>
      <c r="F94" s="13">
        <v>2005</v>
      </c>
      <c r="G94" s="13" t="s">
        <v>48</v>
      </c>
      <c r="H94" s="13">
        <v>115</v>
      </c>
      <c r="I94" s="13"/>
      <c r="J94" s="13"/>
      <c r="K94" s="13" t="s">
        <v>2747</v>
      </c>
      <c r="L94" s="13" t="s">
        <v>2748</v>
      </c>
      <c r="M94" s="9" t="s">
        <v>2749</v>
      </c>
      <c r="N94" s="13" t="s">
        <v>2775</v>
      </c>
      <c r="O94" s="13" t="s">
        <v>2776</v>
      </c>
      <c r="P94" s="13">
        <v>13807946651</v>
      </c>
      <c r="Q94" s="348"/>
    </row>
    <row r="95" spans="1:17" s="316" customFormat="1" ht="24" customHeight="1">
      <c r="A95" s="34">
        <v>91</v>
      </c>
      <c r="B95" s="317" t="s">
        <v>2453</v>
      </c>
      <c r="C95" s="339" t="s">
        <v>2697</v>
      </c>
      <c r="D95" s="13" t="s">
        <v>2698</v>
      </c>
      <c r="E95" s="13" t="s">
        <v>2777</v>
      </c>
      <c r="F95" s="13">
        <v>2004</v>
      </c>
      <c r="G95" s="13" t="s">
        <v>48</v>
      </c>
      <c r="H95" s="13">
        <v>125</v>
      </c>
      <c r="I95" s="13"/>
      <c r="J95" s="13"/>
      <c r="K95" s="13" t="s">
        <v>2758</v>
      </c>
      <c r="L95" s="13" t="s">
        <v>2759</v>
      </c>
      <c r="M95" s="9" t="s">
        <v>89</v>
      </c>
      <c r="N95" s="13" t="s">
        <v>2777</v>
      </c>
      <c r="O95" s="13" t="s">
        <v>2778</v>
      </c>
      <c r="P95" s="13">
        <v>13870463115</v>
      </c>
      <c r="Q95" s="348"/>
    </row>
    <row r="96" spans="1:17" s="316" customFormat="1" ht="24" customHeight="1">
      <c r="A96" s="34">
        <v>92</v>
      </c>
      <c r="B96" s="317" t="s">
        <v>2453</v>
      </c>
      <c r="C96" s="339" t="s">
        <v>2697</v>
      </c>
      <c r="D96" s="13" t="s">
        <v>2698</v>
      </c>
      <c r="E96" s="13" t="s">
        <v>2779</v>
      </c>
      <c r="F96" s="13">
        <v>2005</v>
      </c>
      <c r="G96" s="13" t="s">
        <v>48</v>
      </c>
      <c r="H96" s="13">
        <v>100</v>
      </c>
      <c r="I96" s="13"/>
      <c r="J96" s="13"/>
      <c r="K96" s="13" t="s">
        <v>2758</v>
      </c>
      <c r="L96" s="13" t="s">
        <v>2759</v>
      </c>
      <c r="M96" s="9" t="s">
        <v>89</v>
      </c>
      <c r="N96" s="13" t="s">
        <v>2779</v>
      </c>
      <c r="O96" s="13" t="s">
        <v>2780</v>
      </c>
      <c r="P96" s="13">
        <v>13707043203</v>
      </c>
      <c r="Q96" s="348"/>
    </row>
    <row r="97" spans="1:17" s="316" customFormat="1" ht="24" customHeight="1">
      <c r="A97" s="34">
        <v>93</v>
      </c>
      <c r="B97" s="317" t="s">
        <v>2453</v>
      </c>
      <c r="C97" s="339" t="s">
        <v>2697</v>
      </c>
      <c r="D97" s="13" t="s">
        <v>2698</v>
      </c>
      <c r="E97" s="13" t="s">
        <v>2781</v>
      </c>
      <c r="F97" s="13">
        <v>2008</v>
      </c>
      <c r="G97" s="13" t="s">
        <v>48</v>
      </c>
      <c r="H97" s="13">
        <v>400</v>
      </c>
      <c r="I97" s="13"/>
      <c r="J97" s="13"/>
      <c r="K97" s="13" t="s">
        <v>2782</v>
      </c>
      <c r="L97" s="13" t="s">
        <v>2783</v>
      </c>
      <c r="M97" s="9" t="s">
        <v>2784</v>
      </c>
      <c r="N97" s="13" t="s">
        <v>2781</v>
      </c>
      <c r="O97" s="13" t="s">
        <v>2738</v>
      </c>
      <c r="P97" s="13">
        <v>13767600885</v>
      </c>
      <c r="Q97" s="348"/>
    </row>
    <row r="98" spans="1:17" s="316" customFormat="1" ht="24" customHeight="1">
      <c r="A98" s="34">
        <v>94</v>
      </c>
      <c r="B98" s="317" t="s">
        <v>2453</v>
      </c>
      <c r="C98" s="339" t="s">
        <v>2697</v>
      </c>
      <c r="D98" s="13" t="s">
        <v>2698</v>
      </c>
      <c r="E98" s="13" t="s">
        <v>2785</v>
      </c>
      <c r="F98" s="13">
        <v>2008</v>
      </c>
      <c r="G98" s="13" t="s">
        <v>48</v>
      </c>
      <c r="H98" s="13">
        <v>235</v>
      </c>
      <c r="I98" s="13"/>
      <c r="J98" s="13"/>
      <c r="K98" s="13" t="s">
        <v>2747</v>
      </c>
      <c r="L98" s="13" t="s">
        <v>2748</v>
      </c>
      <c r="M98" s="9" t="s">
        <v>2749</v>
      </c>
      <c r="N98" s="13" t="s">
        <v>2785</v>
      </c>
      <c r="O98" s="13" t="s">
        <v>2786</v>
      </c>
      <c r="P98" s="13">
        <v>13517943456</v>
      </c>
      <c r="Q98" s="348"/>
    </row>
    <row r="99" spans="1:17" s="316" customFormat="1" ht="24" customHeight="1">
      <c r="A99" s="34">
        <v>95</v>
      </c>
      <c r="B99" s="317" t="s">
        <v>2453</v>
      </c>
      <c r="C99" s="339" t="s">
        <v>2697</v>
      </c>
      <c r="D99" s="13" t="s">
        <v>2698</v>
      </c>
      <c r="E99" s="13" t="s">
        <v>2787</v>
      </c>
      <c r="F99" s="13">
        <v>2008</v>
      </c>
      <c r="G99" s="13" t="s">
        <v>48</v>
      </c>
      <c r="H99" s="13">
        <v>115</v>
      </c>
      <c r="I99" s="13"/>
      <c r="J99" s="13"/>
      <c r="K99" s="13" t="s">
        <v>2747</v>
      </c>
      <c r="L99" s="13" t="s">
        <v>2748</v>
      </c>
      <c r="M99" s="9" t="s">
        <v>2749</v>
      </c>
      <c r="N99" s="13" t="s">
        <v>2787</v>
      </c>
      <c r="O99" s="13" t="s">
        <v>2776</v>
      </c>
      <c r="P99" s="13">
        <v>13807946651</v>
      </c>
      <c r="Q99" s="348"/>
    </row>
    <row r="100" spans="1:17" s="316" customFormat="1" ht="24" customHeight="1">
      <c r="A100" s="34">
        <v>96</v>
      </c>
      <c r="B100" s="317" t="s">
        <v>2453</v>
      </c>
      <c r="C100" s="339" t="s">
        <v>2697</v>
      </c>
      <c r="D100" s="13" t="s">
        <v>2698</v>
      </c>
      <c r="E100" s="13" t="s">
        <v>2788</v>
      </c>
      <c r="F100" s="13">
        <v>2008</v>
      </c>
      <c r="G100" s="13" t="s">
        <v>48</v>
      </c>
      <c r="H100" s="13">
        <v>125</v>
      </c>
      <c r="I100" s="13"/>
      <c r="J100" s="13"/>
      <c r="K100" s="13" t="s">
        <v>2753</v>
      </c>
      <c r="L100" s="13" t="s">
        <v>2754</v>
      </c>
      <c r="M100" s="9" t="s">
        <v>89</v>
      </c>
      <c r="N100" s="13" t="s">
        <v>2788</v>
      </c>
      <c r="O100" s="13" t="s">
        <v>2789</v>
      </c>
      <c r="P100" s="13">
        <v>13970403863</v>
      </c>
      <c r="Q100" s="348"/>
    </row>
    <row r="101" spans="1:17" s="316" customFormat="1" ht="24" customHeight="1">
      <c r="A101" s="34">
        <v>97</v>
      </c>
      <c r="B101" s="317" t="s">
        <v>2453</v>
      </c>
      <c r="C101" s="339" t="s">
        <v>2697</v>
      </c>
      <c r="D101" s="13" t="s">
        <v>2698</v>
      </c>
      <c r="E101" s="13" t="s">
        <v>2790</v>
      </c>
      <c r="F101" s="13">
        <v>2008</v>
      </c>
      <c r="G101" s="13" t="s">
        <v>48</v>
      </c>
      <c r="H101" s="13">
        <v>300</v>
      </c>
      <c r="I101" s="13"/>
      <c r="J101" s="13"/>
      <c r="K101" s="13" t="s">
        <v>2791</v>
      </c>
      <c r="L101" s="13" t="s">
        <v>2792</v>
      </c>
      <c r="M101" s="9" t="s">
        <v>573</v>
      </c>
      <c r="N101" s="13" t="s">
        <v>2790</v>
      </c>
      <c r="O101" s="13" t="s">
        <v>2793</v>
      </c>
      <c r="P101" s="13">
        <v>13979479535</v>
      </c>
      <c r="Q101" s="348"/>
    </row>
    <row r="102" spans="1:17" s="316" customFormat="1" ht="24" customHeight="1">
      <c r="A102" s="34">
        <v>98</v>
      </c>
      <c r="B102" s="317" t="s">
        <v>2453</v>
      </c>
      <c r="C102" s="339" t="s">
        <v>2697</v>
      </c>
      <c r="D102" s="13" t="s">
        <v>2698</v>
      </c>
      <c r="E102" s="13" t="s">
        <v>2794</v>
      </c>
      <c r="F102" s="13">
        <v>2008</v>
      </c>
      <c r="G102" s="13" t="s">
        <v>48</v>
      </c>
      <c r="H102" s="13">
        <v>100</v>
      </c>
      <c r="I102" s="13"/>
      <c r="J102" s="13"/>
      <c r="K102" s="13" t="s">
        <v>2719</v>
      </c>
      <c r="L102" s="13" t="s">
        <v>2720</v>
      </c>
      <c r="M102" s="9" t="s">
        <v>2721</v>
      </c>
      <c r="N102" s="13" t="s">
        <v>2794</v>
      </c>
      <c r="O102" s="13" t="s">
        <v>2795</v>
      </c>
      <c r="P102" s="13">
        <v>13970413928</v>
      </c>
      <c r="Q102" s="348"/>
    </row>
    <row r="103" spans="1:17" s="316" customFormat="1" ht="24" customHeight="1">
      <c r="A103" s="34">
        <v>99</v>
      </c>
      <c r="B103" s="317" t="s">
        <v>2453</v>
      </c>
      <c r="C103" s="339" t="s">
        <v>2697</v>
      </c>
      <c r="D103" s="13" t="s">
        <v>2698</v>
      </c>
      <c r="E103" s="13" t="s">
        <v>2796</v>
      </c>
      <c r="F103" s="13">
        <v>2009</v>
      </c>
      <c r="G103" s="13" t="s">
        <v>48</v>
      </c>
      <c r="H103" s="13">
        <v>400</v>
      </c>
      <c r="I103" s="13"/>
      <c r="J103" s="13"/>
      <c r="K103" s="13" t="s">
        <v>2791</v>
      </c>
      <c r="L103" s="13" t="s">
        <v>2792</v>
      </c>
      <c r="M103" s="9" t="s">
        <v>573</v>
      </c>
      <c r="N103" s="13" t="s">
        <v>2796</v>
      </c>
      <c r="O103" s="13" t="s">
        <v>2797</v>
      </c>
      <c r="P103" s="13" t="s">
        <v>2798</v>
      </c>
      <c r="Q103" s="348"/>
    </row>
    <row r="104" spans="1:17" s="316" customFormat="1" ht="24" customHeight="1">
      <c r="A104" s="34">
        <v>100</v>
      </c>
      <c r="B104" s="317" t="s">
        <v>2453</v>
      </c>
      <c r="C104" s="339" t="s">
        <v>2697</v>
      </c>
      <c r="D104" s="13" t="s">
        <v>2698</v>
      </c>
      <c r="E104" s="13" t="s">
        <v>2799</v>
      </c>
      <c r="F104" s="13">
        <v>2009</v>
      </c>
      <c r="G104" s="13" t="s">
        <v>48</v>
      </c>
      <c r="H104" s="13">
        <v>260</v>
      </c>
      <c r="I104" s="13"/>
      <c r="J104" s="13"/>
      <c r="K104" s="13" t="s">
        <v>2719</v>
      </c>
      <c r="L104" s="13" t="s">
        <v>2720</v>
      </c>
      <c r="M104" s="9" t="s">
        <v>2721</v>
      </c>
      <c r="N104" s="13" t="s">
        <v>2799</v>
      </c>
      <c r="O104" s="13" t="s">
        <v>2800</v>
      </c>
      <c r="P104" s="13">
        <v>13807946421</v>
      </c>
      <c r="Q104" s="348"/>
    </row>
    <row r="105" spans="1:17" s="316" customFormat="1" ht="24" customHeight="1">
      <c r="A105" s="34">
        <v>101</v>
      </c>
      <c r="B105" s="317" t="s">
        <v>2453</v>
      </c>
      <c r="C105" s="339" t="s">
        <v>2697</v>
      </c>
      <c r="D105" s="13" t="s">
        <v>2698</v>
      </c>
      <c r="E105" s="13" t="s">
        <v>2801</v>
      </c>
      <c r="F105" s="13">
        <v>2009</v>
      </c>
      <c r="G105" s="13" t="s">
        <v>48</v>
      </c>
      <c r="H105" s="13">
        <v>125</v>
      </c>
      <c r="I105" s="13"/>
      <c r="J105" s="13"/>
      <c r="K105" s="13" t="s">
        <v>2734</v>
      </c>
      <c r="L105" s="13" t="s">
        <v>2735</v>
      </c>
      <c r="M105" s="9" t="s">
        <v>2721</v>
      </c>
      <c r="N105" s="13" t="s">
        <v>2801</v>
      </c>
      <c r="O105" s="13" t="s">
        <v>2802</v>
      </c>
      <c r="P105" s="13">
        <v>13870401005</v>
      </c>
      <c r="Q105" s="348"/>
    </row>
    <row r="106" spans="1:17" s="316" customFormat="1" ht="24" customHeight="1">
      <c r="A106" s="34">
        <v>102</v>
      </c>
      <c r="B106" s="317" t="s">
        <v>2453</v>
      </c>
      <c r="C106" s="339" t="s">
        <v>2697</v>
      </c>
      <c r="D106" s="13" t="s">
        <v>2698</v>
      </c>
      <c r="E106" s="13" t="s">
        <v>2803</v>
      </c>
      <c r="F106" s="13">
        <v>2009</v>
      </c>
      <c r="G106" s="13" t="s">
        <v>48</v>
      </c>
      <c r="H106" s="13">
        <v>160</v>
      </c>
      <c r="I106" s="13"/>
      <c r="J106" s="13"/>
      <c r="K106" s="13" t="s">
        <v>2762</v>
      </c>
      <c r="L106" s="13" t="s">
        <v>2763</v>
      </c>
      <c r="M106" s="9" t="s">
        <v>89</v>
      </c>
      <c r="N106" s="13" t="s">
        <v>2803</v>
      </c>
      <c r="O106" s="13" t="s">
        <v>2804</v>
      </c>
      <c r="P106" s="13">
        <v>13879455821</v>
      </c>
      <c r="Q106" s="348"/>
    </row>
    <row r="107" spans="1:17" s="316" customFormat="1" ht="24" customHeight="1">
      <c r="A107" s="34">
        <v>103</v>
      </c>
      <c r="B107" s="317" t="s">
        <v>2453</v>
      </c>
      <c r="C107" s="339" t="s">
        <v>2697</v>
      </c>
      <c r="D107" s="13" t="s">
        <v>2698</v>
      </c>
      <c r="E107" s="13" t="s">
        <v>2805</v>
      </c>
      <c r="F107" s="13">
        <v>2012</v>
      </c>
      <c r="G107" s="13" t="s">
        <v>48</v>
      </c>
      <c r="H107" s="13">
        <v>300</v>
      </c>
      <c r="I107" s="13"/>
      <c r="J107" s="13"/>
      <c r="K107" s="13" t="s">
        <v>2806</v>
      </c>
      <c r="L107" s="13" t="s">
        <v>2807</v>
      </c>
      <c r="M107" s="9" t="s">
        <v>2721</v>
      </c>
      <c r="N107" s="13" t="s">
        <v>2805</v>
      </c>
      <c r="O107" s="13" t="s">
        <v>2738</v>
      </c>
      <c r="P107" s="13">
        <v>13767600885</v>
      </c>
      <c r="Q107" s="348"/>
    </row>
    <row r="108" spans="1:17" s="316" customFormat="1" ht="24" customHeight="1">
      <c r="A108" s="34">
        <v>104</v>
      </c>
      <c r="B108" s="317" t="s">
        <v>2453</v>
      </c>
      <c r="C108" s="339" t="s">
        <v>2697</v>
      </c>
      <c r="D108" s="13" t="s">
        <v>2698</v>
      </c>
      <c r="E108" s="340" t="s">
        <v>2808</v>
      </c>
      <c r="F108" s="13">
        <v>2012</v>
      </c>
      <c r="G108" s="13" t="s">
        <v>48</v>
      </c>
      <c r="H108" s="13">
        <v>260</v>
      </c>
      <c r="I108" s="13"/>
      <c r="J108" s="13"/>
      <c r="K108" s="13" t="s">
        <v>2747</v>
      </c>
      <c r="L108" s="13" t="s">
        <v>2748</v>
      </c>
      <c r="M108" s="9" t="s">
        <v>2749</v>
      </c>
      <c r="N108" s="340" t="s">
        <v>2808</v>
      </c>
      <c r="O108" s="13" t="s">
        <v>2809</v>
      </c>
      <c r="P108" s="13">
        <v>13870462817</v>
      </c>
      <c r="Q108" s="348"/>
    </row>
    <row r="109" spans="1:17" s="316" customFormat="1" ht="24" customHeight="1">
      <c r="A109" s="34">
        <v>105</v>
      </c>
      <c r="B109" s="317" t="s">
        <v>2453</v>
      </c>
      <c r="C109" s="339" t="s">
        <v>2697</v>
      </c>
      <c r="D109" s="13" t="s">
        <v>2698</v>
      </c>
      <c r="E109" s="340" t="s">
        <v>2810</v>
      </c>
      <c r="F109" s="13">
        <v>2012</v>
      </c>
      <c r="G109" s="13" t="s">
        <v>48</v>
      </c>
      <c r="H109" s="13">
        <v>480</v>
      </c>
      <c r="I109" s="13"/>
      <c r="J109" s="13"/>
      <c r="K109" s="13" t="s">
        <v>2747</v>
      </c>
      <c r="L109" s="13" t="s">
        <v>2748</v>
      </c>
      <c r="M109" s="9" t="s">
        <v>2749</v>
      </c>
      <c r="N109" s="340" t="s">
        <v>2810</v>
      </c>
      <c r="O109" s="13" t="s">
        <v>2811</v>
      </c>
      <c r="P109" s="13">
        <v>13870402754</v>
      </c>
      <c r="Q109" s="348"/>
    </row>
    <row r="110" spans="1:17" s="316" customFormat="1" ht="24" customHeight="1">
      <c r="A110" s="34">
        <v>106</v>
      </c>
      <c r="B110" s="317" t="s">
        <v>2453</v>
      </c>
      <c r="C110" s="339" t="s">
        <v>2697</v>
      </c>
      <c r="D110" s="13" t="s">
        <v>2812</v>
      </c>
      <c r="E110" s="13" t="s">
        <v>2813</v>
      </c>
      <c r="F110" s="13">
        <v>1978</v>
      </c>
      <c r="G110" s="13" t="s">
        <v>48</v>
      </c>
      <c r="H110" s="13">
        <v>40</v>
      </c>
      <c r="I110" s="13">
        <v>23</v>
      </c>
      <c r="J110" s="13">
        <v>119</v>
      </c>
      <c r="K110" s="13" t="s">
        <v>2728</v>
      </c>
      <c r="L110" s="13" t="s">
        <v>2729</v>
      </c>
      <c r="M110" s="9" t="s">
        <v>96</v>
      </c>
      <c r="N110" s="13" t="s">
        <v>2813</v>
      </c>
      <c r="O110" s="13" t="s">
        <v>2814</v>
      </c>
      <c r="P110" s="13">
        <v>13870462419</v>
      </c>
      <c r="Q110" s="348"/>
    </row>
    <row r="111" spans="1:17" s="316" customFormat="1" ht="24" customHeight="1">
      <c r="A111" s="34">
        <v>107</v>
      </c>
      <c r="B111" s="317" t="s">
        <v>2453</v>
      </c>
      <c r="C111" s="339" t="s">
        <v>2697</v>
      </c>
      <c r="D111" s="13" t="s">
        <v>2812</v>
      </c>
      <c r="E111" s="13" t="s">
        <v>2815</v>
      </c>
      <c r="F111" s="13">
        <v>1980</v>
      </c>
      <c r="G111" s="13" t="s">
        <v>48</v>
      </c>
      <c r="H111" s="13">
        <v>26</v>
      </c>
      <c r="I111" s="13"/>
      <c r="J111" s="13"/>
      <c r="K111" s="13" t="s">
        <v>2728</v>
      </c>
      <c r="L111" s="13" t="s">
        <v>2729</v>
      </c>
      <c r="M111" s="9" t="s">
        <v>96</v>
      </c>
      <c r="N111" s="13" t="s">
        <v>2815</v>
      </c>
      <c r="O111" s="13" t="s">
        <v>2814</v>
      </c>
      <c r="P111" s="13">
        <v>13870462419</v>
      </c>
      <c r="Q111" s="348"/>
    </row>
    <row r="112" spans="1:17" s="316" customFormat="1" ht="24" customHeight="1">
      <c r="A112" s="34">
        <v>108</v>
      </c>
      <c r="B112" s="317" t="s">
        <v>2453</v>
      </c>
      <c r="C112" s="339" t="s">
        <v>2697</v>
      </c>
      <c r="D112" s="13" t="s">
        <v>2698</v>
      </c>
      <c r="E112" s="13" t="s">
        <v>2816</v>
      </c>
      <c r="F112" s="13">
        <v>1972</v>
      </c>
      <c r="G112" s="13" t="s">
        <v>48</v>
      </c>
      <c r="H112" s="13">
        <v>75</v>
      </c>
      <c r="I112" s="13"/>
      <c r="J112" s="13"/>
      <c r="K112" s="13" t="s">
        <v>2747</v>
      </c>
      <c r="L112" s="13" t="s">
        <v>2748</v>
      </c>
      <c r="M112" s="9" t="s">
        <v>2749</v>
      </c>
      <c r="N112" s="13" t="s">
        <v>2816</v>
      </c>
      <c r="O112" s="13" t="s">
        <v>2817</v>
      </c>
      <c r="P112" s="13">
        <v>13979478633</v>
      </c>
      <c r="Q112" s="348"/>
    </row>
    <row r="113" spans="1:17" s="316" customFormat="1" ht="24" customHeight="1">
      <c r="A113" s="34">
        <v>109</v>
      </c>
      <c r="B113" s="317" t="s">
        <v>2453</v>
      </c>
      <c r="C113" s="339" t="s">
        <v>2697</v>
      </c>
      <c r="D113" s="13" t="s">
        <v>2698</v>
      </c>
      <c r="E113" s="13" t="s">
        <v>2818</v>
      </c>
      <c r="F113" s="13">
        <v>1978</v>
      </c>
      <c r="G113" s="13" t="s">
        <v>48</v>
      </c>
      <c r="H113" s="13">
        <v>75</v>
      </c>
      <c r="I113" s="13"/>
      <c r="J113" s="13"/>
      <c r="K113" s="13" t="s">
        <v>2747</v>
      </c>
      <c r="L113" s="13" t="s">
        <v>2748</v>
      </c>
      <c r="M113" s="9" t="s">
        <v>2749</v>
      </c>
      <c r="N113" s="13" t="s">
        <v>2818</v>
      </c>
      <c r="O113" s="13" t="s">
        <v>2819</v>
      </c>
      <c r="P113" s="13">
        <v>13879453087</v>
      </c>
      <c r="Q113" s="348"/>
    </row>
    <row r="114" spans="1:17" s="316" customFormat="1" ht="24" customHeight="1">
      <c r="A114" s="34">
        <v>110</v>
      </c>
      <c r="B114" s="317" t="s">
        <v>2453</v>
      </c>
      <c r="C114" s="339" t="s">
        <v>2697</v>
      </c>
      <c r="D114" s="13" t="s">
        <v>2698</v>
      </c>
      <c r="E114" s="13" t="s">
        <v>2820</v>
      </c>
      <c r="F114" s="13">
        <v>1979</v>
      </c>
      <c r="G114" s="13" t="s">
        <v>48</v>
      </c>
      <c r="H114" s="13">
        <v>80</v>
      </c>
      <c r="I114" s="13"/>
      <c r="J114" s="13"/>
      <c r="K114" s="13" t="s">
        <v>2747</v>
      </c>
      <c r="L114" s="13" t="s">
        <v>2748</v>
      </c>
      <c r="M114" s="9" t="s">
        <v>2749</v>
      </c>
      <c r="N114" s="13" t="s">
        <v>2820</v>
      </c>
      <c r="O114" s="13" t="s">
        <v>2821</v>
      </c>
      <c r="P114" s="13" t="s">
        <v>2822</v>
      </c>
      <c r="Q114" s="348"/>
    </row>
    <row r="115" spans="1:17" s="316" customFormat="1" ht="24" customHeight="1">
      <c r="A115" s="34">
        <v>111</v>
      </c>
      <c r="B115" s="317" t="s">
        <v>2453</v>
      </c>
      <c r="C115" s="339" t="s">
        <v>2697</v>
      </c>
      <c r="D115" s="13" t="s">
        <v>2698</v>
      </c>
      <c r="E115" s="13" t="s">
        <v>2823</v>
      </c>
      <c r="F115" s="13">
        <v>1970</v>
      </c>
      <c r="G115" s="13" t="s">
        <v>48</v>
      </c>
      <c r="H115" s="13">
        <v>55</v>
      </c>
      <c r="I115" s="13"/>
      <c r="J115" s="13"/>
      <c r="K115" s="13" t="s">
        <v>2734</v>
      </c>
      <c r="L115" s="13" t="s">
        <v>2735</v>
      </c>
      <c r="M115" s="9" t="s">
        <v>2721</v>
      </c>
      <c r="N115" s="13" t="s">
        <v>2823</v>
      </c>
      <c r="O115" s="13" t="s">
        <v>2770</v>
      </c>
      <c r="P115" s="13" t="s">
        <v>2824</v>
      </c>
      <c r="Q115" s="348"/>
    </row>
    <row r="116" spans="1:17" s="316" customFormat="1" ht="24" customHeight="1">
      <c r="A116" s="34">
        <v>112</v>
      </c>
      <c r="B116" s="317" t="s">
        <v>2453</v>
      </c>
      <c r="C116" s="339" t="s">
        <v>2697</v>
      </c>
      <c r="D116" s="13" t="s">
        <v>2698</v>
      </c>
      <c r="E116" s="13" t="s">
        <v>2825</v>
      </c>
      <c r="F116" s="13">
        <v>1977</v>
      </c>
      <c r="G116" s="13" t="s">
        <v>48</v>
      </c>
      <c r="H116" s="13">
        <v>40</v>
      </c>
      <c r="I116" s="13"/>
      <c r="J116" s="13"/>
      <c r="K116" s="13" t="s">
        <v>2791</v>
      </c>
      <c r="L116" s="13" t="s">
        <v>2792</v>
      </c>
      <c r="M116" s="9" t="s">
        <v>573</v>
      </c>
      <c r="N116" s="13" t="s">
        <v>2825</v>
      </c>
      <c r="O116" s="13" t="s">
        <v>2826</v>
      </c>
      <c r="P116" s="13" t="s">
        <v>2827</v>
      </c>
      <c r="Q116" s="348"/>
    </row>
    <row r="117" spans="1:17" s="316" customFormat="1" ht="24" customHeight="1">
      <c r="A117" s="34">
        <v>113</v>
      </c>
      <c r="B117" s="317" t="s">
        <v>2453</v>
      </c>
      <c r="C117" s="339" t="s">
        <v>2697</v>
      </c>
      <c r="D117" s="13" t="s">
        <v>2698</v>
      </c>
      <c r="E117" s="13" t="s">
        <v>2828</v>
      </c>
      <c r="F117" s="13">
        <v>1979</v>
      </c>
      <c r="G117" s="13" t="s">
        <v>48</v>
      </c>
      <c r="H117" s="13">
        <v>40</v>
      </c>
      <c r="I117" s="13"/>
      <c r="J117" s="13"/>
      <c r="K117" s="13" t="s">
        <v>2791</v>
      </c>
      <c r="L117" s="13" t="s">
        <v>2792</v>
      </c>
      <c r="M117" s="9" t="s">
        <v>573</v>
      </c>
      <c r="N117" s="13" t="s">
        <v>2828</v>
      </c>
      <c r="O117" s="13" t="s">
        <v>2829</v>
      </c>
      <c r="P117" s="13" t="s">
        <v>2830</v>
      </c>
      <c r="Q117" s="348"/>
    </row>
    <row r="118" spans="1:17" s="316" customFormat="1" ht="24" customHeight="1">
      <c r="A118" s="34">
        <v>114</v>
      </c>
      <c r="B118" s="317" t="s">
        <v>2453</v>
      </c>
      <c r="C118" s="339" t="s">
        <v>2697</v>
      </c>
      <c r="D118" s="13" t="s">
        <v>2698</v>
      </c>
      <c r="E118" s="13" t="s">
        <v>2831</v>
      </c>
      <c r="F118" s="13">
        <v>1995</v>
      </c>
      <c r="G118" s="13" t="s">
        <v>48</v>
      </c>
      <c r="H118" s="13">
        <v>75</v>
      </c>
      <c r="I118" s="13"/>
      <c r="J118" s="13"/>
      <c r="K118" s="13" t="s">
        <v>2791</v>
      </c>
      <c r="L118" s="13" t="s">
        <v>2792</v>
      </c>
      <c r="M118" s="9" t="s">
        <v>573</v>
      </c>
      <c r="N118" s="13" t="s">
        <v>2831</v>
      </c>
      <c r="O118" s="13" t="s">
        <v>2826</v>
      </c>
      <c r="P118" s="13" t="s">
        <v>2827</v>
      </c>
      <c r="Q118" s="348"/>
    </row>
    <row r="119" spans="1:17" s="316" customFormat="1" ht="24" customHeight="1">
      <c r="A119" s="34">
        <v>115</v>
      </c>
      <c r="B119" s="317" t="s">
        <v>2453</v>
      </c>
      <c r="C119" s="339" t="s">
        <v>2697</v>
      </c>
      <c r="D119" s="13" t="s">
        <v>2698</v>
      </c>
      <c r="E119" s="13" t="s">
        <v>2832</v>
      </c>
      <c r="F119" s="13">
        <v>1984</v>
      </c>
      <c r="G119" s="13" t="s">
        <v>48</v>
      </c>
      <c r="H119" s="13">
        <v>55</v>
      </c>
      <c r="I119" s="13"/>
      <c r="J119" s="13"/>
      <c r="K119" s="13" t="s">
        <v>2753</v>
      </c>
      <c r="L119" s="13" t="s">
        <v>2754</v>
      </c>
      <c r="M119" s="9" t="s">
        <v>89</v>
      </c>
      <c r="N119" s="13" t="s">
        <v>2832</v>
      </c>
      <c r="O119" s="13" t="s">
        <v>2833</v>
      </c>
      <c r="P119" s="13">
        <v>13517944198</v>
      </c>
      <c r="Q119" s="348"/>
    </row>
    <row r="120" spans="1:17" s="316" customFormat="1" ht="24" customHeight="1">
      <c r="A120" s="34">
        <v>116</v>
      </c>
      <c r="B120" s="317" t="s">
        <v>2453</v>
      </c>
      <c r="C120" s="339" t="s">
        <v>2697</v>
      </c>
      <c r="D120" s="13" t="s">
        <v>2698</v>
      </c>
      <c r="E120" s="13" t="s">
        <v>2834</v>
      </c>
      <c r="F120" s="13">
        <v>1985</v>
      </c>
      <c r="G120" s="13" t="s">
        <v>48</v>
      </c>
      <c r="H120" s="13">
        <v>40</v>
      </c>
      <c r="I120" s="13"/>
      <c r="J120" s="13"/>
      <c r="K120" s="13" t="s">
        <v>2762</v>
      </c>
      <c r="L120" s="13" t="s">
        <v>2763</v>
      </c>
      <c r="M120" s="9" t="s">
        <v>89</v>
      </c>
      <c r="N120" s="13" t="s">
        <v>2834</v>
      </c>
      <c r="O120" s="13" t="s">
        <v>2835</v>
      </c>
      <c r="P120" s="13">
        <v>13870401428</v>
      </c>
      <c r="Q120" s="348"/>
    </row>
    <row r="121" spans="1:17" s="316" customFormat="1" ht="24" customHeight="1">
      <c r="A121" s="34">
        <v>117</v>
      </c>
      <c r="B121" s="317" t="s">
        <v>2453</v>
      </c>
      <c r="C121" s="339" t="s">
        <v>2697</v>
      </c>
      <c r="D121" s="13" t="s">
        <v>2698</v>
      </c>
      <c r="E121" s="13" t="s">
        <v>2836</v>
      </c>
      <c r="F121" s="13">
        <v>2005</v>
      </c>
      <c r="G121" s="13" t="s">
        <v>48</v>
      </c>
      <c r="H121" s="13">
        <v>55</v>
      </c>
      <c r="I121" s="13"/>
      <c r="J121" s="13"/>
      <c r="K121" s="13" t="s">
        <v>2762</v>
      </c>
      <c r="L121" s="13" t="s">
        <v>2763</v>
      </c>
      <c r="M121" s="9" t="s">
        <v>89</v>
      </c>
      <c r="N121" s="13" t="s">
        <v>2836</v>
      </c>
      <c r="O121" s="13" t="s">
        <v>2837</v>
      </c>
      <c r="P121" s="13">
        <v>13767600359</v>
      </c>
      <c r="Q121" s="348"/>
    </row>
    <row r="122" spans="1:17" s="316" customFormat="1" ht="24" customHeight="1">
      <c r="A122" s="34">
        <v>118</v>
      </c>
      <c r="B122" s="317" t="s">
        <v>2453</v>
      </c>
      <c r="C122" s="339" t="s">
        <v>2697</v>
      </c>
      <c r="D122" s="13" t="s">
        <v>2698</v>
      </c>
      <c r="E122" s="13" t="s">
        <v>2838</v>
      </c>
      <c r="F122" s="13">
        <v>2005</v>
      </c>
      <c r="G122" s="13" t="s">
        <v>48</v>
      </c>
      <c r="H122" s="13">
        <v>75</v>
      </c>
      <c r="I122" s="13"/>
      <c r="J122" s="13"/>
      <c r="K122" s="13" t="s">
        <v>2762</v>
      </c>
      <c r="L122" s="13" t="s">
        <v>2763</v>
      </c>
      <c r="M122" s="9" t="s">
        <v>89</v>
      </c>
      <c r="N122" s="13" t="s">
        <v>2838</v>
      </c>
      <c r="O122" s="13" t="s">
        <v>2839</v>
      </c>
      <c r="P122" s="13" t="s">
        <v>2840</v>
      </c>
      <c r="Q122" s="348"/>
    </row>
    <row r="123" spans="1:17" s="316" customFormat="1" ht="24" customHeight="1">
      <c r="A123" s="34">
        <v>119</v>
      </c>
      <c r="B123" s="317" t="s">
        <v>2453</v>
      </c>
      <c r="C123" s="339" t="s">
        <v>2697</v>
      </c>
      <c r="D123" s="13" t="s">
        <v>2698</v>
      </c>
      <c r="E123" s="13" t="s">
        <v>2841</v>
      </c>
      <c r="F123" s="13">
        <v>2005</v>
      </c>
      <c r="G123" s="13" t="s">
        <v>48</v>
      </c>
      <c r="H123" s="13">
        <v>55</v>
      </c>
      <c r="I123" s="13"/>
      <c r="J123" s="13"/>
      <c r="K123" s="13" t="s">
        <v>2747</v>
      </c>
      <c r="L123" s="13" t="s">
        <v>2748</v>
      </c>
      <c r="M123" s="9" t="s">
        <v>2749</v>
      </c>
      <c r="N123" s="13" t="s">
        <v>2841</v>
      </c>
      <c r="O123" s="13" t="s">
        <v>2797</v>
      </c>
      <c r="P123" s="13">
        <v>13979476049</v>
      </c>
      <c r="Q123" s="348"/>
    </row>
    <row r="124" spans="1:17" s="316" customFormat="1" ht="24" customHeight="1">
      <c r="A124" s="34">
        <v>120</v>
      </c>
      <c r="B124" s="317" t="s">
        <v>2453</v>
      </c>
      <c r="C124" s="339" t="s">
        <v>2697</v>
      </c>
      <c r="D124" s="13" t="s">
        <v>2698</v>
      </c>
      <c r="E124" s="13" t="s">
        <v>2842</v>
      </c>
      <c r="F124" s="13">
        <v>2005</v>
      </c>
      <c r="G124" s="13" t="s">
        <v>48</v>
      </c>
      <c r="H124" s="13">
        <v>55</v>
      </c>
      <c r="I124" s="13"/>
      <c r="J124" s="13"/>
      <c r="K124" s="13" t="s">
        <v>2782</v>
      </c>
      <c r="L124" s="13" t="s">
        <v>2783</v>
      </c>
      <c r="M124" s="9" t="s">
        <v>2784</v>
      </c>
      <c r="N124" s="13" t="s">
        <v>2842</v>
      </c>
      <c r="O124" s="13" t="s">
        <v>2843</v>
      </c>
      <c r="P124" s="13">
        <v>13879450269</v>
      </c>
      <c r="Q124" s="348"/>
    </row>
    <row r="125" spans="1:17" s="316" customFormat="1" ht="24" customHeight="1">
      <c r="A125" s="34">
        <v>121</v>
      </c>
      <c r="B125" s="317" t="s">
        <v>2453</v>
      </c>
      <c r="C125" s="339" t="s">
        <v>2697</v>
      </c>
      <c r="D125" s="13" t="s">
        <v>2698</v>
      </c>
      <c r="E125" s="340" t="s">
        <v>2844</v>
      </c>
      <c r="F125" s="13">
        <v>2012</v>
      </c>
      <c r="G125" s="13" t="s">
        <v>48</v>
      </c>
      <c r="H125" s="13">
        <v>40</v>
      </c>
      <c r="I125" s="13"/>
      <c r="J125" s="13"/>
      <c r="K125" s="13" t="s">
        <v>2719</v>
      </c>
      <c r="L125" s="13" t="s">
        <v>2720</v>
      </c>
      <c r="M125" s="9" t="s">
        <v>2721</v>
      </c>
      <c r="N125" s="340" t="s">
        <v>2844</v>
      </c>
      <c r="O125" s="13" t="s">
        <v>2845</v>
      </c>
      <c r="P125" s="13">
        <v>13870401340</v>
      </c>
      <c r="Q125" s="348"/>
    </row>
    <row r="126" spans="1:17" ht="24" customHeight="1">
      <c r="A126" s="34">
        <v>122</v>
      </c>
      <c r="B126" s="317" t="s">
        <v>2453</v>
      </c>
      <c r="C126" s="341" t="s">
        <v>2846</v>
      </c>
      <c r="D126" s="34" t="s">
        <v>2847</v>
      </c>
      <c r="E126" s="34" t="s">
        <v>2848</v>
      </c>
      <c r="F126" s="34" t="s">
        <v>2849</v>
      </c>
      <c r="G126" s="34" t="s">
        <v>101</v>
      </c>
      <c r="H126" s="34">
        <v>700</v>
      </c>
      <c r="I126" s="34">
        <v>3.5</v>
      </c>
      <c r="J126" s="34" t="s">
        <v>2850</v>
      </c>
      <c r="K126" s="346" t="s">
        <v>2851</v>
      </c>
      <c r="L126" s="346" t="s">
        <v>2852</v>
      </c>
      <c r="M126" s="9" t="s">
        <v>2853</v>
      </c>
      <c r="N126" s="34" t="s">
        <v>2854</v>
      </c>
      <c r="O126" s="34" t="s">
        <v>2855</v>
      </c>
      <c r="P126" s="34">
        <v>13970415018</v>
      </c>
      <c r="Q126" s="43"/>
    </row>
    <row r="127" spans="1:17" ht="24" customHeight="1">
      <c r="A127" s="34">
        <v>123</v>
      </c>
      <c r="B127" s="317" t="s">
        <v>2453</v>
      </c>
      <c r="C127" s="342" t="s">
        <v>2856</v>
      </c>
      <c r="D127" s="13" t="s">
        <v>2857</v>
      </c>
      <c r="E127" s="13" t="s">
        <v>2858</v>
      </c>
      <c r="F127" s="34">
        <v>1967</v>
      </c>
      <c r="G127" s="34" t="s">
        <v>2859</v>
      </c>
      <c r="H127" s="13">
        <v>660</v>
      </c>
      <c r="I127" s="13">
        <v>27</v>
      </c>
      <c r="J127" s="13">
        <v>5680</v>
      </c>
      <c r="K127" s="34" t="s">
        <v>2860</v>
      </c>
      <c r="L127" s="34" t="s">
        <v>2861</v>
      </c>
      <c r="M127" s="38" t="s">
        <v>2862</v>
      </c>
      <c r="N127" s="13" t="s">
        <v>2863</v>
      </c>
      <c r="O127" s="13" t="s">
        <v>2864</v>
      </c>
      <c r="P127" s="34">
        <v>13879414828</v>
      </c>
      <c r="Q127" s="349"/>
    </row>
    <row r="128" spans="1:17" ht="24" customHeight="1">
      <c r="A128" s="34">
        <v>124</v>
      </c>
      <c r="B128" s="317" t="s">
        <v>2453</v>
      </c>
      <c r="C128" s="342" t="s">
        <v>2856</v>
      </c>
      <c r="D128" s="13" t="s">
        <v>2865</v>
      </c>
      <c r="E128" s="13" t="s">
        <v>2866</v>
      </c>
      <c r="F128" s="34">
        <v>1959</v>
      </c>
      <c r="G128" s="34" t="s">
        <v>2859</v>
      </c>
      <c r="H128" s="13">
        <v>800</v>
      </c>
      <c r="I128" s="13">
        <v>27</v>
      </c>
      <c r="J128" s="13">
        <v>1540</v>
      </c>
      <c r="K128" s="34" t="s">
        <v>2860</v>
      </c>
      <c r="L128" s="34" t="s">
        <v>2867</v>
      </c>
      <c r="M128" s="34" t="s">
        <v>137</v>
      </c>
      <c r="N128" s="13" t="s">
        <v>2868</v>
      </c>
      <c r="O128" s="13" t="s">
        <v>2869</v>
      </c>
      <c r="P128" s="34">
        <v>13979415961</v>
      </c>
      <c r="Q128" s="350" t="s">
        <v>2870</v>
      </c>
    </row>
    <row r="129" spans="1:17" ht="24" customHeight="1">
      <c r="A129" s="34">
        <v>125</v>
      </c>
      <c r="B129" s="317" t="s">
        <v>2453</v>
      </c>
      <c r="C129" s="342" t="s">
        <v>2856</v>
      </c>
      <c r="D129" s="13" t="s">
        <v>2871</v>
      </c>
      <c r="E129" s="13" t="s">
        <v>2872</v>
      </c>
      <c r="F129" s="34">
        <v>2007</v>
      </c>
      <c r="G129" s="34" t="s">
        <v>2873</v>
      </c>
      <c r="H129" s="13">
        <v>4000</v>
      </c>
      <c r="I129" s="13">
        <v>29</v>
      </c>
      <c r="J129" s="13">
        <v>3010</v>
      </c>
      <c r="K129" s="34" t="s">
        <v>2860</v>
      </c>
      <c r="L129" s="34" t="s">
        <v>2874</v>
      </c>
      <c r="M129" s="34" t="s">
        <v>137</v>
      </c>
      <c r="N129" s="13" t="s">
        <v>2875</v>
      </c>
      <c r="O129" s="13" t="s">
        <v>2876</v>
      </c>
      <c r="P129" s="38">
        <v>15279439766</v>
      </c>
      <c r="Q129" s="349"/>
    </row>
    <row r="130" spans="1:17" ht="24" customHeight="1">
      <c r="A130" s="34">
        <v>126</v>
      </c>
      <c r="B130" s="317" t="s">
        <v>2453</v>
      </c>
      <c r="C130" s="342" t="s">
        <v>2856</v>
      </c>
      <c r="D130" s="9" t="s">
        <v>2871</v>
      </c>
      <c r="E130" s="9" t="s">
        <v>2877</v>
      </c>
      <c r="F130" s="346">
        <v>1981</v>
      </c>
      <c r="G130" s="346" t="s">
        <v>2873</v>
      </c>
      <c r="H130" s="9">
        <v>1930</v>
      </c>
      <c r="I130" s="9">
        <v>5</v>
      </c>
      <c r="J130" s="9" t="s">
        <v>2878</v>
      </c>
      <c r="K130" s="346" t="s">
        <v>2879</v>
      </c>
      <c r="L130" s="346" t="s">
        <v>2880</v>
      </c>
      <c r="M130" s="371" t="s">
        <v>2881</v>
      </c>
      <c r="N130" s="9" t="s">
        <v>2882</v>
      </c>
      <c r="O130" s="9" t="s">
        <v>2883</v>
      </c>
      <c r="P130" s="346">
        <v>18702551555</v>
      </c>
      <c r="Q130" s="380"/>
    </row>
    <row r="131" spans="1:17" ht="24" customHeight="1">
      <c r="A131" s="34">
        <v>127</v>
      </c>
      <c r="B131" s="317" t="s">
        <v>2453</v>
      </c>
      <c r="C131" s="342" t="s">
        <v>2856</v>
      </c>
      <c r="D131" s="13" t="s">
        <v>2871</v>
      </c>
      <c r="E131" s="13" t="s">
        <v>128</v>
      </c>
      <c r="F131" s="34">
        <v>1979</v>
      </c>
      <c r="G131" s="34" t="s">
        <v>2873</v>
      </c>
      <c r="H131" s="13">
        <v>1640</v>
      </c>
      <c r="I131" s="13">
        <v>5</v>
      </c>
      <c r="J131" s="13" t="s">
        <v>2878</v>
      </c>
      <c r="K131" s="34" t="s">
        <v>2879</v>
      </c>
      <c r="L131" s="34" t="s">
        <v>2422</v>
      </c>
      <c r="M131" s="38" t="s">
        <v>573</v>
      </c>
      <c r="N131" s="13" t="s">
        <v>2884</v>
      </c>
      <c r="O131" s="13" t="s">
        <v>2883</v>
      </c>
      <c r="P131" s="34">
        <v>18702551555</v>
      </c>
      <c r="Q131" s="349"/>
    </row>
    <row r="132" spans="1:17" ht="24" customHeight="1">
      <c r="A132" s="34">
        <v>128</v>
      </c>
      <c r="B132" s="317" t="s">
        <v>2453</v>
      </c>
      <c r="C132" s="342" t="s">
        <v>2856</v>
      </c>
      <c r="D132" s="13" t="s">
        <v>2885</v>
      </c>
      <c r="E132" s="13" t="s">
        <v>2886</v>
      </c>
      <c r="F132" s="34">
        <v>2004</v>
      </c>
      <c r="G132" s="34" t="s">
        <v>2873</v>
      </c>
      <c r="H132" s="13">
        <v>750</v>
      </c>
      <c r="I132" s="13">
        <v>5</v>
      </c>
      <c r="J132" s="13" t="s">
        <v>2878</v>
      </c>
      <c r="K132" s="34" t="s">
        <v>2879</v>
      </c>
      <c r="L132" s="34" t="s">
        <v>2887</v>
      </c>
      <c r="M132" s="38" t="s">
        <v>113</v>
      </c>
      <c r="N132" s="13" t="s">
        <v>2888</v>
      </c>
      <c r="O132" s="13" t="s">
        <v>2889</v>
      </c>
      <c r="P132" s="34">
        <v>13870411681</v>
      </c>
      <c r="Q132" s="349"/>
    </row>
    <row r="133" spans="1:17" ht="24" customHeight="1">
      <c r="A133" s="34">
        <v>129</v>
      </c>
      <c r="B133" s="317" t="s">
        <v>2453</v>
      </c>
      <c r="C133" s="342" t="s">
        <v>2856</v>
      </c>
      <c r="D133" s="13" t="s">
        <v>2885</v>
      </c>
      <c r="E133" s="13" t="s">
        <v>2890</v>
      </c>
      <c r="F133" s="34">
        <v>1970</v>
      </c>
      <c r="G133" s="34" t="s">
        <v>2873</v>
      </c>
      <c r="H133" s="13">
        <v>325</v>
      </c>
      <c r="I133" s="13">
        <v>2</v>
      </c>
      <c r="J133" s="13" t="s">
        <v>2878</v>
      </c>
      <c r="K133" s="34" t="s">
        <v>2879</v>
      </c>
      <c r="L133" s="34" t="s">
        <v>2887</v>
      </c>
      <c r="M133" s="38" t="s">
        <v>113</v>
      </c>
      <c r="N133" s="13" t="s">
        <v>2891</v>
      </c>
      <c r="O133" s="13" t="s">
        <v>2889</v>
      </c>
      <c r="P133" s="34">
        <v>13870411681</v>
      </c>
      <c r="Q133" s="349"/>
    </row>
    <row r="134" spans="1:17" ht="24" customHeight="1">
      <c r="A134" s="34">
        <v>130</v>
      </c>
      <c r="B134" s="317" t="s">
        <v>2453</v>
      </c>
      <c r="C134" s="342" t="s">
        <v>2856</v>
      </c>
      <c r="D134" s="13" t="s">
        <v>2892</v>
      </c>
      <c r="E134" s="13" t="s">
        <v>2893</v>
      </c>
      <c r="F134" s="34">
        <v>1981</v>
      </c>
      <c r="G134" s="34" t="s">
        <v>2873</v>
      </c>
      <c r="H134" s="13">
        <v>375</v>
      </c>
      <c r="I134" s="13">
        <v>6</v>
      </c>
      <c r="J134" s="13" t="s">
        <v>2878</v>
      </c>
      <c r="K134" s="34" t="s">
        <v>2879</v>
      </c>
      <c r="L134" s="34" t="s">
        <v>2894</v>
      </c>
      <c r="M134" s="38" t="s">
        <v>691</v>
      </c>
      <c r="N134" s="13" t="s">
        <v>2895</v>
      </c>
      <c r="O134" s="13" t="s">
        <v>2896</v>
      </c>
      <c r="P134" s="34">
        <v>13762798022</v>
      </c>
      <c r="Q134" s="349"/>
    </row>
    <row r="135" spans="1:17" ht="24" customHeight="1">
      <c r="A135" s="34">
        <v>131</v>
      </c>
      <c r="B135" s="317" t="s">
        <v>2453</v>
      </c>
      <c r="C135" s="342" t="s">
        <v>2856</v>
      </c>
      <c r="D135" s="13" t="s">
        <v>2897</v>
      </c>
      <c r="E135" s="13" t="s">
        <v>2898</v>
      </c>
      <c r="F135" s="34">
        <v>1974</v>
      </c>
      <c r="G135" s="34" t="s">
        <v>2873</v>
      </c>
      <c r="H135" s="13">
        <v>1200</v>
      </c>
      <c r="I135" s="13">
        <v>4</v>
      </c>
      <c r="J135" s="13" t="s">
        <v>2878</v>
      </c>
      <c r="K135" s="34" t="s">
        <v>2899</v>
      </c>
      <c r="L135" s="34" t="s">
        <v>2900</v>
      </c>
      <c r="M135" s="38" t="s">
        <v>2881</v>
      </c>
      <c r="N135" s="13" t="s">
        <v>2901</v>
      </c>
      <c r="O135" s="13" t="s">
        <v>2883</v>
      </c>
      <c r="P135" s="34">
        <v>18702551555</v>
      </c>
      <c r="Q135" s="349"/>
    </row>
    <row r="136" spans="1:17" ht="24" customHeight="1">
      <c r="A136" s="34">
        <v>132</v>
      </c>
      <c r="B136" s="317" t="s">
        <v>2453</v>
      </c>
      <c r="C136" s="342" t="s">
        <v>2856</v>
      </c>
      <c r="D136" s="13" t="s">
        <v>2897</v>
      </c>
      <c r="E136" s="13" t="s">
        <v>2902</v>
      </c>
      <c r="F136" s="34">
        <v>1975</v>
      </c>
      <c r="G136" s="34" t="s">
        <v>2873</v>
      </c>
      <c r="H136" s="13">
        <v>640</v>
      </c>
      <c r="I136" s="13">
        <v>3</v>
      </c>
      <c r="J136" s="13" t="s">
        <v>2878</v>
      </c>
      <c r="K136" s="34" t="s">
        <v>2899</v>
      </c>
      <c r="L136" s="34" t="s">
        <v>2900</v>
      </c>
      <c r="M136" s="38" t="s">
        <v>2881</v>
      </c>
      <c r="N136" s="13" t="s">
        <v>2903</v>
      </c>
      <c r="O136" s="13" t="s">
        <v>2883</v>
      </c>
      <c r="P136" s="34">
        <v>18702551555</v>
      </c>
      <c r="Q136" s="349"/>
    </row>
    <row r="137" spans="1:17" ht="24" customHeight="1">
      <c r="A137" s="34">
        <v>133</v>
      </c>
      <c r="B137" s="317" t="s">
        <v>2453</v>
      </c>
      <c r="C137" s="342" t="s">
        <v>2856</v>
      </c>
      <c r="D137" s="13" t="s">
        <v>2897</v>
      </c>
      <c r="E137" s="13" t="s">
        <v>859</v>
      </c>
      <c r="F137" s="34">
        <v>2004</v>
      </c>
      <c r="G137" s="34" t="s">
        <v>2873</v>
      </c>
      <c r="H137" s="13">
        <v>1130</v>
      </c>
      <c r="I137" s="13">
        <v>4</v>
      </c>
      <c r="J137" s="13" t="s">
        <v>2878</v>
      </c>
      <c r="K137" s="34" t="s">
        <v>2899</v>
      </c>
      <c r="L137" s="34" t="s">
        <v>2900</v>
      </c>
      <c r="M137" s="38" t="s">
        <v>2881</v>
      </c>
      <c r="N137" s="13" t="s">
        <v>2904</v>
      </c>
      <c r="O137" s="13" t="s">
        <v>2883</v>
      </c>
      <c r="P137" s="34">
        <v>18702551555</v>
      </c>
      <c r="Q137" s="349"/>
    </row>
    <row r="138" spans="1:17" ht="24" customHeight="1">
      <c r="A138" s="34">
        <v>134</v>
      </c>
      <c r="B138" s="317" t="s">
        <v>2453</v>
      </c>
      <c r="C138" s="342" t="s">
        <v>2856</v>
      </c>
      <c r="D138" s="13" t="s">
        <v>2897</v>
      </c>
      <c r="E138" s="13" t="s">
        <v>2905</v>
      </c>
      <c r="F138" s="34">
        <v>1980</v>
      </c>
      <c r="G138" s="34" t="s">
        <v>2873</v>
      </c>
      <c r="H138" s="13">
        <v>250</v>
      </c>
      <c r="I138" s="13">
        <v>8</v>
      </c>
      <c r="J138" s="13" t="s">
        <v>2878</v>
      </c>
      <c r="K138" s="34" t="s">
        <v>2899</v>
      </c>
      <c r="L138" s="34" t="s">
        <v>2900</v>
      </c>
      <c r="M138" s="38" t="s">
        <v>2881</v>
      </c>
      <c r="N138" s="13" t="s">
        <v>2906</v>
      </c>
      <c r="O138" s="13" t="s">
        <v>2907</v>
      </c>
      <c r="P138" s="34">
        <v>13879415889</v>
      </c>
      <c r="Q138" s="349"/>
    </row>
    <row r="139" spans="1:17" ht="24" customHeight="1">
      <c r="A139" s="34">
        <v>135</v>
      </c>
      <c r="B139" s="317" t="s">
        <v>2453</v>
      </c>
      <c r="C139" s="342" t="s">
        <v>2856</v>
      </c>
      <c r="D139" s="13" t="s">
        <v>2897</v>
      </c>
      <c r="E139" s="13" t="s">
        <v>2908</v>
      </c>
      <c r="F139" s="34">
        <v>2004</v>
      </c>
      <c r="G139" s="34" t="s">
        <v>2873</v>
      </c>
      <c r="H139" s="13">
        <v>200</v>
      </c>
      <c r="I139" s="13">
        <v>2</v>
      </c>
      <c r="J139" s="13" t="s">
        <v>2878</v>
      </c>
      <c r="K139" s="34" t="s">
        <v>2899</v>
      </c>
      <c r="L139" s="34" t="s">
        <v>2900</v>
      </c>
      <c r="M139" s="38" t="s">
        <v>2881</v>
      </c>
      <c r="N139" s="13" t="s">
        <v>2909</v>
      </c>
      <c r="O139" s="13" t="s">
        <v>2910</v>
      </c>
      <c r="P139" s="38">
        <v>13870410658</v>
      </c>
      <c r="Q139" s="349"/>
    </row>
    <row r="140" spans="1:17" ht="24" customHeight="1">
      <c r="A140" s="34">
        <v>136</v>
      </c>
      <c r="B140" s="317" t="s">
        <v>2453</v>
      </c>
      <c r="C140" s="342" t="s">
        <v>2856</v>
      </c>
      <c r="D140" s="13" t="s">
        <v>2865</v>
      </c>
      <c r="E140" s="13" t="s">
        <v>2911</v>
      </c>
      <c r="F140" s="34">
        <v>2005</v>
      </c>
      <c r="G140" s="34" t="s">
        <v>2873</v>
      </c>
      <c r="H140" s="13">
        <v>500</v>
      </c>
      <c r="I140" s="13">
        <v>2</v>
      </c>
      <c r="J140" s="13" t="s">
        <v>2878</v>
      </c>
      <c r="K140" s="34" t="s">
        <v>2912</v>
      </c>
      <c r="L140" s="38" t="s">
        <v>2913</v>
      </c>
      <c r="M140" s="38" t="s">
        <v>96</v>
      </c>
      <c r="N140" s="13" t="s">
        <v>2914</v>
      </c>
      <c r="O140" s="13" t="s">
        <v>2915</v>
      </c>
      <c r="P140" s="38">
        <v>13699591600</v>
      </c>
      <c r="Q140" s="349"/>
    </row>
    <row r="141" spans="1:17" ht="24" customHeight="1">
      <c r="A141" s="34">
        <v>137</v>
      </c>
      <c r="B141" s="317" t="s">
        <v>2453</v>
      </c>
      <c r="C141" s="342" t="s">
        <v>2856</v>
      </c>
      <c r="D141" s="13" t="s">
        <v>2865</v>
      </c>
      <c r="E141" s="13" t="s">
        <v>238</v>
      </c>
      <c r="F141" s="34">
        <v>1978</v>
      </c>
      <c r="G141" s="34" t="s">
        <v>2873</v>
      </c>
      <c r="H141" s="13">
        <v>700</v>
      </c>
      <c r="I141" s="13">
        <v>5</v>
      </c>
      <c r="J141" s="13" t="s">
        <v>2878</v>
      </c>
      <c r="K141" s="34" t="s">
        <v>2912</v>
      </c>
      <c r="L141" s="38" t="s">
        <v>2913</v>
      </c>
      <c r="M141" s="38" t="s">
        <v>96</v>
      </c>
      <c r="N141" s="13" t="s">
        <v>2916</v>
      </c>
      <c r="O141" s="13" t="s">
        <v>2917</v>
      </c>
      <c r="P141" s="34">
        <v>13097041098</v>
      </c>
      <c r="Q141" s="349"/>
    </row>
    <row r="142" spans="1:17" ht="24" customHeight="1">
      <c r="A142" s="34">
        <v>138</v>
      </c>
      <c r="B142" s="317" t="s">
        <v>2453</v>
      </c>
      <c r="C142" s="342" t="s">
        <v>2856</v>
      </c>
      <c r="D142" s="13" t="s">
        <v>2918</v>
      </c>
      <c r="E142" s="13" t="s">
        <v>2919</v>
      </c>
      <c r="F142" s="34">
        <v>1988</v>
      </c>
      <c r="G142" s="34" t="s">
        <v>2873</v>
      </c>
      <c r="H142" s="13">
        <v>125</v>
      </c>
      <c r="I142" s="13">
        <v>4</v>
      </c>
      <c r="J142" s="13" t="s">
        <v>2878</v>
      </c>
      <c r="K142" s="34" t="s">
        <v>2912</v>
      </c>
      <c r="L142" s="38" t="s">
        <v>2913</v>
      </c>
      <c r="M142" s="38" t="s">
        <v>96</v>
      </c>
      <c r="N142" s="13" t="s">
        <v>2920</v>
      </c>
      <c r="O142" s="13" t="s">
        <v>2883</v>
      </c>
      <c r="P142" s="34">
        <v>18702551555</v>
      </c>
      <c r="Q142" s="349"/>
    </row>
    <row r="143" spans="1:17" ht="24" customHeight="1">
      <c r="A143" s="34">
        <v>139</v>
      </c>
      <c r="B143" s="317" t="s">
        <v>2453</v>
      </c>
      <c r="C143" s="342" t="s">
        <v>2856</v>
      </c>
      <c r="D143" s="13" t="s">
        <v>2921</v>
      </c>
      <c r="E143" s="13" t="s">
        <v>1556</v>
      </c>
      <c r="F143" s="34">
        <v>2001</v>
      </c>
      <c r="G143" s="34" t="s">
        <v>2873</v>
      </c>
      <c r="H143" s="13">
        <v>160</v>
      </c>
      <c r="I143" s="13">
        <v>2</v>
      </c>
      <c r="J143" s="13" t="s">
        <v>2878</v>
      </c>
      <c r="K143" s="34" t="s">
        <v>2912</v>
      </c>
      <c r="L143" s="38" t="s">
        <v>2913</v>
      </c>
      <c r="M143" s="38" t="s">
        <v>96</v>
      </c>
      <c r="N143" s="13" t="s">
        <v>2922</v>
      </c>
      <c r="O143" s="13" t="s">
        <v>2923</v>
      </c>
      <c r="P143" s="34">
        <v>18179499777</v>
      </c>
      <c r="Q143" s="349"/>
    </row>
    <row r="144" spans="1:17" ht="24" customHeight="1">
      <c r="A144" s="34">
        <v>140</v>
      </c>
      <c r="B144" s="317" t="s">
        <v>2453</v>
      </c>
      <c r="C144" s="342" t="s">
        <v>2856</v>
      </c>
      <c r="D144" s="13" t="s">
        <v>2921</v>
      </c>
      <c r="E144" s="13" t="s">
        <v>2924</v>
      </c>
      <c r="F144" s="34">
        <v>1994</v>
      </c>
      <c r="G144" s="34" t="s">
        <v>2859</v>
      </c>
      <c r="H144" s="13">
        <v>200</v>
      </c>
      <c r="I144" s="13">
        <v>2</v>
      </c>
      <c r="J144" s="13" t="s">
        <v>2878</v>
      </c>
      <c r="K144" s="34" t="s">
        <v>2912</v>
      </c>
      <c r="L144" s="38" t="s">
        <v>2913</v>
      </c>
      <c r="M144" s="38" t="s">
        <v>96</v>
      </c>
      <c r="N144" s="13" t="s">
        <v>2925</v>
      </c>
      <c r="O144" s="13" t="s">
        <v>2926</v>
      </c>
      <c r="P144" s="34">
        <v>13979410429</v>
      </c>
      <c r="Q144" s="349"/>
    </row>
    <row r="145" spans="1:17" ht="24" customHeight="1">
      <c r="A145" s="34">
        <v>141</v>
      </c>
      <c r="B145" s="317" t="s">
        <v>2453</v>
      </c>
      <c r="C145" s="342" t="s">
        <v>2856</v>
      </c>
      <c r="D145" s="13" t="s">
        <v>2927</v>
      </c>
      <c r="E145" s="13" t="s">
        <v>2928</v>
      </c>
      <c r="F145" s="34">
        <v>1980</v>
      </c>
      <c r="G145" s="34" t="s">
        <v>2873</v>
      </c>
      <c r="H145" s="13">
        <v>420</v>
      </c>
      <c r="I145" s="13">
        <v>3</v>
      </c>
      <c r="J145" s="13" t="s">
        <v>2878</v>
      </c>
      <c r="K145" s="34" t="s">
        <v>2929</v>
      </c>
      <c r="L145" s="34" t="s">
        <v>2930</v>
      </c>
      <c r="M145" s="34" t="s">
        <v>89</v>
      </c>
      <c r="N145" s="13" t="s">
        <v>2931</v>
      </c>
      <c r="O145" s="13" t="s">
        <v>2932</v>
      </c>
      <c r="P145" s="34">
        <v>13767696677</v>
      </c>
      <c r="Q145" s="349"/>
    </row>
    <row r="146" spans="1:17" ht="24" customHeight="1">
      <c r="A146" s="34">
        <v>142</v>
      </c>
      <c r="B146" s="317" t="s">
        <v>2453</v>
      </c>
      <c r="C146" s="342" t="s">
        <v>2856</v>
      </c>
      <c r="D146" s="13" t="s">
        <v>2933</v>
      </c>
      <c r="E146" s="13" t="s">
        <v>2934</v>
      </c>
      <c r="F146" s="34">
        <v>1980</v>
      </c>
      <c r="G146" s="34" t="s">
        <v>2873</v>
      </c>
      <c r="H146" s="13">
        <v>650</v>
      </c>
      <c r="I146" s="13">
        <v>2</v>
      </c>
      <c r="J146" s="13" t="s">
        <v>2878</v>
      </c>
      <c r="K146" s="34" t="s">
        <v>2929</v>
      </c>
      <c r="L146" s="34" t="s">
        <v>2930</v>
      </c>
      <c r="M146" s="34" t="s">
        <v>89</v>
      </c>
      <c r="N146" s="13" t="s">
        <v>2935</v>
      </c>
      <c r="O146" s="13" t="s">
        <v>2932</v>
      </c>
      <c r="P146" s="34">
        <v>13767696677</v>
      </c>
      <c r="Q146" s="349"/>
    </row>
    <row r="147" spans="1:17" ht="24" customHeight="1">
      <c r="A147" s="34">
        <v>143</v>
      </c>
      <c r="B147" s="317" t="s">
        <v>2453</v>
      </c>
      <c r="C147" s="342" t="s">
        <v>2856</v>
      </c>
      <c r="D147" s="13" t="s">
        <v>2927</v>
      </c>
      <c r="E147" s="34" t="s">
        <v>2936</v>
      </c>
      <c r="F147" s="34">
        <v>2011</v>
      </c>
      <c r="G147" s="34" t="s">
        <v>2873</v>
      </c>
      <c r="H147" s="34">
        <v>520</v>
      </c>
      <c r="I147" s="34">
        <v>2</v>
      </c>
      <c r="J147" s="13" t="s">
        <v>2878</v>
      </c>
      <c r="K147" s="34" t="s">
        <v>2929</v>
      </c>
      <c r="L147" s="34" t="s">
        <v>2930</v>
      </c>
      <c r="M147" s="34" t="s">
        <v>89</v>
      </c>
      <c r="N147" s="34" t="s">
        <v>2937</v>
      </c>
      <c r="O147" s="34" t="s">
        <v>2938</v>
      </c>
      <c r="P147" s="34">
        <v>15946954013</v>
      </c>
      <c r="Q147" s="349"/>
    </row>
    <row r="148" spans="1:17" ht="24" customHeight="1">
      <c r="A148" s="34">
        <v>144</v>
      </c>
      <c r="B148" s="317" t="s">
        <v>2453</v>
      </c>
      <c r="C148" s="342" t="s">
        <v>2856</v>
      </c>
      <c r="D148" s="13" t="s">
        <v>2939</v>
      </c>
      <c r="E148" s="13" t="s">
        <v>2940</v>
      </c>
      <c r="F148" s="34">
        <v>2007</v>
      </c>
      <c r="G148" s="34" t="s">
        <v>2873</v>
      </c>
      <c r="H148" s="13">
        <v>225</v>
      </c>
      <c r="I148" s="13">
        <v>8</v>
      </c>
      <c r="J148" s="13" t="s">
        <v>2878</v>
      </c>
      <c r="K148" s="34" t="s">
        <v>2941</v>
      </c>
      <c r="L148" s="34" t="s">
        <v>2942</v>
      </c>
      <c r="M148" s="34" t="s">
        <v>2881</v>
      </c>
      <c r="N148" s="13" t="s">
        <v>2943</v>
      </c>
      <c r="O148" s="13" t="s">
        <v>2944</v>
      </c>
      <c r="P148" s="34">
        <v>13606882920</v>
      </c>
      <c r="Q148" s="349"/>
    </row>
    <row r="149" spans="1:17" ht="24" customHeight="1">
      <c r="A149" s="34">
        <v>145</v>
      </c>
      <c r="B149" s="317" t="s">
        <v>2453</v>
      </c>
      <c r="C149" s="342" t="s">
        <v>2856</v>
      </c>
      <c r="D149" s="13" t="s">
        <v>2945</v>
      </c>
      <c r="E149" s="13" t="s">
        <v>2946</v>
      </c>
      <c r="F149" s="34">
        <v>2007</v>
      </c>
      <c r="G149" s="34" t="s">
        <v>2873</v>
      </c>
      <c r="H149" s="13">
        <v>200</v>
      </c>
      <c r="I149" s="13">
        <v>5</v>
      </c>
      <c r="J149" s="13" t="s">
        <v>2878</v>
      </c>
      <c r="K149" s="34" t="s">
        <v>2941</v>
      </c>
      <c r="L149" s="34" t="s">
        <v>2942</v>
      </c>
      <c r="M149" s="34" t="s">
        <v>2881</v>
      </c>
      <c r="N149" s="13" t="s">
        <v>2947</v>
      </c>
      <c r="O149" s="13" t="s">
        <v>2948</v>
      </c>
      <c r="P149" s="34">
        <v>13819560358</v>
      </c>
      <c r="Q149" s="349"/>
    </row>
    <row r="150" spans="1:17" ht="24" customHeight="1">
      <c r="A150" s="34">
        <v>146</v>
      </c>
      <c r="B150" s="317" t="s">
        <v>2453</v>
      </c>
      <c r="C150" s="342" t="s">
        <v>2856</v>
      </c>
      <c r="D150" s="13" t="s">
        <v>2945</v>
      </c>
      <c r="E150" s="13" t="s">
        <v>2949</v>
      </c>
      <c r="F150" s="34">
        <v>2008</v>
      </c>
      <c r="G150" s="34" t="s">
        <v>2873</v>
      </c>
      <c r="H150" s="13">
        <v>400</v>
      </c>
      <c r="I150" s="13">
        <v>5</v>
      </c>
      <c r="J150" s="13" t="s">
        <v>2878</v>
      </c>
      <c r="K150" s="34" t="s">
        <v>2941</v>
      </c>
      <c r="L150" s="34" t="s">
        <v>2942</v>
      </c>
      <c r="M150" s="34" t="s">
        <v>2881</v>
      </c>
      <c r="N150" s="13" t="s">
        <v>2950</v>
      </c>
      <c r="O150" s="13" t="s">
        <v>2944</v>
      </c>
      <c r="P150" s="34">
        <v>13606882920</v>
      </c>
      <c r="Q150" s="349"/>
    </row>
    <row r="151" spans="1:17" ht="24" customHeight="1">
      <c r="A151" s="34">
        <v>147</v>
      </c>
      <c r="B151" s="317" t="s">
        <v>2453</v>
      </c>
      <c r="C151" s="342" t="s">
        <v>2856</v>
      </c>
      <c r="D151" s="13" t="s">
        <v>2951</v>
      </c>
      <c r="E151" s="13" t="s">
        <v>2952</v>
      </c>
      <c r="F151" s="34">
        <v>1979</v>
      </c>
      <c r="G151" s="34" t="s">
        <v>2873</v>
      </c>
      <c r="H151" s="13">
        <v>320</v>
      </c>
      <c r="I151" s="13">
        <v>8</v>
      </c>
      <c r="J151" s="13">
        <v>20</v>
      </c>
      <c r="K151" s="34" t="s">
        <v>2953</v>
      </c>
      <c r="L151" s="34" t="s">
        <v>2954</v>
      </c>
      <c r="M151" s="34" t="s">
        <v>573</v>
      </c>
      <c r="N151" s="13" t="s">
        <v>2955</v>
      </c>
      <c r="O151" s="13" t="s">
        <v>2956</v>
      </c>
      <c r="P151" s="34">
        <v>13879418116</v>
      </c>
      <c r="Q151" s="349"/>
    </row>
    <row r="152" spans="1:17" ht="24" customHeight="1">
      <c r="A152" s="34">
        <v>148</v>
      </c>
      <c r="B152" s="317" t="s">
        <v>2453</v>
      </c>
      <c r="C152" s="342" t="s">
        <v>2856</v>
      </c>
      <c r="D152" s="13" t="s">
        <v>2957</v>
      </c>
      <c r="E152" s="13" t="s">
        <v>2958</v>
      </c>
      <c r="F152" s="34">
        <v>1975</v>
      </c>
      <c r="G152" s="34" t="s">
        <v>2873</v>
      </c>
      <c r="H152" s="13">
        <v>100</v>
      </c>
      <c r="I152" s="13">
        <v>16</v>
      </c>
      <c r="J152" s="13">
        <v>560</v>
      </c>
      <c r="K152" s="34" t="s">
        <v>2959</v>
      </c>
      <c r="L152" s="34" t="s">
        <v>2960</v>
      </c>
      <c r="M152" s="34" t="s">
        <v>2961</v>
      </c>
      <c r="N152" s="13" t="s">
        <v>2962</v>
      </c>
      <c r="O152" s="13" t="s">
        <v>2917</v>
      </c>
      <c r="P152" s="34">
        <v>13079041098</v>
      </c>
      <c r="Q152" s="349"/>
    </row>
    <row r="153" spans="1:17" ht="24" customHeight="1">
      <c r="A153" s="34">
        <v>149</v>
      </c>
      <c r="B153" s="317" t="s">
        <v>2453</v>
      </c>
      <c r="C153" s="342" t="s">
        <v>2856</v>
      </c>
      <c r="D153" s="30" t="s">
        <v>2857</v>
      </c>
      <c r="E153" s="30" t="s">
        <v>1543</v>
      </c>
      <c r="F153" s="30">
        <v>2011</v>
      </c>
      <c r="G153" s="30" t="s">
        <v>2873</v>
      </c>
      <c r="H153" s="30">
        <v>375</v>
      </c>
      <c r="I153" s="30">
        <v>2</v>
      </c>
      <c r="J153" s="31" t="s">
        <v>2878</v>
      </c>
      <c r="K153" s="30" t="s">
        <v>2963</v>
      </c>
      <c r="L153" s="30" t="s">
        <v>2964</v>
      </c>
      <c r="M153" s="372" t="s">
        <v>89</v>
      </c>
      <c r="N153" s="30" t="s">
        <v>2965</v>
      </c>
      <c r="O153" s="30" t="s">
        <v>2966</v>
      </c>
      <c r="P153" s="30">
        <v>13907042767</v>
      </c>
      <c r="Q153" s="349"/>
    </row>
    <row r="154" spans="1:17" ht="24" customHeight="1">
      <c r="A154" s="34">
        <v>150</v>
      </c>
      <c r="B154" s="317" t="s">
        <v>2453</v>
      </c>
      <c r="C154" s="351" t="s">
        <v>2967</v>
      </c>
      <c r="D154" s="31" t="s">
        <v>2968</v>
      </c>
      <c r="E154" s="31" t="s">
        <v>2969</v>
      </c>
      <c r="F154" s="31">
        <v>2007.9</v>
      </c>
      <c r="G154" s="31" t="s">
        <v>48</v>
      </c>
      <c r="H154" s="31">
        <v>960</v>
      </c>
      <c r="I154" s="367">
        <v>5.9</v>
      </c>
      <c r="J154" s="367">
        <v>51</v>
      </c>
      <c r="K154" s="31" t="s">
        <v>2970</v>
      </c>
      <c r="L154" s="31" t="s">
        <v>2971</v>
      </c>
      <c r="M154" s="31" t="s">
        <v>156</v>
      </c>
      <c r="N154" s="367" t="s">
        <v>2972</v>
      </c>
      <c r="O154" s="367" t="s">
        <v>2973</v>
      </c>
      <c r="P154" s="31">
        <v>13807944463</v>
      </c>
      <c r="Q154" s="381"/>
    </row>
    <row r="155" spans="1:17" ht="24" customHeight="1">
      <c r="A155" s="34">
        <v>151</v>
      </c>
      <c r="B155" s="317" t="s">
        <v>2453</v>
      </c>
      <c r="C155" s="351" t="s">
        <v>2967</v>
      </c>
      <c r="D155" s="13" t="s">
        <v>673</v>
      </c>
      <c r="E155" s="13" t="s">
        <v>2974</v>
      </c>
      <c r="F155" s="13">
        <v>1960.2</v>
      </c>
      <c r="G155" s="13" t="s">
        <v>48</v>
      </c>
      <c r="H155" s="13">
        <v>75</v>
      </c>
      <c r="I155" s="368">
        <v>16.75</v>
      </c>
      <c r="J155" s="368">
        <v>480</v>
      </c>
      <c r="K155" s="13" t="s">
        <v>2975</v>
      </c>
      <c r="L155" s="13" t="s">
        <v>2976</v>
      </c>
      <c r="M155" s="13" t="s">
        <v>165</v>
      </c>
      <c r="N155" s="368" t="s">
        <v>2977</v>
      </c>
      <c r="O155" s="368" t="s">
        <v>2978</v>
      </c>
      <c r="P155" s="13">
        <v>13879424066</v>
      </c>
      <c r="Q155" s="381"/>
    </row>
    <row r="156" spans="1:17" ht="24" customHeight="1">
      <c r="A156" s="34">
        <v>152</v>
      </c>
      <c r="B156" s="317" t="s">
        <v>2453</v>
      </c>
      <c r="C156" s="351" t="s">
        <v>2967</v>
      </c>
      <c r="D156" s="13" t="s">
        <v>2968</v>
      </c>
      <c r="E156" s="13" t="s">
        <v>2979</v>
      </c>
      <c r="F156" s="13">
        <v>1976.8</v>
      </c>
      <c r="G156" s="13" t="s">
        <v>48</v>
      </c>
      <c r="H156" s="13">
        <v>260</v>
      </c>
      <c r="I156" s="368">
        <v>24.6</v>
      </c>
      <c r="J156" s="368">
        <v>2748</v>
      </c>
      <c r="K156" s="13" t="s">
        <v>2980</v>
      </c>
      <c r="L156" s="13" t="s">
        <v>2981</v>
      </c>
      <c r="M156" s="13" t="s">
        <v>156</v>
      </c>
      <c r="N156" s="368" t="s">
        <v>2982</v>
      </c>
      <c r="O156" s="368" t="s">
        <v>2983</v>
      </c>
      <c r="P156" s="13">
        <v>13879429012</v>
      </c>
      <c r="Q156" s="381"/>
    </row>
    <row r="157" spans="1:17" ht="24" customHeight="1">
      <c r="A157" s="34">
        <v>153</v>
      </c>
      <c r="B157" s="317" t="s">
        <v>2453</v>
      </c>
      <c r="C157" s="351" t="s">
        <v>2967</v>
      </c>
      <c r="D157" s="13" t="s">
        <v>2968</v>
      </c>
      <c r="E157" s="13" t="s">
        <v>2984</v>
      </c>
      <c r="F157" s="13">
        <v>1980.7</v>
      </c>
      <c r="G157" s="13" t="s">
        <v>48</v>
      </c>
      <c r="H157" s="13">
        <v>650</v>
      </c>
      <c r="I157" s="368">
        <v>6.5</v>
      </c>
      <c r="J157" s="368">
        <v>1.1000000000000001</v>
      </c>
      <c r="K157" s="13" t="s">
        <v>2985</v>
      </c>
      <c r="L157" s="13" t="s">
        <v>2986</v>
      </c>
      <c r="M157" s="13" t="s">
        <v>165</v>
      </c>
      <c r="N157" s="368" t="s">
        <v>2987</v>
      </c>
      <c r="O157" s="368" t="s">
        <v>2988</v>
      </c>
      <c r="P157" s="13">
        <v>13970477009</v>
      </c>
      <c r="Q157" s="381"/>
    </row>
    <row r="158" spans="1:17" ht="24" customHeight="1">
      <c r="A158" s="34">
        <v>154</v>
      </c>
      <c r="B158" s="317" t="s">
        <v>2453</v>
      </c>
      <c r="C158" s="351" t="s">
        <v>2967</v>
      </c>
      <c r="D158" s="13" t="s">
        <v>2989</v>
      </c>
      <c r="E158" s="13" t="s">
        <v>2990</v>
      </c>
      <c r="F158" s="13">
        <v>1991.1</v>
      </c>
      <c r="G158" s="13" t="s">
        <v>48</v>
      </c>
      <c r="H158" s="13">
        <v>300</v>
      </c>
      <c r="I158" s="368">
        <v>17.2</v>
      </c>
      <c r="J158" s="368">
        <v>335</v>
      </c>
      <c r="K158" s="13" t="s">
        <v>2970</v>
      </c>
      <c r="L158" s="13" t="s">
        <v>2971</v>
      </c>
      <c r="M158" s="13" t="s">
        <v>156</v>
      </c>
      <c r="N158" s="368" t="s">
        <v>2991</v>
      </c>
      <c r="O158" s="368" t="s">
        <v>2992</v>
      </c>
      <c r="P158" s="13">
        <v>13807942196</v>
      </c>
      <c r="Q158" s="381"/>
    </row>
    <row r="159" spans="1:17" ht="24" customHeight="1">
      <c r="A159" s="34">
        <v>155</v>
      </c>
      <c r="B159" s="317" t="s">
        <v>2453</v>
      </c>
      <c r="C159" s="351" t="s">
        <v>2967</v>
      </c>
      <c r="D159" s="13" t="s">
        <v>2993</v>
      </c>
      <c r="E159" s="13" t="s">
        <v>2994</v>
      </c>
      <c r="F159" s="13">
        <v>2005.11</v>
      </c>
      <c r="G159" s="13" t="s">
        <v>48</v>
      </c>
      <c r="H159" s="13">
        <v>1890</v>
      </c>
      <c r="I159" s="368">
        <v>15.8</v>
      </c>
      <c r="J159" s="368">
        <v>282</v>
      </c>
      <c r="K159" s="13" t="s">
        <v>2970</v>
      </c>
      <c r="L159" s="13" t="s">
        <v>2971</v>
      </c>
      <c r="M159" s="13" t="s">
        <v>156</v>
      </c>
      <c r="N159" s="368" t="s">
        <v>2995</v>
      </c>
      <c r="O159" s="368" t="s">
        <v>2996</v>
      </c>
      <c r="P159" s="13">
        <v>13979449999</v>
      </c>
      <c r="Q159" s="381"/>
    </row>
    <row r="160" spans="1:17" ht="24" customHeight="1">
      <c r="A160" s="34">
        <v>156</v>
      </c>
      <c r="B160" s="317" t="s">
        <v>2453</v>
      </c>
      <c r="C160" s="351" t="s">
        <v>2967</v>
      </c>
      <c r="D160" s="13" t="s">
        <v>2968</v>
      </c>
      <c r="E160" s="13" t="s">
        <v>2997</v>
      </c>
      <c r="F160" s="355">
        <v>2004.8</v>
      </c>
      <c r="G160" s="13" t="s">
        <v>48</v>
      </c>
      <c r="H160" s="34">
        <v>640</v>
      </c>
      <c r="I160" s="368">
        <v>4.8</v>
      </c>
      <c r="J160" s="368">
        <v>2</v>
      </c>
      <c r="K160" s="13" t="s">
        <v>2970</v>
      </c>
      <c r="L160" s="13" t="s">
        <v>2971</v>
      </c>
      <c r="M160" s="13" t="s">
        <v>156</v>
      </c>
      <c r="N160" s="368" t="s">
        <v>2998</v>
      </c>
      <c r="O160" s="368" t="s">
        <v>2999</v>
      </c>
      <c r="P160" s="34">
        <v>13707944338</v>
      </c>
      <c r="Q160" s="381"/>
    </row>
    <row r="161" spans="1:19" ht="24" customHeight="1">
      <c r="A161" s="34">
        <v>157</v>
      </c>
      <c r="B161" s="317" t="s">
        <v>2453</v>
      </c>
      <c r="C161" s="351" t="s">
        <v>2967</v>
      </c>
      <c r="D161" s="13" t="s">
        <v>2993</v>
      </c>
      <c r="E161" s="13" t="s">
        <v>3000</v>
      </c>
      <c r="F161" s="355">
        <v>2006.12</v>
      </c>
      <c r="G161" s="13" t="s">
        <v>48</v>
      </c>
      <c r="H161" s="34">
        <v>250</v>
      </c>
      <c r="I161" s="368">
        <v>2</v>
      </c>
      <c r="J161" s="368">
        <v>0.2</v>
      </c>
      <c r="K161" s="13" t="s">
        <v>2970</v>
      </c>
      <c r="L161" s="13" t="s">
        <v>2971</v>
      </c>
      <c r="M161" s="13" t="s">
        <v>156</v>
      </c>
      <c r="N161" s="368" t="s">
        <v>3001</v>
      </c>
      <c r="O161" s="368" t="s">
        <v>3002</v>
      </c>
      <c r="P161" s="34">
        <v>13979442957</v>
      </c>
      <c r="Q161" s="381"/>
    </row>
    <row r="162" spans="1:19" ht="24" customHeight="1">
      <c r="A162" s="34">
        <v>158</v>
      </c>
      <c r="B162" s="317" t="s">
        <v>2453</v>
      </c>
      <c r="C162" s="351" t="s">
        <v>2967</v>
      </c>
      <c r="D162" s="13" t="s">
        <v>2989</v>
      </c>
      <c r="E162" s="13" t="s">
        <v>3003</v>
      </c>
      <c r="F162" s="355">
        <v>2006.1</v>
      </c>
      <c r="G162" s="13" t="s">
        <v>48</v>
      </c>
      <c r="H162" s="34">
        <v>570</v>
      </c>
      <c r="I162" s="368">
        <v>17.5</v>
      </c>
      <c r="J162" s="368">
        <v>50</v>
      </c>
      <c r="K162" s="13" t="s">
        <v>2970</v>
      </c>
      <c r="L162" s="13" t="s">
        <v>2971</v>
      </c>
      <c r="M162" s="13" t="s">
        <v>156</v>
      </c>
      <c r="N162" s="368" t="s">
        <v>3004</v>
      </c>
      <c r="O162" s="368" t="s">
        <v>3005</v>
      </c>
      <c r="P162" s="34">
        <v>13979449559</v>
      </c>
      <c r="Q162" s="381"/>
    </row>
    <row r="163" spans="1:19" ht="24" customHeight="1">
      <c r="A163" s="34">
        <v>159</v>
      </c>
      <c r="B163" s="317" t="s">
        <v>2453</v>
      </c>
      <c r="C163" s="351" t="s">
        <v>2967</v>
      </c>
      <c r="D163" s="13" t="s">
        <v>2993</v>
      </c>
      <c r="E163" s="13" t="s">
        <v>3006</v>
      </c>
      <c r="F163" s="355">
        <v>2005.4</v>
      </c>
      <c r="G163" s="13" t="s">
        <v>48</v>
      </c>
      <c r="H163" s="34">
        <v>800</v>
      </c>
      <c r="I163" s="368">
        <v>14</v>
      </c>
      <c r="J163" s="368">
        <v>12.9</v>
      </c>
      <c r="K163" s="13" t="s">
        <v>2970</v>
      </c>
      <c r="L163" s="13" t="s">
        <v>2971</v>
      </c>
      <c r="M163" s="13" t="s">
        <v>156</v>
      </c>
      <c r="N163" s="368" t="s">
        <v>3007</v>
      </c>
      <c r="O163" s="368" t="s">
        <v>3008</v>
      </c>
      <c r="P163" s="34">
        <v>13907940095</v>
      </c>
      <c r="Q163" s="381"/>
    </row>
    <row r="164" spans="1:19" ht="24" customHeight="1">
      <c r="A164" s="34">
        <v>160</v>
      </c>
      <c r="B164" s="317" t="s">
        <v>2453</v>
      </c>
      <c r="C164" s="351" t="s">
        <v>2967</v>
      </c>
      <c r="D164" s="13" t="s">
        <v>2968</v>
      </c>
      <c r="E164" s="13" t="s">
        <v>3009</v>
      </c>
      <c r="F164" s="355">
        <v>2004.3</v>
      </c>
      <c r="G164" s="13" t="s">
        <v>48</v>
      </c>
      <c r="H164" s="34">
        <v>520</v>
      </c>
      <c r="I164" s="368">
        <v>3.5</v>
      </c>
      <c r="J164" s="368">
        <v>0.3</v>
      </c>
      <c r="K164" s="13" t="s">
        <v>2985</v>
      </c>
      <c r="L164" s="13" t="s">
        <v>2986</v>
      </c>
      <c r="M164" s="13" t="s">
        <v>165</v>
      </c>
      <c r="N164" s="368" t="s">
        <v>3010</v>
      </c>
      <c r="O164" s="368" t="s">
        <v>3011</v>
      </c>
      <c r="P164" s="34">
        <v>13907041972</v>
      </c>
      <c r="Q164" s="381"/>
    </row>
    <row r="165" spans="1:19" ht="24" customHeight="1">
      <c r="A165" s="34">
        <v>161</v>
      </c>
      <c r="B165" s="317" t="s">
        <v>2453</v>
      </c>
      <c r="C165" s="351" t="s">
        <v>2967</v>
      </c>
      <c r="D165" s="13" t="s">
        <v>2968</v>
      </c>
      <c r="E165" s="13" t="s">
        <v>3012</v>
      </c>
      <c r="F165" s="355">
        <v>2014.1</v>
      </c>
      <c r="G165" s="13" t="s">
        <v>48</v>
      </c>
      <c r="H165" s="34">
        <v>520</v>
      </c>
      <c r="I165" s="368">
        <v>5.0999999999999996</v>
      </c>
      <c r="J165" s="368" t="s">
        <v>3013</v>
      </c>
      <c r="K165" s="13" t="s">
        <v>3014</v>
      </c>
      <c r="L165" s="13" t="s">
        <v>3015</v>
      </c>
      <c r="M165" s="13" t="s">
        <v>165</v>
      </c>
      <c r="N165" s="368" t="s">
        <v>3016</v>
      </c>
      <c r="O165" s="368" t="s">
        <v>3017</v>
      </c>
      <c r="P165" s="34">
        <v>13979444166</v>
      </c>
      <c r="Q165" s="381"/>
    </row>
    <row r="166" spans="1:19" ht="24" customHeight="1">
      <c r="A166" s="34">
        <v>162</v>
      </c>
      <c r="B166" s="317" t="s">
        <v>2453</v>
      </c>
      <c r="C166" s="352" t="s">
        <v>3018</v>
      </c>
      <c r="D166" s="353" t="s">
        <v>3019</v>
      </c>
      <c r="E166" s="353" t="s">
        <v>3020</v>
      </c>
      <c r="F166" s="356">
        <v>1998</v>
      </c>
      <c r="G166" s="357" t="s">
        <v>22</v>
      </c>
      <c r="H166" s="358">
        <v>5100</v>
      </c>
      <c r="I166" s="369">
        <v>90.7</v>
      </c>
      <c r="J166" s="369">
        <v>3030</v>
      </c>
      <c r="K166" s="356" t="s">
        <v>3021</v>
      </c>
      <c r="L166" s="369" t="s">
        <v>3022</v>
      </c>
      <c r="M166" s="373" t="s">
        <v>3023</v>
      </c>
      <c r="N166" s="374" t="s">
        <v>3024</v>
      </c>
      <c r="O166" s="374" t="s">
        <v>3025</v>
      </c>
      <c r="P166" s="358">
        <v>18979421696</v>
      </c>
      <c r="Q166" s="382"/>
    </row>
    <row r="167" spans="1:19" ht="24" customHeight="1">
      <c r="A167" s="34">
        <v>163</v>
      </c>
      <c r="B167" s="317" t="s">
        <v>2453</v>
      </c>
      <c r="C167" s="352" t="s">
        <v>3018</v>
      </c>
      <c r="D167" s="354" t="s">
        <v>3019</v>
      </c>
      <c r="E167" s="354" t="s">
        <v>3026</v>
      </c>
      <c r="F167" s="359">
        <v>2005</v>
      </c>
      <c r="G167" s="360" t="s">
        <v>101</v>
      </c>
      <c r="H167" s="361">
        <v>3250</v>
      </c>
      <c r="I167" s="362">
        <v>49</v>
      </c>
      <c r="J167" s="359">
        <v>130</v>
      </c>
      <c r="K167" s="359" t="s">
        <v>3027</v>
      </c>
      <c r="L167" s="362" t="s">
        <v>3028</v>
      </c>
      <c r="M167" s="375" t="s">
        <v>3029</v>
      </c>
      <c r="N167" s="376" t="s">
        <v>3030</v>
      </c>
      <c r="O167" s="376" t="s">
        <v>3031</v>
      </c>
      <c r="P167" s="361">
        <v>13767658567</v>
      </c>
      <c r="Q167" s="42"/>
    </row>
    <row r="168" spans="1:19" ht="24" customHeight="1">
      <c r="A168" s="34">
        <v>164</v>
      </c>
      <c r="B168" s="317" t="s">
        <v>2453</v>
      </c>
      <c r="C168" s="352" t="s">
        <v>3018</v>
      </c>
      <c r="D168" s="354" t="s">
        <v>3032</v>
      </c>
      <c r="E168" s="354" t="s">
        <v>3033</v>
      </c>
      <c r="F168" s="359">
        <v>2003</v>
      </c>
      <c r="G168" s="360" t="s">
        <v>101</v>
      </c>
      <c r="H168" s="361">
        <v>2520</v>
      </c>
      <c r="I168" s="362">
        <v>3</v>
      </c>
      <c r="J168" s="359">
        <v>2.83</v>
      </c>
      <c r="K168" s="359" t="s">
        <v>3034</v>
      </c>
      <c r="L168" s="362" t="s">
        <v>3035</v>
      </c>
      <c r="M168" s="375" t="s">
        <v>3036</v>
      </c>
      <c r="N168" s="38" t="s">
        <v>2464</v>
      </c>
      <c r="O168" s="376" t="s">
        <v>2465</v>
      </c>
      <c r="P168" s="361">
        <v>13970482075</v>
      </c>
      <c r="Q168" s="42"/>
    </row>
    <row r="169" spans="1:19" ht="24" customHeight="1">
      <c r="A169" s="34">
        <v>165</v>
      </c>
      <c r="B169" s="317" t="s">
        <v>2453</v>
      </c>
      <c r="C169" s="352" t="s">
        <v>3018</v>
      </c>
      <c r="D169" s="354" t="s">
        <v>3037</v>
      </c>
      <c r="E169" s="354" t="s">
        <v>3038</v>
      </c>
      <c r="F169" s="359">
        <v>2006</v>
      </c>
      <c r="G169" s="360" t="s">
        <v>101</v>
      </c>
      <c r="H169" s="361">
        <v>3200</v>
      </c>
      <c r="I169" s="362">
        <v>5</v>
      </c>
      <c r="J169" s="359"/>
      <c r="K169" s="359" t="s">
        <v>3034</v>
      </c>
      <c r="L169" s="362" t="s">
        <v>3039</v>
      </c>
      <c r="M169" s="375" t="s">
        <v>137</v>
      </c>
      <c r="N169" s="376" t="s">
        <v>3040</v>
      </c>
      <c r="O169" s="376" t="s">
        <v>3041</v>
      </c>
      <c r="P169" s="361">
        <v>15879848648</v>
      </c>
      <c r="Q169" s="42"/>
    </row>
    <row r="170" spans="1:19" ht="24" customHeight="1">
      <c r="A170" s="34">
        <v>166</v>
      </c>
      <c r="B170" s="317" t="s">
        <v>2453</v>
      </c>
      <c r="C170" s="352" t="s">
        <v>3018</v>
      </c>
      <c r="D170" s="354" t="s">
        <v>3032</v>
      </c>
      <c r="E170" s="354" t="s">
        <v>3042</v>
      </c>
      <c r="F170" s="359">
        <v>1971</v>
      </c>
      <c r="G170" s="360" t="s">
        <v>101</v>
      </c>
      <c r="H170" s="361">
        <v>450</v>
      </c>
      <c r="I170" s="362">
        <v>20.7</v>
      </c>
      <c r="J170" s="359">
        <v>2430</v>
      </c>
      <c r="K170" s="359" t="s">
        <v>3034</v>
      </c>
      <c r="L170" s="362" t="s">
        <v>3043</v>
      </c>
      <c r="M170" s="375" t="s">
        <v>137</v>
      </c>
      <c r="N170" s="38" t="s">
        <v>2464</v>
      </c>
      <c r="O170" s="376" t="s">
        <v>2465</v>
      </c>
      <c r="P170" s="361">
        <v>13970482075</v>
      </c>
      <c r="Q170" s="42"/>
    </row>
    <row r="171" spans="1:19" ht="24" customHeight="1">
      <c r="A171" s="34">
        <v>167</v>
      </c>
      <c r="B171" s="317" t="s">
        <v>2453</v>
      </c>
      <c r="C171" s="352" t="s">
        <v>3018</v>
      </c>
      <c r="D171" s="354" t="s">
        <v>3032</v>
      </c>
      <c r="E171" s="354" t="s">
        <v>3044</v>
      </c>
      <c r="F171" s="359">
        <v>2004</v>
      </c>
      <c r="G171" s="360" t="s">
        <v>101</v>
      </c>
      <c r="H171" s="361">
        <v>750</v>
      </c>
      <c r="I171" s="362">
        <v>5</v>
      </c>
      <c r="J171" s="362"/>
      <c r="K171" s="359" t="s">
        <v>3045</v>
      </c>
      <c r="L171" s="370" t="s">
        <v>3046</v>
      </c>
      <c r="M171" s="375" t="s">
        <v>3047</v>
      </c>
      <c r="N171" s="376" t="s">
        <v>3048</v>
      </c>
      <c r="O171" s="376" t="s">
        <v>3049</v>
      </c>
      <c r="P171" s="361">
        <v>13320046888</v>
      </c>
      <c r="Q171" s="42"/>
    </row>
    <row r="172" spans="1:19" ht="24" customHeight="1">
      <c r="A172" s="34">
        <v>168</v>
      </c>
      <c r="B172" s="317" t="s">
        <v>2453</v>
      </c>
      <c r="C172" s="352" t="s">
        <v>3018</v>
      </c>
      <c r="D172" s="354" t="s">
        <v>3032</v>
      </c>
      <c r="E172" s="354" t="s">
        <v>3050</v>
      </c>
      <c r="F172" s="359">
        <v>2007</v>
      </c>
      <c r="G172" s="360" t="s">
        <v>101</v>
      </c>
      <c r="H172" s="361">
        <v>650</v>
      </c>
      <c r="I172" s="362">
        <v>5</v>
      </c>
      <c r="J172" s="362"/>
      <c r="K172" s="359" t="s">
        <v>3045</v>
      </c>
      <c r="L172" s="370" t="s">
        <v>3046</v>
      </c>
      <c r="M172" s="375" t="s">
        <v>3047</v>
      </c>
      <c r="N172" s="376" t="s">
        <v>3051</v>
      </c>
      <c r="O172" s="376" t="s">
        <v>3049</v>
      </c>
      <c r="P172" s="361">
        <v>13320046888</v>
      </c>
      <c r="Q172" s="42"/>
    </row>
    <row r="173" spans="1:19" ht="24" customHeight="1">
      <c r="A173" s="34">
        <v>169</v>
      </c>
      <c r="B173" s="317" t="s">
        <v>2453</v>
      </c>
      <c r="C173" s="352" t="s">
        <v>3018</v>
      </c>
      <c r="D173" s="354" t="s">
        <v>3032</v>
      </c>
      <c r="E173" s="354" t="s">
        <v>3052</v>
      </c>
      <c r="F173" s="354">
        <v>2008</v>
      </c>
      <c r="G173" s="360" t="s">
        <v>101</v>
      </c>
      <c r="H173" s="361">
        <v>500</v>
      </c>
      <c r="I173" s="360">
        <v>3.5</v>
      </c>
      <c r="J173" s="360"/>
      <c r="K173" s="359" t="s">
        <v>3045</v>
      </c>
      <c r="L173" s="370" t="s">
        <v>3046</v>
      </c>
      <c r="M173" s="375" t="s">
        <v>3047</v>
      </c>
      <c r="N173" s="360" t="s">
        <v>3053</v>
      </c>
      <c r="O173" s="376" t="s">
        <v>3049</v>
      </c>
      <c r="P173" s="361">
        <v>13320046888</v>
      </c>
      <c r="Q173" s="42"/>
    </row>
    <row r="174" spans="1:19" ht="24" customHeight="1">
      <c r="A174" s="34">
        <v>170</v>
      </c>
      <c r="B174" s="317" t="s">
        <v>2453</v>
      </c>
      <c r="C174" s="352" t="s">
        <v>3018</v>
      </c>
      <c r="D174" s="354" t="s">
        <v>3032</v>
      </c>
      <c r="E174" s="354" t="s">
        <v>3054</v>
      </c>
      <c r="F174" s="359">
        <v>1982</v>
      </c>
      <c r="G174" s="360" t="s">
        <v>101</v>
      </c>
      <c r="H174" s="361">
        <v>180</v>
      </c>
      <c r="I174" s="362">
        <v>3</v>
      </c>
      <c r="J174" s="362">
        <v>0.65</v>
      </c>
      <c r="K174" s="359" t="s">
        <v>3045</v>
      </c>
      <c r="L174" s="370" t="s">
        <v>3046</v>
      </c>
      <c r="M174" s="375" t="s">
        <v>3047</v>
      </c>
      <c r="N174" s="376" t="s">
        <v>3055</v>
      </c>
      <c r="O174" s="376" t="s">
        <v>3049</v>
      </c>
      <c r="P174" s="361">
        <v>13320046888</v>
      </c>
      <c r="Q174" s="42"/>
    </row>
    <row r="175" spans="1:19" ht="24" customHeight="1">
      <c r="A175" s="34">
        <v>171</v>
      </c>
      <c r="B175" s="317" t="s">
        <v>2453</v>
      </c>
      <c r="C175" s="352" t="s">
        <v>3018</v>
      </c>
      <c r="D175" s="354" t="s">
        <v>3032</v>
      </c>
      <c r="E175" s="354" t="s">
        <v>3056</v>
      </c>
      <c r="F175" s="359">
        <v>1994</v>
      </c>
      <c r="G175" s="360" t="s">
        <v>101</v>
      </c>
      <c r="H175" s="361">
        <v>410</v>
      </c>
      <c r="I175" s="362">
        <v>3</v>
      </c>
      <c r="J175" s="362">
        <v>1.25</v>
      </c>
      <c r="K175" s="359" t="s">
        <v>3045</v>
      </c>
      <c r="L175" s="370" t="s">
        <v>3046</v>
      </c>
      <c r="M175" s="375" t="s">
        <v>3047</v>
      </c>
      <c r="N175" s="376" t="s">
        <v>3057</v>
      </c>
      <c r="O175" s="376" t="s">
        <v>3049</v>
      </c>
      <c r="P175" s="361">
        <v>13320046888</v>
      </c>
      <c r="Q175" s="383"/>
      <c r="S175" s="335"/>
    </row>
    <row r="176" spans="1:19" ht="24" customHeight="1">
      <c r="A176" s="34">
        <v>172</v>
      </c>
      <c r="B176" s="317" t="s">
        <v>2453</v>
      </c>
      <c r="C176" s="352" t="s">
        <v>3018</v>
      </c>
      <c r="D176" s="354" t="s">
        <v>3032</v>
      </c>
      <c r="E176" s="354" t="s">
        <v>3058</v>
      </c>
      <c r="F176" s="359">
        <v>1976</v>
      </c>
      <c r="G176" s="360" t="s">
        <v>101</v>
      </c>
      <c r="H176" s="361">
        <v>120</v>
      </c>
      <c r="I176" s="362">
        <v>5</v>
      </c>
      <c r="J176" s="362">
        <v>1.18</v>
      </c>
      <c r="K176" s="359" t="s">
        <v>3045</v>
      </c>
      <c r="L176" s="370" t="s">
        <v>3046</v>
      </c>
      <c r="M176" s="375" t="s">
        <v>3047</v>
      </c>
      <c r="N176" s="354" t="s">
        <v>3059</v>
      </c>
      <c r="O176" s="376" t="s">
        <v>3049</v>
      </c>
      <c r="P176" s="361">
        <v>13320046888</v>
      </c>
      <c r="Q176" s="42"/>
    </row>
    <row r="177" spans="1:17" ht="24" customHeight="1">
      <c r="A177" s="34">
        <v>173</v>
      </c>
      <c r="B177" s="317" t="s">
        <v>2453</v>
      </c>
      <c r="C177" s="352" t="s">
        <v>3018</v>
      </c>
      <c r="D177" s="354" t="s">
        <v>3019</v>
      </c>
      <c r="E177" s="354" t="s">
        <v>3060</v>
      </c>
      <c r="F177" s="354">
        <v>2005</v>
      </c>
      <c r="G177" s="360" t="s">
        <v>101</v>
      </c>
      <c r="H177" s="361">
        <v>160</v>
      </c>
      <c r="I177" s="360">
        <v>15</v>
      </c>
      <c r="J177" s="360">
        <v>6</v>
      </c>
      <c r="K177" s="359" t="s">
        <v>3045</v>
      </c>
      <c r="L177" s="370" t="s">
        <v>3046</v>
      </c>
      <c r="M177" s="375" t="s">
        <v>3047</v>
      </c>
      <c r="N177" s="360" t="s">
        <v>3061</v>
      </c>
      <c r="O177" s="376" t="s">
        <v>3062</v>
      </c>
      <c r="P177" s="361">
        <v>13870420851</v>
      </c>
      <c r="Q177" s="42"/>
    </row>
    <row r="178" spans="1:17" ht="24" customHeight="1">
      <c r="A178" s="34">
        <v>174</v>
      </c>
      <c r="B178" s="317" t="s">
        <v>2453</v>
      </c>
      <c r="C178" s="352" t="s">
        <v>3018</v>
      </c>
      <c r="D178" s="354" t="s">
        <v>3037</v>
      </c>
      <c r="E178" s="354" t="s">
        <v>3063</v>
      </c>
      <c r="F178" s="359">
        <v>1984</v>
      </c>
      <c r="G178" s="360" t="s">
        <v>101</v>
      </c>
      <c r="H178" s="361">
        <v>200</v>
      </c>
      <c r="I178" s="362">
        <v>5</v>
      </c>
      <c r="J178" s="362">
        <v>1.53</v>
      </c>
      <c r="K178" s="359" t="s">
        <v>3064</v>
      </c>
      <c r="L178" s="362" t="s">
        <v>3065</v>
      </c>
      <c r="M178" s="375" t="s">
        <v>165</v>
      </c>
      <c r="N178" s="376" t="s">
        <v>3066</v>
      </c>
      <c r="O178" s="376" t="s">
        <v>3067</v>
      </c>
      <c r="P178" s="361">
        <v>13807945478</v>
      </c>
      <c r="Q178" s="384"/>
    </row>
    <row r="179" spans="1:17" ht="24" customHeight="1">
      <c r="A179" s="34">
        <v>175</v>
      </c>
      <c r="B179" s="317" t="s">
        <v>2453</v>
      </c>
      <c r="C179" s="352" t="s">
        <v>3018</v>
      </c>
      <c r="D179" s="354" t="s">
        <v>3032</v>
      </c>
      <c r="E179" s="354" t="s">
        <v>3068</v>
      </c>
      <c r="F179" s="362">
        <v>2008</v>
      </c>
      <c r="G179" s="360" t="s">
        <v>101</v>
      </c>
      <c r="H179" s="361">
        <v>100</v>
      </c>
      <c r="I179" s="362">
        <v>15.6</v>
      </c>
      <c r="J179" s="362"/>
      <c r="K179" s="359" t="s">
        <v>3064</v>
      </c>
      <c r="L179" s="362" t="s">
        <v>3065</v>
      </c>
      <c r="M179" s="375" t="s">
        <v>165</v>
      </c>
      <c r="N179" s="376" t="s">
        <v>3069</v>
      </c>
      <c r="O179" s="376" t="s">
        <v>3062</v>
      </c>
      <c r="P179" s="361">
        <v>13870420851</v>
      </c>
      <c r="Q179" s="382"/>
    </row>
    <row r="180" spans="1:17" ht="24" customHeight="1">
      <c r="A180" s="34">
        <v>176</v>
      </c>
      <c r="B180" s="317" t="s">
        <v>2453</v>
      </c>
      <c r="C180" s="352" t="s">
        <v>3018</v>
      </c>
      <c r="D180" s="354" t="s">
        <v>3037</v>
      </c>
      <c r="E180" s="354" t="s">
        <v>3070</v>
      </c>
      <c r="F180" s="354">
        <v>2005</v>
      </c>
      <c r="G180" s="360" t="s">
        <v>101</v>
      </c>
      <c r="H180" s="361">
        <v>375</v>
      </c>
      <c r="I180" s="360">
        <v>2</v>
      </c>
      <c r="J180" s="360"/>
      <c r="K180" s="359" t="s">
        <v>3064</v>
      </c>
      <c r="L180" s="362" t="s">
        <v>3065</v>
      </c>
      <c r="M180" s="375" t="s">
        <v>165</v>
      </c>
      <c r="N180" s="360" t="s">
        <v>3071</v>
      </c>
      <c r="O180" s="376" t="s">
        <v>3072</v>
      </c>
      <c r="P180" s="361">
        <v>13870490330</v>
      </c>
      <c r="Q180" s="382"/>
    </row>
    <row r="181" spans="1:17" ht="24" customHeight="1">
      <c r="A181" s="34">
        <v>177</v>
      </c>
      <c r="B181" s="317" t="s">
        <v>2453</v>
      </c>
      <c r="C181" s="352" t="s">
        <v>3018</v>
      </c>
      <c r="D181" s="354" t="s">
        <v>3019</v>
      </c>
      <c r="E181" s="354" t="s">
        <v>3073</v>
      </c>
      <c r="F181" s="359">
        <v>2005</v>
      </c>
      <c r="G181" s="360" t="s">
        <v>101</v>
      </c>
      <c r="H181" s="361">
        <v>400</v>
      </c>
      <c r="I181" s="362">
        <v>15</v>
      </c>
      <c r="J181" s="362">
        <v>20</v>
      </c>
      <c r="K181" s="359" t="s">
        <v>3074</v>
      </c>
      <c r="L181" s="362" t="s">
        <v>3075</v>
      </c>
      <c r="M181" s="375" t="s">
        <v>156</v>
      </c>
      <c r="N181" s="354" t="s">
        <v>3076</v>
      </c>
      <c r="O181" s="362" t="s">
        <v>3077</v>
      </c>
      <c r="P181" s="361">
        <v>15979559784</v>
      </c>
      <c r="Q181" s="382"/>
    </row>
    <row r="182" spans="1:17" ht="24" customHeight="1">
      <c r="A182" s="34">
        <v>178</v>
      </c>
      <c r="B182" s="317" t="s">
        <v>2453</v>
      </c>
      <c r="C182" s="352" t="s">
        <v>3018</v>
      </c>
      <c r="D182" s="354" t="s">
        <v>3019</v>
      </c>
      <c r="E182" s="354" t="s">
        <v>3078</v>
      </c>
      <c r="F182" s="362">
        <v>2008</v>
      </c>
      <c r="G182" s="360" t="s">
        <v>101</v>
      </c>
      <c r="H182" s="361">
        <v>400</v>
      </c>
      <c r="I182" s="362">
        <v>2.5</v>
      </c>
      <c r="J182" s="362"/>
      <c r="K182" s="359" t="s">
        <v>3074</v>
      </c>
      <c r="L182" s="362" t="s">
        <v>3075</v>
      </c>
      <c r="M182" s="375" t="s">
        <v>156</v>
      </c>
      <c r="N182" s="376" t="s">
        <v>3079</v>
      </c>
      <c r="O182" s="376" t="s">
        <v>3080</v>
      </c>
      <c r="P182" s="361">
        <v>13307948809</v>
      </c>
      <c r="Q182" s="382"/>
    </row>
    <row r="183" spans="1:17" ht="24" customHeight="1">
      <c r="A183" s="34">
        <v>179</v>
      </c>
      <c r="B183" s="317" t="s">
        <v>2453</v>
      </c>
      <c r="C183" s="352" t="s">
        <v>3018</v>
      </c>
      <c r="D183" s="354" t="s">
        <v>3019</v>
      </c>
      <c r="E183" s="354" t="s">
        <v>3081</v>
      </c>
      <c r="F183" s="362">
        <v>2008</v>
      </c>
      <c r="G183" s="360" t="s">
        <v>101</v>
      </c>
      <c r="H183" s="361">
        <v>720</v>
      </c>
      <c r="I183" s="362">
        <v>8</v>
      </c>
      <c r="J183" s="362"/>
      <c r="K183" s="362" t="s">
        <v>3074</v>
      </c>
      <c r="L183" s="362" t="s">
        <v>3075</v>
      </c>
      <c r="M183" s="375" t="s">
        <v>156</v>
      </c>
      <c r="N183" s="376" t="s">
        <v>3082</v>
      </c>
      <c r="O183" s="376" t="s">
        <v>3083</v>
      </c>
      <c r="P183" s="361">
        <v>13879458048</v>
      </c>
      <c r="Q183" s="382"/>
    </row>
    <row r="184" spans="1:17" ht="24" customHeight="1">
      <c r="A184" s="34">
        <v>180</v>
      </c>
      <c r="B184" s="317" t="s">
        <v>2453</v>
      </c>
      <c r="C184" s="352" t="s">
        <v>3018</v>
      </c>
      <c r="D184" s="354" t="s">
        <v>3019</v>
      </c>
      <c r="E184" s="354" t="s">
        <v>3084</v>
      </c>
      <c r="F184" s="354">
        <v>1970</v>
      </c>
      <c r="G184" s="360" t="s">
        <v>101</v>
      </c>
      <c r="H184" s="361">
        <v>80</v>
      </c>
      <c r="I184" s="360">
        <v>3.5</v>
      </c>
      <c r="J184" s="360"/>
      <c r="K184" s="362" t="s">
        <v>3074</v>
      </c>
      <c r="L184" s="362" t="s">
        <v>3075</v>
      </c>
      <c r="M184" s="375" t="s">
        <v>156</v>
      </c>
      <c r="N184" s="360" t="s">
        <v>3085</v>
      </c>
      <c r="O184" s="376" t="s">
        <v>3086</v>
      </c>
      <c r="P184" s="361">
        <v>15602286999</v>
      </c>
      <c r="Q184" s="382"/>
    </row>
    <row r="185" spans="1:17" ht="24" customHeight="1">
      <c r="A185" s="34">
        <v>181</v>
      </c>
      <c r="B185" s="317" t="s">
        <v>2453</v>
      </c>
      <c r="C185" s="352" t="s">
        <v>3018</v>
      </c>
      <c r="D185" s="354" t="s">
        <v>3037</v>
      </c>
      <c r="E185" s="354" t="s">
        <v>3087</v>
      </c>
      <c r="F185" s="359">
        <v>1976</v>
      </c>
      <c r="G185" s="360" t="s">
        <v>101</v>
      </c>
      <c r="H185" s="361">
        <v>400</v>
      </c>
      <c r="I185" s="362">
        <v>5</v>
      </c>
      <c r="J185" s="362"/>
      <c r="K185" s="359" t="s">
        <v>3088</v>
      </c>
      <c r="L185" s="362" t="s">
        <v>3089</v>
      </c>
      <c r="M185" s="375" t="s">
        <v>165</v>
      </c>
      <c r="N185" s="376" t="s">
        <v>3090</v>
      </c>
      <c r="O185" s="362" t="s">
        <v>3091</v>
      </c>
      <c r="P185" s="361">
        <v>13957005388</v>
      </c>
      <c r="Q185" s="382"/>
    </row>
    <row r="186" spans="1:17" ht="24" customHeight="1">
      <c r="A186" s="34">
        <v>182</v>
      </c>
      <c r="B186" s="317" t="s">
        <v>2453</v>
      </c>
      <c r="C186" s="352" t="s">
        <v>3018</v>
      </c>
      <c r="D186" s="354" t="s">
        <v>3037</v>
      </c>
      <c r="E186" s="354" t="s">
        <v>1696</v>
      </c>
      <c r="F186" s="359">
        <v>1982</v>
      </c>
      <c r="G186" s="360" t="s">
        <v>101</v>
      </c>
      <c r="H186" s="361">
        <v>640</v>
      </c>
      <c r="I186" s="362">
        <v>4.5</v>
      </c>
      <c r="J186" s="362">
        <v>1.46</v>
      </c>
      <c r="K186" s="359" t="s">
        <v>3088</v>
      </c>
      <c r="L186" s="362" t="s">
        <v>3089</v>
      </c>
      <c r="M186" s="375" t="s">
        <v>165</v>
      </c>
      <c r="N186" s="376" t="s">
        <v>3092</v>
      </c>
      <c r="O186" s="362" t="s">
        <v>3093</v>
      </c>
      <c r="P186" s="361">
        <v>13979470212</v>
      </c>
      <c r="Q186" s="382"/>
    </row>
    <row r="187" spans="1:17" ht="24" customHeight="1">
      <c r="A187" s="34">
        <v>183</v>
      </c>
      <c r="B187" s="317" t="s">
        <v>2453</v>
      </c>
      <c r="C187" s="352" t="s">
        <v>3018</v>
      </c>
      <c r="D187" s="354" t="s">
        <v>3037</v>
      </c>
      <c r="E187" s="354" t="s">
        <v>3094</v>
      </c>
      <c r="F187" s="359">
        <v>2008</v>
      </c>
      <c r="G187" s="360" t="s">
        <v>101</v>
      </c>
      <c r="H187" s="361">
        <v>200</v>
      </c>
      <c r="I187" s="362">
        <v>2</v>
      </c>
      <c r="J187" s="362"/>
      <c r="K187" s="359" t="s">
        <v>3088</v>
      </c>
      <c r="L187" s="362" t="s">
        <v>3089</v>
      </c>
      <c r="M187" s="375" t="s">
        <v>165</v>
      </c>
      <c r="N187" s="354" t="s">
        <v>3095</v>
      </c>
      <c r="O187" s="362" t="s">
        <v>3096</v>
      </c>
      <c r="P187" s="361">
        <v>13732505879</v>
      </c>
      <c r="Q187" s="382"/>
    </row>
    <row r="188" spans="1:17" ht="24" customHeight="1">
      <c r="A188" s="34">
        <v>184</v>
      </c>
      <c r="B188" s="317" t="s">
        <v>2453</v>
      </c>
      <c r="C188" s="352" t="s">
        <v>3018</v>
      </c>
      <c r="D188" s="354" t="s">
        <v>3037</v>
      </c>
      <c r="E188" s="354" t="s">
        <v>3097</v>
      </c>
      <c r="F188" s="359">
        <v>2004</v>
      </c>
      <c r="G188" s="360" t="s">
        <v>101</v>
      </c>
      <c r="H188" s="361">
        <v>285</v>
      </c>
      <c r="I188" s="362">
        <v>4</v>
      </c>
      <c r="J188" s="362"/>
      <c r="K188" s="359" t="s">
        <v>3088</v>
      </c>
      <c r="L188" s="362" t="s">
        <v>3089</v>
      </c>
      <c r="M188" s="375" t="s">
        <v>165</v>
      </c>
      <c r="N188" s="376" t="s">
        <v>3098</v>
      </c>
      <c r="O188" s="362" t="s">
        <v>3099</v>
      </c>
      <c r="P188" s="361">
        <v>15258932163</v>
      </c>
      <c r="Q188" s="382"/>
    </row>
    <row r="189" spans="1:17" ht="24" customHeight="1">
      <c r="A189" s="34">
        <v>185</v>
      </c>
      <c r="B189" s="317" t="s">
        <v>2453</v>
      </c>
      <c r="C189" s="352" t="s">
        <v>3018</v>
      </c>
      <c r="D189" s="354" t="s">
        <v>3032</v>
      </c>
      <c r="E189" s="354" t="s">
        <v>3100</v>
      </c>
      <c r="F189" s="359">
        <v>1982</v>
      </c>
      <c r="G189" s="360" t="s">
        <v>101</v>
      </c>
      <c r="H189" s="361">
        <v>110</v>
      </c>
      <c r="I189" s="362">
        <v>5</v>
      </c>
      <c r="J189" s="362">
        <v>1.38</v>
      </c>
      <c r="K189" s="359" t="s">
        <v>3101</v>
      </c>
      <c r="L189" s="362" t="s">
        <v>3102</v>
      </c>
      <c r="M189" s="375" t="s">
        <v>165</v>
      </c>
      <c r="N189" s="354" t="s">
        <v>3103</v>
      </c>
      <c r="O189" s="362" t="s">
        <v>3104</v>
      </c>
      <c r="P189" s="361">
        <v>13879456193</v>
      </c>
      <c r="Q189" s="382"/>
    </row>
    <row r="190" spans="1:17" ht="24" customHeight="1">
      <c r="A190" s="34">
        <v>186</v>
      </c>
      <c r="B190" s="317" t="s">
        <v>2453</v>
      </c>
      <c r="C190" s="352" t="s">
        <v>3018</v>
      </c>
      <c r="D190" s="354" t="s">
        <v>3032</v>
      </c>
      <c r="E190" s="354" t="s">
        <v>3105</v>
      </c>
      <c r="F190" s="362">
        <v>1975</v>
      </c>
      <c r="G190" s="360" t="s">
        <v>101</v>
      </c>
      <c r="H190" s="361">
        <v>75</v>
      </c>
      <c r="I190" s="362">
        <v>2</v>
      </c>
      <c r="J190" s="362">
        <v>1.21</v>
      </c>
      <c r="K190" s="362" t="s">
        <v>3101</v>
      </c>
      <c r="L190" s="362" t="s">
        <v>3102</v>
      </c>
      <c r="M190" s="375" t="s">
        <v>165</v>
      </c>
      <c r="N190" s="376" t="s">
        <v>3106</v>
      </c>
      <c r="O190" s="362" t="s">
        <v>3107</v>
      </c>
      <c r="P190" s="361">
        <v>13907943227</v>
      </c>
      <c r="Q190" s="385"/>
    </row>
    <row r="191" spans="1:17" ht="24" customHeight="1">
      <c r="A191" s="34">
        <v>187</v>
      </c>
      <c r="B191" s="317" t="s">
        <v>2453</v>
      </c>
      <c r="C191" s="352" t="s">
        <v>3018</v>
      </c>
      <c r="D191" s="354" t="s">
        <v>3037</v>
      </c>
      <c r="E191" s="354" t="s">
        <v>3108</v>
      </c>
      <c r="F191" s="362">
        <v>2002</v>
      </c>
      <c r="G191" s="360" t="s">
        <v>101</v>
      </c>
      <c r="H191" s="361">
        <v>160</v>
      </c>
      <c r="I191" s="362">
        <v>2</v>
      </c>
      <c r="J191" s="362"/>
      <c r="K191" s="362" t="s">
        <v>3109</v>
      </c>
      <c r="L191" s="362" t="s">
        <v>3110</v>
      </c>
      <c r="M191" s="375" t="s">
        <v>156</v>
      </c>
      <c r="N191" s="376" t="s">
        <v>3111</v>
      </c>
      <c r="O191" s="362" t="s">
        <v>3112</v>
      </c>
      <c r="P191" s="377">
        <v>15307043726</v>
      </c>
      <c r="Q191" s="386"/>
    </row>
    <row r="192" spans="1:17" ht="24" customHeight="1">
      <c r="A192" s="34">
        <v>188</v>
      </c>
      <c r="B192" s="317" t="s">
        <v>2453</v>
      </c>
      <c r="C192" s="352" t="s">
        <v>3018</v>
      </c>
      <c r="D192" s="354" t="s">
        <v>3037</v>
      </c>
      <c r="E192" s="363" t="s">
        <v>3113</v>
      </c>
      <c r="F192" s="364">
        <v>1969</v>
      </c>
      <c r="G192" s="365" t="s">
        <v>101</v>
      </c>
      <c r="H192" s="366">
        <v>150</v>
      </c>
      <c r="I192" s="364">
        <v>3</v>
      </c>
      <c r="J192" s="364">
        <v>1.62</v>
      </c>
      <c r="K192" s="364" t="s">
        <v>3109</v>
      </c>
      <c r="L192" s="364" t="s">
        <v>3110</v>
      </c>
      <c r="M192" s="378" t="s">
        <v>156</v>
      </c>
      <c r="N192" s="379" t="s">
        <v>3114</v>
      </c>
      <c r="O192" s="379" t="s">
        <v>3115</v>
      </c>
      <c r="P192" s="366">
        <v>15946950375</v>
      </c>
      <c r="Q192" s="382"/>
    </row>
    <row r="193" spans="1:17" ht="24" customHeight="1">
      <c r="A193" s="34">
        <v>189</v>
      </c>
      <c r="B193" s="317" t="s">
        <v>2453</v>
      </c>
      <c r="C193" s="352" t="s">
        <v>3018</v>
      </c>
      <c r="D193" s="354" t="s">
        <v>3037</v>
      </c>
      <c r="E193" s="354" t="s">
        <v>3116</v>
      </c>
      <c r="F193" s="354">
        <v>2009</v>
      </c>
      <c r="G193" s="360" t="s">
        <v>101</v>
      </c>
      <c r="H193" s="361">
        <v>480</v>
      </c>
      <c r="I193" s="360">
        <v>15</v>
      </c>
      <c r="J193" s="360">
        <v>5</v>
      </c>
      <c r="K193" s="362" t="s">
        <v>3109</v>
      </c>
      <c r="L193" s="362" t="s">
        <v>3110</v>
      </c>
      <c r="M193" s="375" t="s">
        <v>156</v>
      </c>
      <c r="N193" s="376" t="s">
        <v>3117</v>
      </c>
      <c r="O193" s="376" t="s">
        <v>3118</v>
      </c>
      <c r="P193" s="361">
        <v>15946918198</v>
      </c>
      <c r="Q193" s="382"/>
    </row>
    <row r="194" spans="1:17" ht="24" customHeight="1">
      <c r="A194" s="34">
        <v>190</v>
      </c>
      <c r="B194" s="317" t="s">
        <v>2453</v>
      </c>
      <c r="C194" s="352" t="s">
        <v>3018</v>
      </c>
      <c r="D194" s="353" t="s">
        <v>3019</v>
      </c>
      <c r="E194" s="353" t="s">
        <v>3119</v>
      </c>
      <c r="F194" s="356">
        <v>1972</v>
      </c>
      <c r="G194" s="357" t="s">
        <v>101</v>
      </c>
      <c r="H194" s="358">
        <v>775</v>
      </c>
      <c r="I194" s="369">
        <v>4</v>
      </c>
      <c r="J194" s="369"/>
      <c r="K194" s="356" t="s">
        <v>3120</v>
      </c>
      <c r="L194" s="369" t="s">
        <v>3121</v>
      </c>
      <c r="M194" s="373" t="s">
        <v>156</v>
      </c>
      <c r="N194" s="387" t="s">
        <v>2464</v>
      </c>
      <c r="O194" s="374" t="s">
        <v>2465</v>
      </c>
      <c r="P194" s="358">
        <v>13970482075</v>
      </c>
      <c r="Q194" s="382"/>
    </row>
    <row r="195" spans="1:17" ht="24" customHeight="1">
      <c r="A195" s="34">
        <v>191</v>
      </c>
      <c r="B195" s="317" t="s">
        <v>2453</v>
      </c>
      <c r="C195" s="352" t="s">
        <v>3018</v>
      </c>
      <c r="D195" s="354" t="s">
        <v>3019</v>
      </c>
      <c r="E195" s="354" t="s">
        <v>3122</v>
      </c>
      <c r="F195" s="359">
        <v>2006</v>
      </c>
      <c r="G195" s="360" t="s">
        <v>101</v>
      </c>
      <c r="H195" s="361">
        <v>640</v>
      </c>
      <c r="I195" s="362">
        <v>11</v>
      </c>
      <c r="J195" s="362">
        <v>50</v>
      </c>
      <c r="K195" s="359" t="s">
        <v>3120</v>
      </c>
      <c r="L195" s="362" t="s">
        <v>3121</v>
      </c>
      <c r="M195" s="375" t="s">
        <v>156</v>
      </c>
      <c r="N195" s="376" t="s">
        <v>3123</v>
      </c>
      <c r="O195" s="362" t="s">
        <v>3124</v>
      </c>
      <c r="P195" s="361">
        <v>13707943234</v>
      </c>
      <c r="Q195" s="382"/>
    </row>
    <row r="196" spans="1:17" ht="24" customHeight="1">
      <c r="A196" s="34">
        <v>192</v>
      </c>
      <c r="B196" s="317" t="s">
        <v>2453</v>
      </c>
      <c r="C196" s="352" t="s">
        <v>3018</v>
      </c>
      <c r="D196" s="354" t="s">
        <v>3019</v>
      </c>
      <c r="E196" s="354" t="s">
        <v>3125</v>
      </c>
      <c r="F196" s="359">
        <v>2006</v>
      </c>
      <c r="G196" s="360" t="s">
        <v>101</v>
      </c>
      <c r="H196" s="361">
        <v>640</v>
      </c>
      <c r="I196" s="362">
        <v>4.5</v>
      </c>
      <c r="J196" s="362"/>
      <c r="K196" s="359" t="s">
        <v>3120</v>
      </c>
      <c r="L196" s="362" t="s">
        <v>3121</v>
      </c>
      <c r="M196" s="375" t="s">
        <v>156</v>
      </c>
      <c r="N196" s="376" t="s">
        <v>3126</v>
      </c>
      <c r="O196" s="362" t="s">
        <v>3127</v>
      </c>
      <c r="P196" s="361">
        <v>13607944289</v>
      </c>
      <c r="Q196" s="382"/>
    </row>
    <row r="197" spans="1:17" ht="24" customHeight="1">
      <c r="A197" s="34">
        <v>193</v>
      </c>
      <c r="B197" s="317" t="s">
        <v>2453</v>
      </c>
      <c r="C197" s="352" t="s">
        <v>3018</v>
      </c>
      <c r="D197" s="354" t="s">
        <v>3019</v>
      </c>
      <c r="E197" s="354" t="s">
        <v>3128</v>
      </c>
      <c r="F197" s="359">
        <v>1976</v>
      </c>
      <c r="G197" s="360" t="s">
        <v>101</v>
      </c>
      <c r="H197" s="361">
        <v>400</v>
      </c>
      <c r="I197" s="362">
        <v>3.5</v>
      </c>
      <c r="J197" s="362"/>
      <c r="K197" s="359" t="s">
        <v>3120</v>
      </c>
      <c r="L197" s="362" t="s">
        <v>3121</v>
      </c>
      <c r="M197" s="375" t="s">
        <v>156</v>
      </c>
      <c r="N197" s="376" t="s">
        <v>3129</v>
      </c>
      <c r="O197" s="376" t="s">
        <v>3062</v>
      </c>
      <c r="P197" s="361">
        <v>13870420851</v>
      </c>
      <c r="Q197" s="382"/>
    </row>
    <row r="198" spans="1:17" ht="24" customHeight="1">
      <c r="A198" s="34">
        <v>194</v>
      </c>
      <c r="B198" s="317" t="s">
        <v>2453</v>
      </c>
      <c r="C198" s="352" t="s">
        <v>3018</v>
      </c>
      <c r="D198" s="354" t="s">
        <v>3019</v>
      </c>
      <c r="E198" s="354" t="s">
        <v>3130</v>
      </c>
      <c r="F198" s="359">
        <v>1971</v>
      </c>
      <c r="G198" s="360" t="s">
        <v>101</v>
      </c>
      <c r="H198" s="361">
        <v>100</v>
      </c>
      <c r="I198" s="362">
        <v>5</v>
      </c>
      <c r="J198" s="359"/>
      <c r="K198" s="359" t="s">
        <v>3120</v>
      </c>
      <c r="L198" s="362" t="s">
        <v>3121</v>
      </c>
      <c r="M198" s="375" t="s">
        <v>156</v>
      </c>
      <c r="N198" s="376" t="s">
        <v>3131</v>
      </c>
      <c r="O198" s="376" t="s">
        <v>3132</v>
      </c>
      <c r="P198" s="361">
        <v>13607944061</v>
      </c>
      <c r="Q198" s="382"/>
    </row>
    <row r="199" spans="1:17" ht="24" customHeight="1">
      <c r="A199" s="34">
        <v>195</v>
      </c>
      <c r="B199" s="317" t="s">
        <v>2453</v>
      </c>
      <c r="C199" s="352" t="s">
        <v>3018</v>
      </c>
      <c r="D199" s="354" t="s">
        <v>3019</v>
      </c>
      <c r="E199" s="354" t="s">
        <v>3133</v>
      </c>
      <c r="F199" s="359">
        <v>2007</v>
      </c>
      <c r="G199" s="360" t="s">
        <v>101</v>
      </c>
      <c r="H199" s="361">
        <v>325</v>
      </c>
      <c r="I199" s="362">
        <v>2.8</v>
      </c>
      <c r="J199" s="362">
        <v>1.34</v>
      </c>
      <c r="K199" s="359" t="s">
        <v>3120</v>
      </c>
      <c r="L199" s="362" t="s">
        <v>3121</v>
      </c>
      <c r="M199" s="375" t="s">
        <v>156</v>
      </c>
      <c r="N199" s="376" t="s">
        <v>3134</v>
      </c>
      <c r="O199" s="376" t="s">
        <v>3135</v>
      </c>
      <c r="P199" s="361">
        <v>15979559080</v>
      </c>
      <c r="Q199" s="382"/>
    </row>
    <row r="200" spans="1:17" ht="24" customHeight="1">
      <c r="A200" s="34">
        <v>196</v>
      </c>
      <c r="B200" s="317" t="s">
        <v>2453</v>
      </c>
      <c r="C200" s="352" t="s">
        <v>3018</v>
      </c>
      <c r="D200" s="354" t="s">
        <v>3032</v>
      </c>
      <c r="E200" s="354" t="s">
        <v>3136</v>
      </c>
      <c r="F200" s="359">
        <v>1979</v>
      </c>
      <c r="G200" s="360" t="s">
        <v>101</v>
      </c>
      <c r="H200" s="361">
        <v>150</v>
      </c>
      <c r="I200" s="362">
        <v>24</v>
      </c>
      <c r="J200" s="359">
        <v>274</v>
      </c>
      <c r="K200" s="359" t="s">
        <v>3137</v>
      </c>
      <c r="L200" s="362" t="s">
        <v>3138</v>
      </c>
      <c r="M200" s="375" t="s">
        <v>165</v>
      </c>
      <c r="N200" s="354" t="s">
        <v>3139</v>
      </c>
      <c r="O200" s="376" t="s">
        <v>3140</v>
      </c>
      <c r="P200" s="361">
        <v>18707045233</v>
      </c>
      <c r="Q200" s="382"/>
    </row>
    <row r="201" spans="1:17" ht="24" customHeight="1">
      <c r="A201" s="34">
        <v>197</v>
      </c>
      <c r="B201" s="317" t="s">
        <v>2453</v>
      </c>
      <c r="C201" s="352" t="s">
        <v>3018</v>
      </c>
      <c r="D201" s="354" t="s">
        <v>3032</v>
      </c>
      <c r="E201" s="354" t="s">
        <v>3141</v>
      </c>
      <c r="F201" s="359">
        <v>2004</v>
      </c>
      <c r="G201" s="360" t="s">
        <v>101</v>
      </c>
      <c r="H201" s="361">
        <v>360</v>
      </c>
      <c r="I201" s="362">
        <v>4</v>
      </c>
      <c r="J201" s="362"/>
      <c r="K201" s="359" t="s">
        <v>3142</v>
      </c>
      <c r="L201" s="362" t="s">
        <v>3143</v>
      </c>
      <c r="M201" s="375" t="s">
        <v>165</v>
      </c>
      <c r="N201" s="376" t="s">
        <v>3144</v>
      </c>
      <c r="O201" s="362" t="s">
        <v>3145</v>
      </c>
      <c r="P201" s="361">
        <v>13979470979</v>
      </c>
      <c r="Q201" s="382"/>
    </row>
    <row r="202" spans="1:17" ht="24" customHeight="1">
      <c r="A202" s="34">
        <v>198</v>
      </c>
      <c r="B202" s="317" t="s">
        <v>2453</v>
      </c>
      <c r="C202" s="352" t="s">
        <v>3018</v>
      </c>
      <c r="D202" s="354" t="s">
        <v>3032</v>
      </c>
      <c r="E202" s="354" t="s">
        <v>3146</v>
      </c>
      <c r="F202" s="359">
        <v>2004</v>
      </c>
      <c r="G202" s="360" t="s">
        <v>101</v>
      </c>
      <c r="H202" s="361">
        <v>500</v>
      </c>
      <c r="I202" s="362">
        <v>1.5</v>
      </c>
      <c r="J202" s="362"/>
      <c r="K202" s="359" t="s">
        <v>3142</v>
      </c>
      <c r="L202" s="362" t="s">
        <v>3143</v>
      </c>
      <c r="M202" s="375" t="s">
        <v>165</v>
      </c>
      <c r="N202" s="354" t="s">
        <v>3147</v>
      </c>
      <c r="O202" s="376" t="s">
        <v>3080</v>
      </c>
      <c r="P202" s="361">
        <v>13307948809</v>
      </c>
      <c r="Q202" s="382"/>
    </row>
    <row r="203" spans="1:17" ht="24" customHeight="1">
      <c r="A203" s="34">
        <v>199</v>
      </c>
      <c r="B203" s="317" t="s">
        <v>2453</v>
      </c>
      <c r="C203" s="352" t="s">
        <v>3018</v>
      </c>
      <c r="D203" s="354" t="s">
        <v>3032</v>
      </c>
      <c r="E203" s="354" t="s">
        <v>3148</v>
      </c>
      <c r="F203" s="359">
        <v>2004</v>
      </c>
      <c r="G203" s="360" t="s">
        <v>101</v>
      </c>
      <c r="H203" s="361">
        <v>260</v>
      </c>
      <c r="I203" s="362">
        <v>3</v>
      </c>
      <c r="J203" s="362"/>
      <c r="K203" s="359" t="s">
        <v>3142</v>
      </c>
      <c r="L203" s="362" t="s">
        <v>3143</v>
      </c>
      <c r="M203" s="375" t="s">
        <v>165</v>
      </c>
      <c r="N203" s="376" t="s">
        <v>3144</v>
      </c>
      <c r="O203" s="362" t="s">
        <v>3145</v>
      </c>
      <c r="P203" s="361">
        <v>13979470979</v>
      </c>
      <c r="Q203" s="382"/>
    </row>
    <row r="204" spans="1:17" ht="24" customHeight="1">
      <c r="A204" s="34">
        <v>200</v>
      </c>
      <c r="B204" s="317" t="s">
        <v>2453</v>
      </c>
      <c r="C204" s="352" t="s">
        <v>3018</v>
      </c>
      <c r="D204" s="354" t="s">
        <v>3032</v>
      </c>
      <c r="E204" s="354" t="s">
        <v>3149</v>
      </c>
      <c r="F204" s="354">
        <v>1972</v>
      </c>
      <c r="G204" s="360" t="s">
        <v>101</v>
      </c>
      <c r="H204" s="361">
        <v>40</v>
      </c>
      <c r="I204" s="360">
        <v>3</v>
      </c>
      <c r="J204" s="360"/>
      <c r="K204" s="359" t="s">
        <v>3142</v>
      </c>
      <c r="L204" s="362" t="s">
        <v>3143</v>
      </c>
      <c r="M204" s="375" t="s">
        <v>165</v>
      </c>
      <c r="N204" s="360" t="s">
        <v>3150</v>
      </c>
      <c r="O204" s="376" t="s">
        <v>3151</v>
      </c>
      <c r="P204" s="361">
        <v>13879458728</v>
      </c>
      <c r="Q204" s="382"/>
    </row>
    <row r="205" spans="1:17" ht="24" customHeight="1">
      <c r="A205" s="34">
        <v>201</v>
      </c>
      <c r="B205" s="317" t="s">
        <v>2453</v>
      </c>
      <c r="C205" s="352" t="s">
        <v>3018</v>
      </c>
      <c r="D205" s="354" t="s">
        <v>3019</v>
      </c>
      <c r="E205" s="354" t="s">
        <v>3152</v>
      </c>
      <c r="F205" s="359">
        <v>1971</v>
      </c>
      <c r="G205" s="360" t="s">
        <v>101</v>
      </c>
      <c r="H205" s="361">
        <v>410</v>
      </c>
      <c r="I205" s="362">
        <v>2</v>
      </c>
      <c r="J205" s="362"/>
      <c r="K205" s="359" t="s">
        <v>3153</v>
      </c>
      <c r="L205" s="362" t="s">
        <v>3154</v>
      </c>
      <c r="M205" s="375" t="s">
        <v>165</v>
      </c>
      <c r="N205" s="376" t="s">
        <v>3155</v>
      </c>
      <c r="O205" s="362" t="s">
        <v>3156</v>
      </c>
      <c r="P205" s="361">
        <v>13907943227</v>
      </c>
      <c r="Q205" s="382"/>
    </row>
    <row r="206" spans="1:17" ht="24" customHeight="1">
      <c r="A206" s="34">
        <v>202</v>
      </c>
      <c r="B206" s="317" t="s">
        <v>2453</v>
      </c>
      <c r="C206" s="352" t="s">
        <v>3018</v>
      </c>
      <c r="D206" s="354" t="s">
        <v>3032</v>
      </c>
      <c r="E206" s="354" t="s">
        <v>3157</v>
      </c>
      <c r="F206" s="359">
        <v>2006</v>
      </c>
      <c r="G206" s="360" t="s">
        <v>101</v>
      </c>
      <c r="H206" s="361">
        <v>820</v>
      </c>
      <c r="I206" s="362">
        <v>2</v>
      </c>
      <c r="J206" s="362"/>
      <c r="K206" s="359" t="s">
        <v>3158</v>
      </c>
      <c r="L206" s="362" t="s">
        <v>3159</v>
      </c>
      <c r="M206" s="375" t="s">
        <v>156</v>
      </c>
      <c r="N206" s="354" t="s">
        <v>3160</v>
      </c>
      <c r="O206" s="376" t="s">
        <v>3161</v>
      </c>
      <c r="P206" s="361">
        <v>13979470918</v>
      </c>
      <c r="Q206" s="382"/>
    </row>
    <row r="207" spans="1:17" ht="24" customHeight="1">
      <c r="A207" s="34">
        <v>203</v>
      </c>
      <c r="B207" s="317" t="s">
        <v>2453</v>
      </c>
      <c r="C207" s="352" t="s">
        <v>3018</v>
      </c>
      <c r="D207" s="354" t="s">
        <v>3032</v>
      </c>
      <c r="E207" s="354" t="s">
        <v>3162</v>
      </c>
      <c r="F207" s="359">
        <v>1980</v>
      </c>
      <c r="G207" s="360" t="s">
        <v>101</v>
      </c>
      <c r="H207" s="361">
        <v>200</v>
      </c>
      <c r="I207" s="362">
        <v>2</v>
      </c>
      <c r="J207" s="362">
        <v>1.73</v>
      </c>
      <c r="K207" s="359" t="s">
        <v>3158</v>
      </c>
      <c r="L207" s="362" t="s">
        <v>3159</v>
      </c>
      <c r="M207" s="375" t="s">
        <v>156</v>
      </c>
      <c r="N207" s="354" t="s">
        <v>3163</v>
      </c>
      <c r="O207" s="376" t="s">
        <v>3140</v>
      </c>
      <c r="P207" s="361">
        <v>18707045233</v>
      </c>
      <c r="Q207" s="382"/>
    </row>
    <row r="208" spans="1:17" ht="24" customHeight="1">
      <c r="A208" s="34">
        <v>204</v>
      </c>
      <c r="B208" s="317" t="s">
        <v>2453</v>
      </c>
      <c r="C208" s="352" t="s">
        <v>3018</v>
      </c>
      <c r="D208" s="354" t="s">
        <v>3032</v>
      </c>
      <c r="E208" s="354" t="s">
        <v>3164</v>
      </c>
      <c r="F208" s="359">
        <v>1978</v>
      </c>
      <c r="G208" s="360" t="s">
        <v>101</v>
      </c>
      <c r="H208" s="361">
        <v>100</v>
      </c>
      <c r="I208" s="362">
        <v>3</v>
      </c>
      <c r="J208" s="362"/>
      <c r="K208" s="359" t="s">
        <v>3158</v>
      </c>
      <c r="L208" s="362" t="s">
        <v>3159</v>
      </c>
      <c r="M208" s="375" t="s">
        <v>156</v>
      </c>
      <c r="N208" s="376" t="s">
        <v>3165</v>
      </c>
      <c r="O208" s="362" t="s">
        <v>3166</v>
      </c>
      <c r="P208" s="361">
        <v>13807943281</v>
      </c>
      <c r="Q208" s="382"/>
    </row>
    <row r="209" spans="1:17" ht="24" customHeight="1">
      <c r="A209" s="34">
        <v>205</v>
      </c>
      <c r="B209" s="317" t="s">
        <v>2453</v>
      </c>
      <c r="C209" s="352" t="s">
        <v>3018</v>
      </c>
      <c r="D209" s="354" t="s">
        <v>3037</v>
      </c>
      <c r="E209" s="354" t="s">
        <v>3167</v>
      </c>
      <c r="F209" s="359">
        <v>1979</v>
      </c>
      <c r="G209" s="360" t="s">
        <v>101</v>
      </c>
      <c r="H209" s="361">
        <v>510</v>
      </c>
      <c r="I209" s="362">
        <v>5</v>
      </c>
      <c r="J209" s="362"/>
      <c r="K209" s="359" t="s">
        <v>3168</v>
      </c>
      <c r="L209" s="362" t="s">
        <v>3169</v>
      </c>
      <c r="M209" s="375" t="s">
        <v>156</v>
      </c>
      <c r="N209" s="376" t="s">
        <v>3170</v>
      </c>
      <c r="O209" s="376" t="s">
        <v>3062</v>
      </c>
      <c r="P209" s="361">
        <v>13979473863</v>
      </c>
      <c r="Q209" s="382"/>
    </row>
    <row r="210" spans="1:17" ht="24" customHeight="1">
      <c r="A210" s="34">
        <v>206</v>
      </c>
      <c r="B210" s="317" t="s">
        <v>2453</v>
      </c>
      <c r="C210" s="352" t="s">
        <v>3018</v>
      </c>
      <c r="D210" s="363" t="s">
        <v>3037</v>
      </c>
      <c r="E210" s="363" t="s">
        <v>3171</v>
      </c>
      <c r="F210" s="364">
        <v>2006</v>
      </c>
      <c r="G210" s="365" t="s">
        <v>101</v>
      </c>
      <c r="H210" s="366">
        <v>720</v>
      </c>
      <c r="I210" s="364">
        <v>8</v>
      </c>
      <c r="J210" s="364"/>
      <c r="K210" s="364" t="s">
        <v>3168</v>
      </c>
      <c r="L210" s="362" t="s">
        <v>3169</v>
      </c>
      <c r="M210" s="378" t="s">
        <v>156</v>
      </c>
      <c r="N210" s="379" t="s">
        <v>3172</v>
      </c>
      <c r="O210" s="379" t="s">
        <v>3173</v>
      </c>
      <c r="P210" s="366">
        <v>13879456984</v>
      </c>
      <c r="Q210" s="382"/>
    </row>
    <row r="211" spans="1:17" ht="24" customHeight="1">
      <c r="A211" s="34">
        <v>207</v>
      </c>
      <c r="B211" s="317" t="s">
        <v>2453</v>
      </c>
      <c r="C211" s="352" t="s">
        <v>3018</v>
      </c>
      <c r="D211" s="354" t="s">
        <v>3037</v>
      </c>
      <c r="E211" s="354" t="s">
        <v>3174</v>
      </c>
      <c r="F211" s="359">
        <v>2007</v>
      </c>
      <c r="G211" s="360" t="s">
        <v>101</v>
      </c>
      <c r="H211" s="361">
        <v>300</v>
      </c>
      <c r="I211" s="362">
        <v>3</v>
      </c>
      <c r="J211" s="362"/>
      <c r="K211" s="359" t="s">
        <v>3168</v>
      </c>
      <c r="L211" s="362" t="s">
        <v>3169</v>
      </c>
      <c r="M211" s="375" t="s">
        <v>156</v>
      </c>
      <c r="N211" s="376" t="s">
        <v>3175</v>
      </c>
      <c r="O211" s="376" t="s">
        <v>3176</v>
      </c>
      <c r="P211" s="361">
        <v>13755949970</v>
      </c>
      <c r="Q211" s="382"/>
    </row>
    <row r="212" spans="1:17" ht="24" customHeight="1">
      <c r="A212" s="34">
        <v>208</v>
      </c>
      <c r="B212" s="317" t="s">
        <v>2453</v>
      </c>
      <c r="C212" s="352" t="s">
        <v>3018</v>
      </c>
      <c r="D212" s="354" t="s">
        <v>3037</v>
      </c>
      <c r="E212" s="354" t="s">
        <v>3177</v>
      </c>
      <c r="F212" s="362">
        <v>2005</v>
      </c>
      <c r="G212" s="360" t="s">
        <v>101</v>
      </c>
      <c r="H212" s="361">
        <v>300</v>
      </c>
      <c r="I212" s="362">
        <v>4</v>
      </c>
      <c r="J212" s="362"/>
      <c r="K212" s="362" t="s">
        <v>3168</v>
      </c>
      <c r="L212" s="362" t="s">
        <v>3169</v>
      </c>
      <c r="M212" s="375" t="s">
        <v>156</v>
      </c>
      <c r="N212" s="376" t="s">
        <v>3178</v>
      </c>
      <c r="O212" s="376" t="s">
        <v>3062</v>
      </c>
      <c r="P212" s="361">
        <v>13870420851</v>
      </c>
      <c r="Q212" s="382"/>
    </row>
    <row r="213" spans="1:17" ht="24" customHeight="1">
      <c r="A213" s="34">
        <v>209</v>
      </c>
      <c r="B213" s="317" t="s">
        <v>2453</v>
      </c>
      <c r="C213" s="352" t="s">
        <v>3018</v>
      </c>
      <c r="D213" s="354" t="s">
        <v>3037</v>
      </c>
      <c r="E213" s="354" t="s">
        <v>3179</v>
      </c>
      <c r="F213" s="354">
        <v>2010</v>
      </c>
      <c r="G213" s="360" t="s">
        <v>101</v>
      </c>
      <c r="H213" s="361">
        <v>320</v>
      </c>
      <c r="I213" s="360">
        <v>3</v>
      </c>
      <c r="J213" s="360"/>
      <c r="K213" s="362" t="s">
        <v>3168</v>
      </c>
      <c r="L213" s="362" t="s">
        <v>3169</v>
      </c>
      <c r="M213" s="375" t="s">
        <v>156</v>
      </c>
      <c r="N213" s="360" t="s">
        <v>3180</v>
      </c>
      <c r="O213" s="376" t="s">
        <v>3115</v>
      </c>
      <c r="P213" s="361">
        <v>15946950375</v>
      </c>
      <c r="Q213" s="382"/>
    </row>
    <row r="214" spans="1:17" ht="24" customHeight="1">
      <c r="A214" s="34">
        <v>210</v>
      </c>
      <c r="B214" s="317" t="s">
        <v>2453</v>
      </c>
      <c r="C214" s="352" t="s">
        <v>3018</v>
      </c>
      <c r="D214" s="354" t="s">
        <v>3019</v>
      </c>
      <c r="E214" s="354" t="s">
        <v>3181</v>
      </c>
      <c r="F214" s="359">
        <v>2005</v>
      </c>
      <c r="G214" s="360" t="s">
        <v>101</v>
      </c>
      <c r="H214" s="361">
        <v>1600</v>
      </c>
      <c r="I214" s="362">
        <v>29.5</v>
      </c>
      <c r="J214" s="359">
        <v>47</v>
      </c>
      <c r="K214" s="359" t="s">
        <v>3182</v>
      </c>
      <c r="L214" s="362" t="s">
        <v>3183</v>
      </c>
      <c r="M214" s="375" t="s">
        <v>165</v>
      </c>
      <c r="N214" s="376" t="s">
        <v>3184</v>
      </c>
      <c r="O214" s="362" t="s">
        <v>3185</v>
      </c>
      <c r="P214" s="361">
        <v>13879457621</v>
      </c>
      <c r="Q214" s="382"/>
    </row>
    <row r="215" spans="1:17" ht="24" customHeight="1">
      <c r="A215" s="34">
        <v>211</v>
      </c>
      <c r="B215" s="317" t="s">
        <v>2453</v>
      </c>
      <c r="C215" s="352" t="s">
        <v>3018</v>
      </c>
      <c r="D215" s="354" t="s">
        <v>3019</v>
      </c>
      <c r="E215" s="354" t="s">
        <v>3186</v>
      </c>
      <c r="F215" s="359">
        <v>2006</v>
      </c>
      <c r="G215" s="360" t="s">
        <v>101</v>
      </c>
      <c r="H215" s="361">
        <v>960</v>
      </c>
      <c r="I215" s="362">
        <v>16</v>
      </c>
      <c r="J215" s="359">
        <v>8</v>
      </c>
      <c r="K215" s="359" t="s">
        <v>3182</v>
      </c>
      <c r="L215" s="362" t="s">
        <v>3183</v>
      </c>
      <c r="M215" s="375" t="s">
        <v>165</v>
      </c>
      <c r="N215" s="376" t="s">
        <v>3187</v>
      </c>
      <c r="O215" s="376" t="s">
        <v>3062</v>
      </c>
      <c r="P215" s="361">
        <v>13870420851</v>
      </c>
      <c r="Q215" s="382"/>
    </row>
    <row r="216" spans="1:17" ht="24" customHeight="1">
      <c r="A216" s="34">
        <v>212</v>
      </c>
      <c r="B216" s="317" t="s">
        <v>2453</v>
      </c>
      <c r="C216" s="352" t="s">
        <v>3018</v>
      </c>
      <c r="D216" s="354" t="s">
        <v>3019</v>
      </c>
      <c r="E216" s="354" t="s">
        <v>3188</v>
      </c>
      <c r="F216" s="359">
        <v>1981</v>
      </c>
      <c r="G216" s="360" t="s">
        <v>101</v>
      </c>
      <c r="H216" s="361">
        <v>500</v>
      </c>
      <c r="I216" s="362">
        <v>4.5</v>
      </c>
      <c r="J216" s="362"/>
      <c r="K216" s="359" t="s">
        <v>3189</v>
      </c>
      <c r="L216" s="362" t="s">
        <v>3190</v>
      </c>
      <c r="M216" s="375" t="s">
        <v>165</v>
      </c>
      <c r="N216" s="38" t="s">
        <v>2464</v>
      </c>
      <c r="O216" s="376" t="s">
        <v>2465</v>
      </c>
      <c r="P216" s="361">
        <v>13970482075</v>
      </c>
      <c r="Q216" s="382"/>
    </row>
    <row r="217" spans="1:17" ht="24" customHeight="1">
      <c r="A217" s="34">
        <v>213</v>
      </c>
      <c r="B217" s="317" t="s">
        <v>2453</v>
      </c>
      <c r="C217" s="322" t="s">
        <v>3191</v>
      </c>
      <c r="D217" s="354" t="s">
        <v>3192</v>
      </c>
      <c r="E217" s="354" t="s">
        <v>3193</v>
      </c>
      <c r="F217" s="359">
        <v>1986</v>
      </c>
      <c r="G217" s="324" t="s">
        <v>48</v>
      </c>
      <c r="H217" s="361">
        <v>5400</v>
      </c>
      <c r="I217" s="362"/>
      <c r="J217" s="362"/>
      <c r="K217" s="13" t="s">
        <v>3194</v>
      </c>
      <c r="L217" s="13" t="s">
        <v>3195</v>
      </c>
      <c r="M217" s="13" t="s">
        <v>3196</v>
      </c>
      <c r="N217" s="13" t="s">
        <v>3197</v>
      </c>
      <c r="O217" s="13" t="s">
        <v>3198</v>
      </c>
      <c r="P217" s="34">
        <v>13879479716</v>
      </c>
      <c r="Q217" s="42"/>
    </row>
    <row r="218" spans="1:17" ht="24" customHeight="1">
      <c r="A218" s="34">
        <v>214</v>
      </c>
      <c r="B218" s="317" t="s">
        <v>2453</v>
      </c>
      <c r="C218" s="322" t="s">
        <v>3191</v>
      </c>
      <c r="D218" s="13" t="s">
        <v>3199</v>
      </c>
      <c r="E218" s="13" t="s">
        <v>3200</v>
      </c>
      <c r="F218" s="13">
        <v>1969</v>
      </c>
      <c r="G218" s="324" t="s">
        <v>48</v>
      </c>
      <c r="H218" s="13">
        <v>3200</v>
      </c>
      <c r="I218" s="34">
        <v>23.6</v>
      </c>
      <c r="J218" s="42"/>
      <c r="K218" s="13" t="s">
        <v>123</v>
      </c>
      <c r="L218" s="13" t="s">
        <v>3201</v>
      </c>
      <c r="M218" s="13" t="s">
        <v>3202</v>
      </c>
      <c r="N218" s="34" t="s">
        <v>3203</v>
      </c>
      <c r="O218" s="13" t="s">
        <v>3204</v>
      </c>
      <c r="P218" s="34">
        <v>13870430228</v>
      </c>
      <c r="Q218" s="42"/>
    </row>
    <row r="219" spans="1:17" ht="24" customHeight="1">
      <c r="A219" s="34">
        <v>215</v>
      </c>
      <c r="B219" s="317" t="s">
        <v>2453</v>
      </c>
      <c r="C219" s="322" t="s">
        <v>3191</v>
      </c>
      <c r="D219" s="13" t="s">
        <v>3192</v>
      </c>
      <c r="E219" s="13" t="s">
        <v>3205</v>
      </c>
      <c r="F219" s="13">
        <v>2002</v>
      </c>
      <c r="G219" s="324" t="s">
        <v>48</v>
      </c>
      <c r="H219" s="34">
        <v>680</v>
      </c>
      <c r="I219" s="42"/>
      <c r="J219" s="42"/>
      <c r="K219" s="13" t="s">
        <v>3206</v>
      </c>
      <c r="L219" s="13" t="s">
        <v>3207</v>
      </c>
      <c r="M219" s="34" t="s">
        <v>691</v>
      </c>
      <c r="N219" s="13" t="s">
        <v>3205</v>
      </c>
      <c r="O219" s="13" t="s">
        <v>3208</v>
      </c>
      <c r="P219" s="34">
        <v>13307043099</v>
      </c>
      <c r="Q219" s="42"/>
    </row>
    <row r="220" spans="1:17" ht="24" customHeight="1">
      <c r="A220" s="34">
        <v>216</v>
      </c>
      <c r="B220" s="317" t="s">
        <v>2453</v>
      </c>
      <c r="C220" s="322" t="s">
        <v>3191</v>
      </c>
      <c r="D220" s="13" t="s">
        <v>3192</v>
      </c>
      <c r="E220" s="13" t="s">
        <v>3209</v>
      </c>
      <c r="F220" s="13">
        <v>2004</v>
      </c>
      <c r="G220" s="324" t="s">
        <v>48</v>
      </c>
      <c r="H220" s="34">
        <v>500</v>
      </c>
      <c r="I220" s="34">
        <v>1.5</v>
      </c>
      <c r="J220" s="42"/>
      <c r="K220" s="13" t="s">
        <v>3206</v>
      </c>
      <c r="L220" s="13" t="s">
        <v>3207</v>
      </c>
      <c r="M220" s="34" t="s">
        <v>691</v>
      </c>
      <c r="N220" s="13" t="s">
        <v>3209</v>
      </c>
      <c r="O220" s="13" t="s">
        <v>3210</v>
      </c>
      <c r="P220" s="34">
        <v>13979462412</v>
      </c>
      <c r="Q220" s="42"/>
    </row>
    <row r="221" spans="1:17" ht="24" customHeight="1">
      <c r="A221" s="34">
        <v>217</v>
      </c>
      <c r="B221" s="317" t="s">
        <v>2453</v>
      </c>
      <c r="C221" s="322" t="s">
        <v>3191</v>
      </c>
      <c r="D221" s="13" t="s">
        <v>3192</v>
      </c>
      <c r="E221" s="13" t="s">
        <v>3211</v>
      </c>
      <c r="F221" s="13">
        <v>2006</v>
      </c>
      <c r="G221" s="324" t="s">
        <v>48</v>
      </c>
      <c r="H221" s="34">
        <v>1140</v>
      </c>
      <c r="I221" s="34">
        <v>3</v>
      </c>
      <c r="J221" s="42"/>
      <c r="K221" s="13" t="s">
        <v>3206</v>
      </c>
      <c r="L221" s="13" t="s">
        <v>3212</v>
      </c>
      <c r="M221" s="13" t="s">
        <v>701</v>
      </c>
      <c r="N221" s="13" t="s">
        <v>3211</v>
      </c>
      <c r="O221" s="13" t="s">
        <v>3213</v>
      </c>
      <c r="P221" s="34">
        <v>18970478762</v>
      </c>
      <c r="Q221" s="34"/>
    </row>
    <row r="222" spans="1:17" ht="24" customHeight="1">
      <c r="A222" s="34">
        <v>218</v>
      </c>
      <c r="B222" s="317" t="s">
        <v>2453</v>
      </c>
      <c r="C222" s="322" t="s">
        <v>3191</v>
      </c>
      <c r="D222" s="13" t="s">
        <v>3192</v>
      </c>
      <c r="E222" s="13" t="s">
        <v>3214</v>
      </c>
      <c r="F222" s="13">
        <v>2007</v>
      </c>
      <c r="G222" s="324" t="s">
        <v>48</v>
      </c>
      <c r="H222" s="13">
        <v>520</v>
      </c>
      <c r="I222" s="42"/>
      <c r="J222" s="42"/>
      <c r="K222" s="13" t="s">
        <v>3206</v>
      </c>
      <c r="L222" s="13" t="s">
        <v>3215</v>
      </c>
      <c r="M222" s="13" t="s">
        <v>96</v>
      </c>
      <c r="N222" s="13" t="s">
        <v>3214</v>
      </c>
      <c r="O222" s="13" t="s">
        <v>3216</v>
      </c>
      <c r="P222" s="34">
        <v>13907043098</v>
      </c>
      <c r="Q222" s="34" t="s">
        <v>3217</v>
      </c>
    </row>
    <row r="223" spans="1:17" ht="24" customHeight="1">
      <c r="A223" s="34">
        <v>219</v>
      </c>
      <c r="B223" s="317" t="s">
        <v>2453</v>
      </c>
      <c r="C223" s="322" t="s">
        <v>3191</v>
      </c>
      <c r="D223" s="13" t="s">
        <v>3192</v>
      </c>
      <c r="E223" s="13" t="s">
        <v>3218</v>
      </c>
      <c r="F223" s="13">
        <v>2004</v>
      </c>
      <c r="G223" s="324" t="s">
        <v>48</v>
      </c>
      <c r="H223" s="34">
        <v>2000</v>
      </c>
      <c r="I223" s="42"/>
      <c r="J223" s="42"/>
      <c r="K223" s="13" t="s">
        <v>3219</v>
      </c>
      <c r="L223" s="13" t="s">
        <v>3220</v>
      </c>
      <c r="M223" s="13" t="s">
        <v>3221</v>
      </c>
      <c r="N223" s="13" t="s">
        <v>3218</v>
      </c>
      <c r="O223" s="13" t="s">
        <v>3222</v>
      </c>
      <c r="P223" s="34">
        <v>13867089343</v>
      </c>
      <c r="Q223" s="34" t="s">
        <v>3223</v>
      </c>
    </row>
    <row r="224" spans="1:17" ht="24" customHeight="1">
      <c r="A224" s="34">
        <v>220</v>
      </c>
      <c r="B224" s="317" t="s">
        <v>2453</v>
      </c>
      <c r="C224" s="322" t="s">
        <v>3191</v>
      </c>
      <c r="D224" s="13" t="s">
        <v>3192</v>
      </c>
      <c r="E224" s="13" t="s">
        <v>3224</v>
      </c>
      <c r="F224" s="34">
        <v>2004</v>
      </c>
      <c r="G224" s="324" t="s">
        <v>48</v>
      </c>
      <c r="H224" s="34">
        <v>1890</v>
      </c>
      <c r="I224" s="34">
        <v>3</v>
      </c>
      <c r="J224" s="42"/>
      <c r="K224" s="13" t="s">
        <v>3206</v>
      </c>
      <c r="L224" s="13" t="s">
        <v>3225</v>
      </c>
      <c r="M224" s="13" t="s">
        <v>113</v>
      </c>
      <c r="N224" s="34" t="s">
        <v>3226</v>
      </c>
      <c r="O224" s="13" t="s">
        <v>3227</v>
      </c>
      <c r="P224" s="34">
        <v>13870430228</v>
      </c>
      <c r="Q224" s="34" t="s">
        <v>3228</v>
      </c>
    </row>
    <row r="225" spans="1:17" ht="24" customHeight="1">
      <c r="A225" s="34">
        <v>221</v>
      </c>
      <c r="B225" s="317" t="s">
        <v>2453</v>
      </c>
      <c r="C225" s="322" t="s">
        <v>3191</v>
      </c>
      <c r="D225" s="13" t="s">
        <v>3192</v>
      </c>
      <c r="E225" s="13" t="s">
        <v>3229</v>
      </c>
      <c r="F225" s="34">
        <v>2003</v>
      </c>
      <c r="G225" s="324" t="s">
        <v>48</v>
      </c>
      <c r="H225" s="13">
        <v>520</v>
      </c>
      <c r="I225" s="34"/>
      <c r="J225" s="42"/>
      <c r="K225" s="13" t="s">
        <v>3206</v>
      </c>
      <c r="L225" s="13" t="s">
        <v>3230</v>
      </c>
      <c r="M225" s="34" t="s">
        <v>3231</v>
      </c>
      <c r="N225" s="13" t="s">
        <v>3229</v>
      </c>
      <c r="O225" s="13" t="s">
        <v>3232</v>
      </c>
      <c r="P225" s="34">
        <v>13870483008</v>
      </c>
      <c r="Q225" s="34" t="s">
        <v>3217</v>
      </c>
    </row>
    <row r="226" spans="1:17" ht="24" customHeight="1">
      <c r="A226" s="34">
        <v>222</v>
      </c>
      <c r="B226" s="317" t="s">
        <v>2453</v>
      </c>
      <c r="C226" s="322" t="s">
        <v>3191</v>
      </c>
      <c r="D226" s="13" t="s">
        <v>3192</v>
      </c>
      <c r="E226" s="13" t="s">
        <v>3233</v>
      </c>
      <c r="F226" s="34">
        <v>2013</v>
      </c>
      <c r="G226" s="324" t="s">
        <v>48</v>
      </c>
      <c r="H226" s="13">
        <v>285</v>
      </c>
      <c r="I226" s="34">
        <v>2.5</v>
      </c>
      <c r="J226" s="42"/>
      <c r="K226" s="13" t="s">
        <v>3206</v>
      </c>
      <c r="L226" s="13" t="s">
        <v>3234</v>
      </c>
      <c r="M226" s="34" t="s">
        <v>3235</v>
      </c>
      <c r="N226" s="13" t="s">
        <v>3233</v>
      </c>
      <c r="O226" s="13" t="s">
        <v>3236</v>
      </c>
      <c r="P226" s="34">
        <v>13870493603</v>
      </c>
      <c r="Q226" s="388"/>
    </row>
    <row r="227" spans="1:17" ht="24" customHeight="1">
      <c r="A227" s="34">
        <v>223</v>
      </c>
      <c r="B227" s="317" t="s">
        <v>2453</v>
      </c>
      <c r="C227" s="322" t="s">
        <v>3191</v>
      </c>
      <c r="D227" s="13" t="s">
        <v>3192</v>
      </c>
      <c r="E227" s="13" t="s">
        <v>3237</v>
      </c>
      <c r="F227" s="34">
        <v>2015</v>
      </c>
      <c r="G227" s="324" t="s">
        <v>48</v>
      </c>
      <c r="H227" s="13">
        <v>500</v>
      </c>
      <c r="I227" s="34"/>
      <c r="J227" s="42"/>
      <c r="K227" s="13" t="s">
        <v>3206</v>
      </c>
      <c r="L227" s="13" t="s">
        <v>3212</v>
      </c>
      <c r="M227" s="13" t="s">
        <v>701</v>
      </c>
      <c r="N227" s="13" t="s">
        <v>3237</v>
      </c>
      <c r="O227" s="13" t="s">
        <v>3208</v>
      </c>
      <c r="P227" s="34">
        <v>13907043099</v>
      </c>
      <c r="Q227" s="34" t="s">
        <v>3238</v>
      </c>
    </row>
    <row r="228" spans="1:17" ht="24" customHeight="1">
      <c r="A228" s="34">
        <v>224</v>
      </c>
      <c r="B228" s="317" t="s">
        <v>2453</v>
      </c>
      <c r="C228" s="322" t="s">
        <v>3191</v>
      </c>
      <c r="D228" s="13" t="s">
        <v>3192</v>
      </c>
      <c r="E228" s="13" t="s">
        <v>3239</v>
      </c>
      <c r="F228" s="13">
        <v>2003</v>
      </c>
      <c r="G228" s="324" t="s">
        <v>48</v>
      </c>
      <c r="H228" s="13">
        <v>360</v>
      </c>
      <c r="I228" s="34"/>
      <c r="J228" s="42"/>
      <c r="K228" s="13" t="s">
        <v>3206</v>
      </c>
      <c r="L228" s="13" t="s">
        <v>3240</v>
      </c>
      <c r="M228" s="13" t="s">
        <v>72</v>
      </c>
      <c r="N228" s="13" t="s">
        <v>3239</v>
      </c>
      <c r="O228" s="13" t="s">
        <v>3236</v>
      </c>
      <c r="P228" s="34">
        <v>13870493603</v>
      </c>
      <c r="Q228" s="34" t="s">
        <v>3241</v>
      </c>
    </row>
    <row r="229" spans="1:17" ht="24" customHeight="1">
      <c r="A229" s="34">
        <v>225</v>
      </c>
      <c r="B229" s="317" t="s">
        <v>2453</v>
      </c>
      <c r="C229" s="322" t="s">
        <v>3191</v>
      </c>
      <c r="D229" s="13" t="s">
        <v>3192</v>
      </c>
      <c r="E229" s="13" t="s">
        <v>3242</v>
      </c>
      <c r="F229" s="34">
        <v>2003</v>
      </c>
      <c r="G229" s="324" t="s">
        <v>48</v>
      </c>
      <c r="H229" s="34">
        <v>1200</v>
      </c>
      <c r="I229" s="34">
        <v>6</v>
      </c>
      <c r="J229" s="42"/>
      <c r="K229" s="13" t="s">
        <v>3206</v>
      </c>
      <c r="L229" s="13" t="s">
        <v>3243</v>
      </c>
      <c r="M229" s="34" t="s">
        <v>3244</v>
      </c>
      <c r="N229" s="13" t="s">
        <v>3242</v>
      </c>
      <c r="O229" s="13" t="s">
        <v>3245</v>
      </c>
      <c r="P229" s="34">
        <v>13517043893</v>
      </c>
      <c r="Q229" s="34"/>
    </row>
    <row r="230" spans="1:17" ht="24" customHeight="1">
      <c r="A230" s="34">
        <v>226</v>
      </c>
      <c r="B230" s="317" t="s">
        <v>2453</v>
      </c>
      <c r="C230" s="322" t="s">
        <v>3191</v>
      </c>
      <c r="D230" s="13" t="s">
        <v>3192</v>
      </c>
      <c r="E230" s="13" t="s">
        <v>3246</v>
      </c>
      <c r="F230" s="34">
        <v>2003</v>
      </c>
      <c r="G230" s="324" t="s">
        <v>48</v>
      </c>
      <c r="H230" s="34">
        <v>500</v>
      </c>
      <c r="I230" s="34"/>
      <c r="J230" s="42"/>
      <c r="K230" s="13" t="s">
        <v>3206</v>
      </c>
      <c r="L230" s="13" t="s">
        <v>3230</v>
      </c>
      <c r="M230" s="13" t="s">
        <v>2749</v>
      </c>
      <c r="N230" s="13" t="s">
        <v>3246</v>
      </c>
      <c r="O230" s="13" t="s">
        <v>3247</v>
      </c>
      <c r="P230" s="34">
        <v>13507045875</v>
      </c>
      <c r="Q230" s="34" t="s">
        <v>3238</v>
      </c>
    </row>
    <row r="231" spans="1:17" ht="24" customHeight="1">
      <c r="A231" s="34">
        <v>227</v>
      </c>
      <c r="B231" s="317" t="s">
        <v>2453</v>
      </c>
      <c r="C231" s="322" t="s">
        <v>3191</v>
      </c>
      <c r="D231" s="13" t="s">
        <v>3192</v>
      </c>
      <c r="E231" s="13" t="s">
        <v>3248</v>
      </c>
      <c r="F231" s="34">
        <v>1977</v>
      </c>
      <c r="G231" s="324" t="s">
        <v>48</v>
      </c>
      <c r="H231" s="34">
        <v>840</v>
      </c>
      <c r="I231" s="34">
        <v>15</v>
      </c>
      <c r="J231" s="42"/>
      <c r="K231" s="13" t="s">
        <v>3206</v>
      </c>
      <c r="L231" s="13" t="s">
        <v>420</v>
      </c>
      <c r="M231" s="13" t="s">
        <v>3249</v>
      </c>
      <c r="N231" s="13" t="s">
        <v>3248</v>
      </c>
      <c r="O231" s="13" t="s">
        <v>3250</v>
      </c>
      <c r="P231" s="34">
        <v>13767633675</v>
      </c>
      <c r="Q231" s="34" t="s">
        <v>3251</v>
      </c>
    </row>
    <row r="232" spans="1:17" ht="24" customHeight="1">
      <c r="A232" s="34">
        <v>228</v>
      </c>
      <c r="B232" s="317" t="s">
        <v>2453</v>
      </c>
      <c r="C232" s="322" t="s">
        <v>3191</v>
      </c>
      <c r="D232" s="13" t="s">
        <v>3192</v>
      </c>
      <c r="E232" s="13" t="s">
        <v>3252</v>
      </c>
      <c r="F232" s="34">
        <v>1977</v>
      </c>
      <c r="G232" s="324" t="s">
        <v>48</v>
      </c>
      <c r="H232" s="34">
        <v>400</v>
      </c>
      <c r="I232" s="34">
        <v>4</v>
      </c>
      <c r="J232" s="42"/>
      <c r="K232" s="13" t="s">
        <v>3206</v>
      </c>
      <c r="L232" s="34" t="s">
        <v>3225</v>
      </c>
      <c r="M232" s="34" t="s">
        <v>2575</v>
      </c>
      <c r="N232" s="13" t="s">
        <v>3252</v>
      </c>
      <c r="O232" s="13" t="s">
        <v>3250</v>
      </c>
      <c r="P232" s="34">
        <v>13767633675</v>
      </c>
      <c r="Q232" s="42"/>
    </row>
    <row r="233" spans="1:17" ht="24" customHeight="1">
      <c r="A233" s="34">
        <v>229</v>
      </c>
      <c r="B233" s="317" t="s">
        <v>2453</v>
      </c>
      <c r="C233" s="322" t="s">
        <v>3191</v>
      </c>
      <c r="D233" s="13" t="s">
        <v>3192</v>
      </c>
      <c r="E233" s="13" t="s">
        <v>3253</v>
      </c>
      <c r="F233" s="34">
        <v>2004</v>
      </c>
      <c r="G233" s="324" t="s">
        <v>48</v>
      </c>
      <c r="H233" s="13">
        <v>360</v>
      </c>
      <c r="I233" s="34">
        <v>3</v>
      </c>
      <c r="J233" s="42"/>
      <c r="K233" s="13" t="s">
        <v>3206</v>
      </c>
      <c r="L233" s="34" t="s">
        <v>3225</v>
      </c>
      <c r="M233" s="34" t="s">
        <v>2575</v>
      </c>
      <c r="N233" s="13" t="s">
        <v>3253</v>
      </c>
      <c r="O233" s="13" t="s">
        <v>3254</v>
      </c>
      <c r="P233" s="34">
        <v>13879476859</v>
      </c>
      <c r="Q233" s="34" t="s">
        <v>3255</v>
      </c>
    </row>
    <row r="234" spans="1:17" ht="24" customHeight="1">
      <c r="A234" s="34">
        <v>230</v>
      </c>
      <c r="B234" s="317" t="s">
        <v>2453</v>
      </c>
      <c r="C234" s="322" t="s">
        <v>3191</v>
      </c>
      <c r="D234" s="13" t="s">
        <v>3192</v>
      </c>
      <c r="E234" s="13" t="s">
        <v>3256</v>
      </c>
      <c r="F234" s="34">
        <v>2005</v>
      </c>
      <c r="G234" s="324" t="s">
        <v>48</v>
      </c>
      <c r="H234" s="13">
        <v>520</v>
      </c>
      <c r="I234" s="34"/>
      <c r="J234" s="42"/>
      <c r="K234" s="13" t="s">
        <v>3206</v>
      </c>
      <c r="L234" s="13" t="s">
        <v>3243</v>
      </c>
      <c r="M234" s="13" t="s">
        <v>58</v>
      </c>
      <c r="N234" s="13" t="s">
        <v>3256</v>
      </c>
      <c r="O234" s="13" t="s">
        <v>3257</v>
      </c>
      <c r="P234" s="34">
        <v>13907943082</v>
      </c>
      <c r="Q234" s="34" t="s">
        <v>3217</v>
      </c>
    </row>
    <row r="235" spans="1:17" ht="24" customHeight="1">
      <c r="A235" s="34">
        <v>231</v>
      </c>
      <c r="B235" s="317" t="s">
        <v>2453</v>
      </c>
      <c r="C235" s="322" t="s">
        <v>3191</v>
      </c>
      <c r="D235" s="13" t="s">
        <v>3192</v>
      </c>
      <c r="E235" s="13" t="s">
        <v>1543</v>
      </c>
      <c r="F235" s="34">
        <v>1985</v>
      </c>
      <c r="G235" s="324" t="s">
        <v>48</v>
      </c>
      <c r="H235" s="13">
        <v>360</v>
      </c>
      <c r="I235" s="34">
        <v>3</v>
      </c>
      <c r="J235" s="42"/>
      <c r="K235" s="13" t="s">
        <v>3206</v>
      </c>
      <c r="L235" s="13" t="s">
        <v>3240</v>
      </c>
      <c r="M235" s="13" t="s">
        <v>72</v>
      </c>
      <c r="N235" s="13" t="s">
        <v>1543</v>
      </c>
      <c r="O235" s="13" t="s">
        <v>3258</v>
      </c>
      <c r="P235" s="34">
        <v>13979420696</v>
      </c>
      <c r="Q235" s="42"/>
    </row>
    <row r="236" spans="1:17" ht="24" customHeight="1">
      <c r="A236" s="34">
        <v>232</v>
      </c>
      <c r="B236" s="317" t="s">
        <v>2453</v>
      </c>
      <c r="C236" s="322" t="s">
        <v>3191</v>
      </c>
      <c r="D236" s="13" t="s">
        <v>3192</v>
      </c>
      <c r="E236" s="13" t="s">
        <v>3259</v>
      </c>
      <c r="F236" s="34">
        <v>1986</v>
      </c>
      <c r="G236" s="324" t="s">
        <v>48</v>
      </c>
      <c r="H236" s="13">
        <v>75</v>
      </c>
      <c r="I236" s="42"/>
      <c r="J236" s="42"/>
      <c r="K236" s="13" t="s">
        <v>3206</v>
      </c>
      <c r="L236" s="13" t="s">
        <v>3215</v>
      </c>
      <c r="M236" s="13" t="s">
        <v>96</v>
      </c>
      <c r="N236" s="13" t="s">
        <v>3259</v>
      </c>
      <c r="O236" s="13" t="s">
        <v>3260</v>
      </c>
      <c r="P236" s="13">
        <v>13879476818</v>
      </c>
      <c r="Q236" s="42"/>
    </row>
    <row r="237" spans="1:17" ht="24" customHeight="1">
      <c r="A237" s="34">
        <v>233</v>
      </c>
      <c r="B237" s="317" t="s">
        <v>2453</v>
      </c>
      <c r="C237" s="322" t="s">
        <v>3191</v>
      </c>
      <c r="D237" s="13" t="s">
        <v>3199</v>
      </c>
      <c r="E237" s="13" t="s">
        <v>3261</v>
      </c>
      <c r="F237" s="34">
        <v>2001</v>
      </c>
      <c r="G237" s="324" t="s">
        <v>48</v>
      </c>
      <c r="H237" s="34">
        <v>1260</v>
      </c>
      <c r="I237" s="42"/>
      <c r="J237" s="42"/>
      <c r="K237" s="13" t="s">
        <v>3262</v>
      </c>
      <c r="L237" s="13" t="s">
        <v>3263</v>
      </c>
      <c r="M237" s="13" t="s">
        <v>599</v>
      </c>
      <c r="N237" s="13" t="s">
        <v>3261</v>
      </c>
      <c r="O237" s="13" t="s">
        <v>3264</v>
      </c>
      <c r="P237" s="13">
        <v>18970485758</v>
      </c>
      <c r="Q237" s="13" t="s">
        <v>3265</v>
      </c>
    </row>
    <row r="238" spans="1:17" ht="24" customHeight="1">
      <c r="A238" s="34">
        <v>234</v>
      </c>
      <c r="B238" s="317" t="s">
        <v>2453</v>
      </c>
      <c r="C238" s="322" t="s">
        <v>3191</v>
      </c>
      <c r="D238" s="13" t="s">
        <v>3199</v>
      </c>
      <c r="E238" s="13" t="s">
        <v>3266</v>
      </c>
      <c r="F238" s="34">
        <v>1985</v>
      </c>
      <c r="G238" s="324" t="s">
        <v>48</v>
      </c>
      <c r="H238" s="34">
        <v>100</v>
      </c>
      <c r="I238" s="42"/>
      <c r="J238" s="42"/>
      <c r="K238" s="13" t="s">
        <v>3262</v>
      </c>
      <c r="L238" s="13" t="s">
        <v>3263</v>
      </c>
      <c r="M238" s="13" t="s">
        <v>599</v>
      </c>
      <c r="N238" s="13" t="s">
        <v>3266</v>
      </c>
      <c r="O238" s="13" t="s">
        <v>3267</v>
      </c>
      <c r="P238" s="34">
        <v>13870492667</v>
      </c>
      <c r="Q238" s="13"/>
    </row>
    <row r="239" spans="1:17" ht="24" customHeight="1">
      <c r="A239" s="34">
        <v>235</v>
      </c>
      <c r="B239" s="317" t="s">
        <v>2453</v>
      </c>
      <c r="C239" s="322" t="s">
        <v>3191</v>
      </c>
      <c r="D239" s="13" t="s">
        <v>3199</v>
      </c>
      <c r="E239" s="13" t="s">
        <v>3268</v>
      </c>
      <c r="F239" s="34">
        <v>2002</v>
      </c>
      <c r="G239" s="324" t="s">
        <v>48</v>
      </c>
      <c r="H239" s="34">
        <v>100</v>
      </c>
      <c r="I239" s="42"/>
      <c r="J239" s="42"/>
      <c r="K239" s="13" t="s">
        <v>3262</v>
      </c>
      <c r="L239" s="13" t="s">
        <v>3269</v>
      </c>
      <c r="M239" s="34" t="s">
        <v>89</v>
      </c>
      <c r="N239" s="13" t="s">
        <v>3268</v>
      </c>
      <c r="O239" s="13" t="s">
        <v>3270</v>
      </c>
      <c r="P239" s="34">
        <v>13879476782</v>
      </c>
      <c r="Q239" s="13"/>
    </row>
    <row r="240" spans="1:17" ht="24" customHeight="1">
      <c r="A240" s="34">
        <v>236</v>
      </c>
      <c r="B240" s="317" t="s">
        <v>2453</v>
      </c>
      <c r="C240" s="322" t="s">
        <v>3191</v>
      </c>
      <c r="D240" s="13" t="s">
        <v>3199</v>
      </c>
      <c r="E240" s="13" t="s">
        <v>733</v>
      </c>
      <c r="F240" s="34">
        <v>2001</v>
      </c>
      <c r="G240" s="324" t="s">
        <v>48</v>
      </c>
      <c r="H240" s="34">
        <v>200</v>
      </c>
      <c r="I240" s="42"/>
      <c r="J240" s="42"/>
      <c r="K240" s="13" t="s">
        <v>3262</v>
      </c>
      <c r="L240" s="13" t="s">
        <v>3263</v>
      </c>
      <c r="M240" s="13" t="s">
        <v>599</v>
      </c>
      <c r="N240" s="13" t="s">
        <v>733</v>
      </c>
      <c r="O240" s="13" t="s">
        <v>3271</v>
      </c>
      <c r="P240" s="34">
        <v>13970415186</v>
      </c>
      <c r="Q240" s="13"/>
    </row>
    <row r="241" spans="1:17" ht="24" customHeight="1">
      <c r="A241" s="34">
        <v>237</v>
      </c>
      <c r="B241" s="317" t="s">
        <v>2453</v>
      </c>
      <c r="C241" s="322" t="s">
        <v>3191</v>
      </c>
      <c r="D241" s="13" t="s">
        <v>3199</v>
      </c>
      <c r="E241" s="13" t="s">
        <v>3272</v>
      </c>
      <c r="F241" s="34">
        <v>2009</v>
      </c>
      <c r="G241" s="324" t="s">
        <v>48</v>
      </c>
      <c r="H241" s="34">
        <v>800</v>
      </c>
      <c r="I241" s="42"/>
      <c r="J241" s="42"/>
      <c r="K241" s="13" t="s">
        <v>3262</v>
      </c>
      <c r="L241" s="13" t="s">
        <v>3263</v>
      </c>
      <c r="M241" s="13" t="s">
        <v>599</v>
      </c>
      <c r="N241" s="13" t="s">
        <v>3272</v>
      </c>
      <c r="O241" s="13" t="s">
        <v>3271</v>
      </c>
      <c r="P241" s="34">
        <v>13970415186</v>
      </c>
      <c r="Q241" s="13" t="s">
        <v>3273</v>
      </c>
    </row>
    <row r="242" spans="1:17" ht="24" customHeight="1">
      <c r="A242" s="34">
        <v>238</v>
      </c>
      <c r="B242" s="317" t="s">
        <v>2453</v>
      </c>
      <c r="C242" s="322" t="s">
        <v>3191</v>
      </c>
      <c r="D242" s="13" t="s">
        <v>3199</v>
      </c>
      <c r="E242" s="13" t="s">
        <v>3274</v>
      </c>
      <c r="F242" s="34">
        <v>2002</v>
      </c>
      <c r="G242" s="324" t="s">
        <v>48</v>
      </c>
      <c r="H242" s="34">
        <v>100</v>
      </c>
      <c r="I242" s="42"/>
      <c r="J242" s="42"/>
      <c r="K242" s="13" t="s">
        <v>3262</v>
      </c>
      <c r="L242" s="13" t="s">
        <v>3275</v>
      </c>
      <c r="M242" s="13" t="s">
        <v>1197</v>
      </c>
      <c r="N242" s="13" t="s">
        <v>3274</v>
      </c>
      <c r="O242" s="13" t="s">
        <v>3276</v>
      </c>
      <c r="P242" s="34">
        <v>13767649967</v>
      </c>
      <c r="Q242" s="13"/>
    </row>
    <row r="243" spans="1:17" ht="24" customHeight="1">
      <c r="A243" s="34">
        <v>239</v>
      </c>
      <c r="B243" s="317" t="s">
        <v>2453</v>
      </c>
      <c r="C243" s="322" t="s">
        <v>3191</v>
      </c>
      <c r="D243" s="13" t="s">
        <v>3192</v>
      </c>
      <c r="E243" s="13" t="s">
        <v>3277</v>
      </c>
      <c r="F243" s="34">
        <v>1979</v>
      </c>
      <c r="G243" s="324" t="s">
        <v>48</v>
      </c>
      <c r="H243" s="34">
        <v>225</v>
      </c>
      <c r="I243" s="34">
        <v>12</v>
      </c>
      <c r="J243" s="42"/>
      <c r="K243" s="13" t="s">
        <v>3278</v>
      </c>
      <c r="L243" s="13" t="s">
        <v>3279</v>
      </c>
      <c r="M243" s="13" t="s">
        <v>89</v>
      </c>
      <c r="N243" s="13" t="s">
        <v>3277</v>
      </c>
      <c r="O243" s="13" t="s">
        <v>3280</v>
      </c>
      <c r="P243" s="34">
        <v>13507941172</v>
      </c>
      <c r="Q243" s="13"/>
    </row>
    <row r="244" spans="1:17" ht="24" customHeight="1">
      <c r="A244" s="34">
        <v>240</v>
      </c>
      <c r="B244" s="317" t="s">
        <v>2453</v>
      </c>
      <c r="C244" s="322" t="s">
        <v>3191</v>
      </c>
      <c r="D244" s="13" t="s">
        <v>3192</v>
      </c>
      <c r="E244" s="13" t="s">
        <v>3281</v>
      </c>
      <c r="F244" s="34">
        <v>2003</v>
      </c>
      <c r="G244" s="324" t="s">
        <v>48</v>
      </c>
      <c r="H244" s="34">
        <v>100</v>
      </c>
      <c r="I244" s="34"/>
      <c r="J244" s="42"/>
      <c r="K244" s="13" t="s">
        <v>3278</v>
      </c>
      <c r="L244" s="13" t="s">
        <v>3282</v>
      </c>
      <c r="M244" s="13" t="s">
        <v>3283</v>
      </c>
      <c r="N244" s="13" t="s">
        <v>3281</v>
      </c>
      <c r="O244" s="13" t="s">
        <v>3280</v>
      </c>
      <c r="P244" s="34">
        <v>13507941172</v>
      </c>
      <c r="Q244" s="13"/>
    </row>
    <row r="245" spans="1:17" ht="24" customHeight="1">
      <c r="A245" s="34">
        <v>241</v>
      </c>
      <c r="B245" s="317" t="s">
        <v>2453</v>
      </c>
      <c r="C245" s="322" t="s">
        <v>3191</v>
      </c>
      <c r="D245" s="13" t="s">
        <v>3284</v>
      </c>
      <c r="E245" s="13" t="s">
        <v>3285</v>
      </c>
      <c r="F245" s="34">
        <v>1980</v>
      </c>
      <c r="G245" s="324" t="s">
        <v>48</v>
      </c>
      <c r="H245" s="34">
        <v>1450</v>
      </c>
      <c r="I245" s="34">
        <v>2</v>
      </c>
      <c r="J245" s="42"/>
      <c r="K245" s="13" t="s">
        <v>3286</v>
      </c>
      <c r="L245" s="13" t="s">
        <v>3287</v>
      </c>
      <c r="M245" s="34" t="s">
        <v>726</v>
      </c>
      <c r="N245" s="13" t="s">
        <v>3285</v>
      </c>
      <c r="O245" s="13" t="s">
        <v>2855</v>
      </c>
      <c r="P245" s="34">
        <v>13970415018</v>
      </c>
      <c r="Q245" s="13"/>
    </row>
    <row r="246" spans="1:17" ht="24" customHeight="1">
      <c r="A246" s="34">
        <v>242</v>
      </c>
      <c r="B246" s="317" t="s">
        <v>2453</v>
      </c>
      <c r="C246" s="322" t="s">
        <v>3191</v>
      </c>
      <c r="D246" s="13" t="s">
        <v>3284</v>
      </c>
      <c r="E246" s="13" t="s">
        <v>3288</v>
      </c>
      <c r="F246" s="34">
        <v>2004</v>
      </c>
      <c r="G246" s="324" t="s">
        <v>48</v>
      </c>
      <c r="H246" s="34">
        <v>100</v>
      </c>
      <c r="I246" s="34">
        <v>6</v>
      </c>
      <c r="J246" s="42"/>
      <c r="K246" s="13" t="s">
        <v>3286</v>
      </c>
      <c r="L246" s="13" t="s">
        <v>3289</v>
      </c>
      <c r="M246" s="13" t="s">
        <v>2784</v>
      </c>
      <c r="N246" s="13" t="s">
        <v>3288</v>
      </c>
      <c r="O246" s="13" t="s">
        <v>3290</v>
      </c>
      <c r="P246" s="34">
        <v>15316005903</v>
      </c>
      <c r="Q246" s="13"/>
    </row>
    <row r="247" spans="1:17" ht="24" customHeight="1">
      <c r="A247" s="34">
        <v>243</v>
      </c>
      <c r="B247" s="317" t="s">
        <v>2453</v>
      </c>
      <c r="C247" s="322" t="s">
        <v>3191</v>
      </c>
      <c r="D247" s="13" t="s">
        <v>3284</v>
      </c>
      <c r="E247" s="13" t="s">
        <v>3291</v>
      </c>
      <c r="F247" s="34">
        <v>2001</v>
      </c>
      <c r="G247" s="324" t="s">
        <v>48</v>
      </c>
      <c r="H247" s="34">
        <v>100</v>
      </c>
      <c r="I247" s="34">
        <v>1.5</v>
      </c>
      <c r="J247" s="42"/>
      <c r="K247" s="13" t="s">
        <v>3286</v>
      </c>
      <c r="L247" s="13" t="s">
        <v>3292</v>
      </c>
      <c r="M247" s="13" t="s">
        <v>3293</v>
      </c>
      <c r="N247" s="13" t="s">
        <v>3291</v>
      </c>
      <c r="O247" s="13" t="s">
        <v>3294</v>
      </c>
      <c r="P247" s="34">
        <v>13767649307</v>
      </c>
      <c r="Q247" s="13"/>
    </row>
    <row r="248" spans="1:17" ht="24" customHeight="1">
      <c r="A248" s="34">
        <v>244</v>
      </c>
      <c r="B248" s="317" t="s">
        <v>2453</v>
      </c>
      <c r="C248" s="322" t="s">
        <v>3191</v>
      </c>
      <c r="D248" s="13" t="s">
        <v>3284</v>
      </c>
      <c r="E248" s="13" t="s">
        <v>3295</v>
      </c>
      <c r="F248" s="34">
        <v>2003</v>
      </c>
      <c r="G248" s="324" t="s">
        <v>48</v>
      </c>
      <c r="H248" s="34">
        <v>125</v>
      </c>
      <c r="I248" s="34">
        <v>3</v>
      </c>
      <c r="J248" s="42"/>
      <c r="K248" s="13" t="s">
        <v>3286</v>
      </c>
      <c r="L248" s="13" t="s">
        <v>3296</v>
      </c>
      <c r="M248" s="13" t="s">
        <v>89</v>
      </c>
      <c r="N248" s="13" t="s">
        <v>3295</v>
      </c>
      <c r="O248" s="13" t="s">
        <v>3297</v>
      </c>
      <c r="P248" s="34">
        <v>18970402238</v>
      </c>
      <c r="Q248" s="13"/>
    </row>
    <row r="249" spans="1:17" ht="24" customHeight="1">
      <c r="A249" s="34">
        <v>245</v>
      </c>
      <c r="B249" s="317" t="s">
        <v>2453</v>
      </c>
      <c r="C249" s="322" t="s">
        <v>3191</v>
      </c>
      <c r="D249" s="13" t="s">
        <v>3284</v>
      </c>
      <c r="E249" s="13" t="s">
        <v>3298</v>
      </c>
      <c r="F249" s="34">
        <v>2006</v>
      </c>
      <c r="G249" s="324" t="s">
        <v>48</v>
      </c>
      <c r="H249" s="34">
        <v>400</v>
      </c>
      <c r="I249" s="34">
        <v>4</v>
      </c>
      <c r="J249" s="42"/>
      <c r="K249" s="13" t="s">
        <v>3286</v>
      </c>
      <c r="L249" s="13" t="s">
        <v>3299</v>
      </c>
      <c r="M249" s="13" t="s">
        <v>3300</v>
      </c>
      <c r="N249" s="13" t="s">
        <v>3298</v>
      </c>
      <c r="O249" s="13" t="s">
        <v>3301</v>
      </c>
      <c r="P249" s="34">
        <v>13320183126</v>
      </c>
      <c r="Q249" s="13"/>
    </row>
    <row r="250" spans="1:17" ht="24" customHeight="1">
      <c r="A250" s="34">
        <v>246</v>
      </c>
      <c r="B250" s="317" t="s">
        <v>2453</v>
      </c>
      <c r="C250" s="322" t="s">
        <v>3191</v>
      </c>
      <c r="D250" s="13" t="s">
        <v>3199</v>
      </c>
      <c r="E250" s="13" t="s">
        <v>642</v>
      </c>
      <c r="F250" s="34">
        <v>2003</v>
      </c>
      <c r="G250" s="324" t="s">
        <v>48</v>
      </c>
      <c r="H250" s="34">
        <v>320</v>
      </c>
      <c r="I250" s="42"/>
      <c r="J250" s="42"/>
      <c r="K250" s="13" t="s">
        <v>3302</v>
      </c>
      <c r="L250" s="13" t="s">
        <v>3303</v>
      </c>
      <c r="M250" s="34" t="s">
        <v>3304</v>
      </c>
      <c r="N250" s="13" t="s">
        <v>642</v>
      </c>
      <c r="O250" s="13" t="s">
        <v>3305</v>
      </c>
      <c r="P250" s="34">
        <v>13879476498</v>
      </c>
      <c r="Q250" s="13"/>
    </row>
    <row r="251" spans="1:17" ht="24" customHeight="1">
      <c r="A251" s="34">
        <v>247</v>
      </c>
      <c r="B251" s="317" t="s">
        <v>2453</v>
      </c>
      <c r="C251" s="322" t="s">
        <v>3191</v>
      </c>
      <c r="D251" s="13" t="s">
        <v>3199</v>
      </c>
      <c r="E251" s="13" t="s">
        <v>3306</v>
      </c>
      <c r="F251" s="34">
        <v>2004</v>
      </c>
      <c r="G251" s="324" t="s">
        <v>48</v>
      </c>
      <c r="H251" s="34">
        <v>900</v>
      </c>
      <c r="I251" s="42"/>
      <c r="J251" s="42"/>
      <c r="K251" s="13" t="s">
        <v>3302</v>
      </c>
      <c r="L251" s="13" t="s">
        <v>3307</v>
      </c>
      <c r="M251" s="34" t="s">
        <v>701</v>
      </c>
      <c r="N251" s="13" t="s">
        <v>3306</v>
      </c>
      <c r="O251" s="13" t="s">
        <v>3308</v>
      </c>
      <c r="P251" s="34">
        <v>13907947799</v>
      </c>
      <c r="Q251" s="13" t="s">
        <v>3309</v>
      </c>
    </row>
    <row r="252" spans="1:17" ht="24" customHeight="1">
      <c r="A252" s="34">
        <v>248</v>
      </c>
      <c r="B252" s="317" t="s">
        <v>2453</v>
      </c>
      <c r="C252" s="322" t="s">
        <v>3191</v>
      </c>
      <c r="D252" s="13" t="s">
        <v>3199</v>
      </c>
      <c r="E252" s="13" t="s">
        <v>3310</v>
      </c>
      <c r="F252" s="34">
        <v>2001</v>
      </c>
      <c r="G252" s="324" t="s">
        <v>48</v>
      </c>
      <c r="H252" s="34">
        <v>80</v>
      </c>
      <c r="I252" s="42"/>
      <c r="J252" s="42"/>
      <c r="K252" s="13" t="s">
        <v>3302</v>
      </c>
      <c r="L252" s="13" t="s">
        <v>3307</v>
      </c>
      <c r="M252" s="34" t="s">
        <v>701</v>
      </c>
      <c r="N252" s="13" t="s">
        <v>3310</v>
      </c>
      <c r="O252" s="13" t="s">
        <v>3311</v>
      </c>
      <c r="P252" s="34">
        <v>13979463766</v>
      </c>
      <c r="Q252" s="13"/>
    </row>
    <row r="253" spans="1:17" ht="24" customHeight="1">
      <c r="A253" s="34">
        <v>249</v>
      </c>
      <c r="B253" s="317" t="s">
        <v>2453</v>
      </c>
      <c r="C253" s="322" t="s">
        <v>3191</v>
      </c>
      <c r="D253" s="13" t="s">
        <v>3199</v>
      </c>
      <c r="E253" s="13" t="s">
        <v>3312</v>
      </c>
      <c r="F253" s="34">
        <v>1977</v>
      </c>
      <c r="G253" s="324" t="s">
        <v>48</v>
      </c>
      <c r="H253" s="34">
        <v>640</v>
      </c>
      <c r="I253" s="42"/>
      <c r="J253" s="42"/>
      <c r="K253" s="13" t="s">
        <v>3302</v>
      </c>
      <c r="L253" s="13" t="s">
        <v>3313</v>
      </c>
      <c r="M253" s="34" t="s">
        <v>118</v>
      </c>
      <c r="N253" s="13" t="s">
        <v>3312</v>
      </c>
      <c r="O253" s="13" t="s">
        <v>3314</v>
      </c>
      <c r="P253" s="34">
        <v>13807942849</v>
      </c>
      <c r="Q253" s="13" t="s">
        <v>3315</v>
      </c>
    </row>
    <row r="254" spans="1:17" ht="24" customHeight="1">
      <c r="A254" s="34">
        <v>250</v>
      </c>
      <c r="B254" s="317" t="s">
        <v>2453</v>
      </c>
      <c r="C254" s="322" t="s">
        <v>3191</v>
      </c>
      <c r="D254" s="13" t="s">
        <v>3199</v>
      </c>
      <c r="E254" s="13" t="s">
        <v>3316</v>
      </c>
      <c r="F254" s="34">
        <v>2003</v>
      </c>
      <c r="G254" s="324" t="s">
        <v>48</v>
      </c>
      <c r="H254" s="34">
        <v>200</v>
      </c>
      <c r="I254" s="42"/>
      <c r="J254" s="42"/>
      <c r="K254" s="13" t="s">
        <v>3302</v>
      </c>
      <c r="L254" s="13" t="s">
        <v>3317</v>
      </c>
      <c r="M254" s="13" t="s">
        <v>58</v>
      </c>
      <c r="N254" s="13" t="s">
        <v>3316</v>
      </c>
      <c r="O254" s="13" t="s">
        <v>3318</v>
      </c>
      <c r="P254" s="34">
        <v>13979464577</v>
      </c>
      <c r="Q254" s="13"/>
    </row>
    <row r="255" spans="1:17" ht="24" customHeight="1">
      <c r="A255" s="34">
        <v>251</v>
      </c>
      <c r="B255" s="317" t="s">
        <v>2453</v>
      </c>
      <c r="C255" s="322" t="s">
        <v>3191</v>
      </c>
      <c r="D255" s="13" t="s">
        <v>3199</v>
      </c>
      <c r="E255" s="13" t="s">
        <v>3319</v>
      </c>
      <c r="F255" s="34">
        <v>2003</v>
      </c>
      <c r="G255" s="324" t="s">
        <v>48</v>
      </c>
      <c r="H255" s="13">
        <v>2850</v>
      </c>
      <c r="I255" s="42"/>
      <c r="J255" s="42"/>
      <c r="K255" s="13" t="s">
        <v>3320</v>
      </c>
      <c r="L255" s="13" t="s">
        <v>692</v>
      </c>
      <c r="M255" s="13" t="s">
        <v>3321</v>
      </c>
      <c r="N255" s="13" t="s">
        <v>3319</v>
      </c>
      <c r="O255" s="13" t="s">
        <v>3264</v>
      </c>
      <c r="P255" s="13">
        <v>18970485758</v>
      </c>
      <c r="Q255" s="13" t="s">
        <v>3322</v>
      </c>
    </row>
    <row r="256" spans="1:17" ht="24" customHeight="1">
      <c r="A256" s="34">
        <v>252</v>
      </c>
      <c r="B256" s="317" t="s">
        <v>2453</v>
      </c>
      <c r="C256" s="322" t="s">
        <v>3191</v>
      </c>
      <c r="D256" s="13" t="s">
        <v>3199</v>
      </c>
      <c r="E256" s="13" t="s">
        <v>3323</v>
      </c>
      <c r="F256" s="34">
        <v>2002</v>
      </c>
      <c r="G256" s="324" t="s">
        <v>48</v>
      </c>
      <c r="H256" s="34">
        <v>900</v>
      </c>
      <c r="I256" s="42"/>
      <c r="J256" s="42"/>
      <c r="K256" s="13" t="s">
        <v>3302</v>
      </c>
      <c r="L256" s="13" t="s">
        <v>3324</v>
      </c>
      <c r="M256" s="34" t="s">
        <v>113</v>
      </c>
      <c r="N256" s="13" t="s">
        <v>3323</v>
      </c>
      <c r="O256" s="13" t="s">
        <v>3308</v>
      </c>
      <c r="P256" s="34">
        <v>13907947799</v>
      </c>
      <c r="Q256" s="13" t="s">
        <v>3309</v>
      </c>
    </row>
    <row r="257" spans="1:17" ht="24" customHeight="1">
      <c r="A257" s="34">
        <v>253</v>
      </c>
      <c r="B257" s="317" t="s">
        <v>2453</v>
      </c>
      <c r="C257" s="322" t="s">
        <v>3191</v>
      </c>
      <c r="D257" s="13" t="s">
        <v>3199</v>
      </c>
      <c r="E257" s="13" t="s">
        <v>3325</v>
      </c>
      <c r="F257" s="34">
        <v>1979</v>
      </c>
      <c r="G257" s="324" t="s">
        <v>48</v>
      </c>
      <c r="H257" s="34">
        <v>1000</v>
      </c>
      <c r="I257" s="42"/>
      <c r="J257" s="42"/>
      <c r="K257" s="13" t="s">
        <v>3302</v>
      </c>
      <c r="L257" s="13" t="s">
        <v>3307</v>
      </c>
      <c r="M257" s="34" t="s">
        <v>701</v>
      </c>
      <c r="N257" s="13" t="s">
        <v>3325</v>
      </c>
      <c r="O257" s="13" t="s">
        <v>3204</v>
      </c>
      <c r="P257" s="34">
        <v>13870430228</v>
      </c>
      <c r="Q257" s="13" t="s">
        <v>3326</v>
      </c>
    </row>
    <row r="258" spans="1:17" ht="24" customHeight="1">
      <c r="A258" s="34">
        <v>254</v>
      </c>
      <c r="B258" s="317" t="s">
        <v>2453</v>
      </c>
      <c r="C258" s="322" t="s">
        <v>3191</v>
      </c>
      <c r="D258" s="13" t="s">
        <v>3199</v>
      </c>
      <c r="E258" s="13" t="s">
        <v>3327</v>
      </c>
      <c r="F258" s="34">
        <v>1982</v>
      </c>
      <c r="G258" s="324" t="s">
        <v>48</v>
      </c>
      <c r="H258" s="34">
        <v>250</v>
      </c>
      <c r="I258" s="34">
        <v>3.5</v>
      </c>
      <c r="J258" s="42"/>
      <c r="K258" s="13" t="s">
        <v>3302</v>
      </c>
      <c r="L258" s="13" t="s">
        <v>3307</v>
      </c>
      <c r="M258" s="34" t="s">
        <v>701</v>
      </c>
      <c r="N258" s="13" t="s">
        <v>3327</v>
      </c>
      <c r="O258" s="13" t="s">
        <v>3204</v>
      </c>
      <c r="P258" s="34">
        <v>13870430228</v>
      </c>
      <c r="Q258" s="13"/>
    </row>
    <row r="259" spans="1:17" ht="24" customHeight="1">
      <c r="A259" s="34">
        <v>255</v>
      </c>
      <c r="B259" s="317" t="s">
        <v>2453</v>
      </c>
      <c r="C259" s="322" t="s">
        <v>3191</v>
      </c>
      <c r="D259" s="13" t="s">
        <v>3199</v>
      </c>
      <c r="E259" s="13" t="s">
        <v>3328</v>
      </c>
      <c r="F259" s="34">
        <v>2003</v>
      </c>
      <c r="G259" s="324" t="s">
        <v>48</v>
      </c>
      <c r="H259" s="34">
        <v>40</v>
      </c>
      <c r="I259" s="34"/>
      <c r="J259" s="42"/>
      <c r="K259" s="13" t="s">
        <v>3302</v>
      </c>
      <c r="L259" s="13" t="s">
        <v>3329</v>
      </c>
      <c r="M259" s="34" t="s">
        <v>1819</v>
      </c>
      <c r="N259" s="13" t="s">
        <v>3328</v>
      </c>
      <c r="O259" s="13" t="s">
        <v>3311</v>
      </c>
      <c r="P259" s="34">
        <v>13979463766</v>
      </c>
      <c r="Q259" s="13"/>
    </row>
    <row r="260" spans="1:17" ht="24" customHeight="1">
      <c r="A260" s="34">
        <v>256</v>
      </c>
      <c r="B260" s="317" t="s">
        <v>2453</v>
      </c>
      <c r="C260" s="322" t="s">
        <v>3191</v>
      </c>
      <c r="D260" s="13" t="s">
        <v>3199</v>
      </c>
      <c r="E260" s="13" t="s">
        <v>3330</v>
      </c>
      <c r="F260" s="34">
        <v>2008</v>
      </c>
      <c r="G260" s="324" t="s">
        <v>48</v>
      </c>
      <c r="H260" s="34">
        <v>620</v>
      </c>
      <c r="I260" s="34"/>
      <c r="J260" s="42"/>
      <c r="K260" s="13" t="s">
        <v>3302</v>
      </c>
      <c r="L260" s="13" t="s">
        <v>3331</v>
      </c>
      <c r="M260" s="13" t="s">
        <v>1848</v>
      </c>
      <c r="N260" s="13" t="s">
        <v>3330</v>
      </c>
      <c r="O260" s="13" t="s">
        <v>2855</v>
      </c>
      <c r="P260" s="34">
        <v>13970415018</v>
      </c>
      <c r="Q260" s="13"/>
    </row>
    <row r="261" spans="1:17" ht="24" customHeight="1">
      <c r="A261" s="34">
        <v>257</v>
      </c>
      <c r="B261" s="317" t="s">
        <v>2453</v>
      </c>
      <c r="C261" s="322" t="s">
        <v>3191</v>
      </c>
      <c r="D261" s="13" t="s">
        <v>3199</v>
      </c>
      <c r="E261" s="13" t="s">
        <v>3332</v>
      </c>
      <c r="F261" s="34">
        <v>2002</v>
      </c>
      <c r="G261" s="324" t="s">
        <v>48</v>
      </c>
      <c r="H261" s="34">
        <v>200</v>
      </c>
      <c r="I261" s="34">
        <v>1.5</v>
      </c>
      <c r="J261" s="42"/>
      <c r="K261" s="13" t="s">
        <v>3333</v>
      </c>
      <c r="L261" s="13" t="s">
        <v>3334</v>
      </c>
      <c r="M261" s="13" t="s">
        <v>1819</v>
      </c>
      <c r="N261" s="13" t="s">
        <v>3335</v>
      </c>
      <c r="O261" s="13" t="s">
        <v>3336</v>
      </c>
      <c r="P261" s="34">
        <v>15607045014</v>
      </c>
      <c r="Q261" s="13"/>
    </row>
    <row r="262" spans="1:17" ht="24" customHeight="1">
      <c r="A262" s="34">
        <v>258</v>
      </c>
      <c r="B262" s="317" t="s">
        <v>2453</v>
      </c>
      <c r="C262" s="322" t="s">
        <v>3191</v>
      </c>
      <c r="D262" s="13" t="s">
        <v>3199</v>
      </c>
      <c r="E262" s="13" t="s">
        <v>3337</v>
      </c>
      <c r="F262" s="34">
        <v>2002</v>
      </c>
      <c r="G262" s="324" t="s">
        <v>48</v>
      </c>
      <c r="H262" s="34">
        <v>125</v>
      </c>
      <c r="I262" s="34"/>
      <c r="J262" s="42"/>
      <c r="K262" s="13" t="s">
        <v>3333</v>
      </c>
      <c r="L262" s="13" t="s">
        <v>3334</v>
      </c>
      <c r="M262" s="13" t="s">
        <v>1819</v>
      </c>
      <c r="N262" s="13" t="s">
        <v>3338</v>
      </c>
      <c r="O262" s="13" t="s">
        <v>3336</v>
      </c>
      <c r="P262" s="34">
        <v>15607045014</v>
      </c>
      <c r="Q262" s="13"/>
    </row>
    <row r="263" spans="1:17" ht="24" customHeight="1">
      <c r="A263" s="34">
        <v>259</v>
      </c>
      <c r="B263" s="317" t="s">
        <v>2453</v>
      </c>
      <c r="C263" s="322" t="s">
        <v>3191</v>
      </c>
      <c r="D263" s="13" t="s">
        <v>3199</v>
      </c>
      <c r="E263" s="13" t="s">
        <v>3339</v>
      </c>
      <c r="F263" s="34">
        <v>2002</v>
      </c>
      <c r="G263" s="324" t="s">
        <v>48</v>
      </c>
      <c r="H263" s="34">
        <v>250</v>
      </c>
      <c r="I263" s="34">
        <v>1.2</v>
      </c>
      <c r="J263" s="42"/>
      <c r="K263" s="13" t="s">
        <v>3333</v>
      </c>
      <c r="L263" s="13" t="s">
        <v>3340</v>
      </c>
      <c r="M263" s="13" t="s">
        <v>726</v>
      </c>
      <c r="N263" s="13" t="s">
        <v>3339</v>
      </c>
      <c r="O263" s="13" t="s">
        <v>3336</v>
      </c>
      <c r="P263" s="34">
        <v>15607045014</v>
      </c>
      <c r="Q263" s="13"/>
    </row>
    <row r="264" spans="1:17" ht="24" customHeight="1">
      <c r="A264" s="34">
        <v>260</v>
      </c>
      <c r="B264" s="317" t="s">
        <v>2453</v>
      </c>
      <c r="C264" s="322" t="s">
        <v>3191</v>
      </c>
      <c r="D264" s="13" t="s">
        <v>3199</v>
      </c>
      <c r="E264" s="13" t="s">
        <v>3341</v>
      </c>
      <c r="F264" s="34">
        <v>2005</v>
      </c>
      <c r="G264" s="324" t="s">
        <v>48</v>
      </c>
      <c r="H264" s="34">
        <v>125</v>
      </c>
      <c r="I264" s="34"/>
      <c r="J264" s="42"/>
      <c r="K264" s="13" t="s">
        <v>3333</v>
      </c>
      <c r="L264" s="13" t="s">
        <v>3342</v>
      </c>
      <c r="M264" s="13" t="s">
        <v>915</v>
      </c>
      <c r="N264" s="13" t="s">
        <v>3343</v>
      </c>
      <c r="O264" s="13" t="s">
        <v>3344</v>
      </c>
      <c r="P264" s="34">
        <v>13879476480</v>
      </c>
      <c r="Q264" s="13"/>
    </row>
    <row r="265" spans="1:17" ht="24" customHeight="1">
      <c r="A265" s="34">
        <v>261</v>
      </c>
      <c r="B265" s="317" t="s">
        <v>2453</v>
      </c>
      <c r="C265" s="322" t="s">
        <v>3191</v>
      </c>
      <c r="D265" s="13" t="s">
        <v>3199</v>
      </c>
      <c r="E265" s="13" t="s">
        <v>3345</v>
      </c>
      <c r="F265" s="34">
        <v>2002</v>
      </c>
      <c r="G265" s="324" t="s">
        <v>48</v>
      </c>
      <c r="H265" s="34">
        <v>360</v>
      </c>
      <c r="I265" s="34"/>
      <c r="J265" s="42"/>
      <c r="K265" s="13" t="s">
        <v>3333</v>
      </c>
      <c r="L265" s="13" t="s">
        <v>3342</v>
      </c>
      <c r="M265" s="13" t="s">
        <v>915</v>
      </c>
      <c r="N265" s="13" t="s">
        <v>3345</v>
      </c>
      <c r="O265" s="13" t="s">
        <v>3346</v>
      </c>
      <c r="P265" s="34" t="s">
        <v>3347</v>
      </c>
      <c r="Q265" s="13" t="s">
        <v>3255</v>
      </c>
    </row>
    <row r="266" spans="1:17" ht="24" customHeight="1">
      <c r="A266" s="34">
        <v>262</v>
      </c>
      <c r="B266" s="317" t="s">
        <v>2453</v>
      </c>
      <c r="C266" s="322" t="s">
        <v>3191</v>
      </c>
      <c r="D266" s="13" t="s">
        <v>3199</v>
      </c>
      <c r="E266" s="13" t="s">
        <v>3348</v>
      </c>
      <c r="F266" s="34">
        <v>2005</v>
      </c>
      <c r="G266" s="324" t="s">
        <v>48</v>
      </c>
      <c r="H266" s="34">
        <v>100</v>
      </c>
      <c r="I266" s="34"/>
      <c r="J266" s="42"/>
      <c r="K266" s="13" t="s">
        <v>3333</v>
      </c>
      <c r="L266" s="13" t="s">
        <v>3349</v>
      </c>
      <c r="M266" s="34" t="s">
        <v>89</v>
      </c>
      <c r="N266" s="13" t="s">
        <v>3348</v>
      </c>
      <c r="O266" s="13" t="s">
        <v>3350</v>
      </c>
      <c r="P266" s="34">
        <v>13879478011</v>
      </c>
      <c r="Q266" s="13"/>
    </row>
    <row r="267" spans="1:17" ht="24" customHeight="1">
      <c r="A267" s="34">
        <v>263</v>
      </c>
      <c r="B267" s="317" t="s">
        <v>2453</v>
      </c>
      <c r="C267" s="322" t="s">
        <v>3191</v>
      </c>
      <c r="D267" s="13" t="s">
        <v>3199</v>
      </c>
      <c r="E267" s="13" t="s">
        <v>3351</v>
      </c>
      <c r="F267" s="34">
        <v>1977</v>
      </c>
      <c r="G267" s="324" t="s">
        <v>48</v>
      </c>
      <c r="H267" s="34">
        <v>55</v>
      </c>
      <c r="I267" s="34"/>
      <c r="J267" s="42"/>
      <c r="K267" s="13" t="s">
        <v>3333</v>
      </c>
      <c r="L267" s="13" t="s">
        <v>3349</v>
      </c>
      <c r="M267" s="34" t="s">
        <v>89</v>
      </c>
      <c r="N267" s="13" t="s">
        <v>3351</v>
      </c>
      <c r="O267" s="13" t="s">
        <v>3352</v>
      </c>
      <c r="P267" s="34">
        <v>13879478011</v>
      </c>
      <c r="Q267" s="13"/>
    </row>
    <row r="268" spans="1:17" ht="24" customHeight="1">
      <c r="A268" s="34">
        <v>264</v>
      </c>
      <c r="B268" s="317" t="s">
        <v>2453</v>
      </c>
      <c r="C268" s="322" t="s">
        <v>3191</v>
      </c>
      <c r="D268" s="13" t="s">
        <v>3199</v>
      </c>
      <c r="E268" s="13" t="s">
        <v>3353</v>
      </c>
      <c r="F268" s="34">
        <v>2005</v>
      </c>
      <c r="G268" s="324" t="s">
        <v>48</v>
      </c>
      <c r="H268" s="13">
        <v>500</v>
      </c>
      <c r="I268" s="34">
        <v>23</v>
      </c>
      <c r="J268" s="42"/>
      <c r="K268" s="13" t="s">
        <v>3333</v>
      </c>
      <c r="L268" s="13" t="s">
        <v>3354</v>
      </c>
      <c r="M268" s="13" t="s">
        <v>1202</v>
      </c>
      <c r="N268" s="13" t="s">
        <v>3353</v>
      </c>
      <c r="O268" s="13" t="s">
        <v>3355</v>
      </c>
      <c r="P268" s="34">
        <v>13807949666</v>
      </c>
      <c r="Q268" s="13" t="s">
        <v>3356</v>
      </c>
    </row>
    <row r="269" spans="1:17" ht="24" customHeight="1">
      <c r="A269" s="34">
        <v>265</v>
      </c>
      <c r="B269" s="317" t="s">
        <v>2453</v>
      </c>
      <c r="C269" s="322" t="s">
        <v>3191</v>
      </c>
      <c r="D269" s="13" t="s">
        <v>3199</v>
      </c>
      <c r="E269" s="13" t="s">
        <v>3357</v>
      </c>
      <c r="F269" s="34">
        <v>2000</v>
      </c>
      <c r="G269" s="324" t="s">
        <v>48</v>
      </c>
      <c r="H269" s="13">
        <v>260</v>
      </c>
      <c r="I269" s="34"/>
      <c r="J269" s="42"/>
      <c r="K269" s="13" t="s">
        <v>3333</v>
      </c>
      <c r="L269" s="13" t="s">
        <v>3354</v>
      </c>
      <c r="M269" s="13" t="s">
        <v>1202</v>
      </c>
      <c r="N269" s="13" t="s">
        <v>3357</v>
      </c>
      <c r="O269" s="13" t="s">
        <v>3352</v>
      </c>
      <c r="P269" s="34">
        <v>13879478011</v>
      </c>
      <c r="Q269" s="13" t="s">
        <v>3358</v>
      </c>
    </row>
    <row r="270" spans="1:17" ht="24" customHeight="1">
      <c r="A270" s="34">
        <v>266</v>
      </c>
      <c r="B270" s="317" t="s">
        <v>2453</v>
      </c>
      <c r="C270" s="322" t="s">
        <v>3191</v>
      </c>
      <c r="D270" s="13" t="s">
        <v>3199</v>
      </c>
      <c r="E270" s="13" t="s">
        <v>2269</v>
      </c>
      <c r="F270" s="34">
        <v>2014</v>
      </c>
      <c r="G270" s="324" t="s">
        <v>48</v>
      </c>
      <c r="H270" s="13">
        <v>445</v>
      </c>
      <c r="I270" s="34"/>
      <c r="J270" s="42"/>
      <c r="K270" s="13" t="s">
        <v>3333</v>
      </c>
      <c r="L270" s="13" t="s">
        <v>3354</v>
      </c>
      <c r="M270" s="13" t="s">
        <v>1202</v>
      </c>
      <c r="N270" s="13" t="s">
        <v>2269</v>
      </c>
      <c r="O270" s="13" t="s">
        <v>3352</v>
      </c>
      <c r="P270" s="34">
        <v>13879478011</v>
      </c>
      <c r="Q270" s="13" t="s">
        <v>3359</v>
      </c>
    </row>
    <row r="271" spans="1:17" ht="24" customHeight="1">
      <c r="A271" s="34">
        <v>267</v>
      </c>
      <c r="B271" s="317" t="s">
        <v>2453</v>
      </c>
      <c r="C271" s="322" t="s">
        <v>3191</v>
      </c>
      <c r="D271" s="13" t="s">
        <v>3199</v>
      </c>
      <c r="E271" s="13" t="s">
        <v>3360</v>
      </c>
      <c r="F271" s="34">
        <v>1983</v>
      </c>
      <c r="G271" s="324" t="s">
        <v>48</v>
      </c>
      <c r="H271" s="13">
        <v>520</v>
      </c>
      <c r="I271" s="34">
        <v>5</v>
      </c>
      <c r="J271" s="42"/>
      <c r="K271" s="13" t="s">
        <v>3333</v>
      </c>
      <c r="L271" s="13" t="s">
        <v>3340</v>
      </c>
      <c r="M271" s="13" t="s">
        <v>726</v>
      </c>
      <c r="N271" s="13" t="s">
        <v>3360</v>
      </c>
      <c r="O271" s="13" t="s">
        <v>3350</v>
      </c>
      <c r="P271" s="34">
        <v>13879478011</v>
      </c>
      <c r="Q271" s="13" t="s">
        <v>3361</v>
      </c>
    </row>
    <row r="272" spans="1:17" ht="24" customHeight="1">
      <c r="A272" s="34">
        <v>268</v>
      </c>
      <c r="B272" s="317" t="s">
        <v>2453</v>
      </c>
      <c r="C272" s="322" t="s">
        <v>3191</v>
      </c>
      <c r="D272" s="13" t="s">
        <v>3199</v>
      </c>
      <c r="E272" s="13" t="s">
        <v>3362</v>
      </c>
      <c r="F272" s="34">
        <v>2006</v>
      </c>
      <c r="G272" s="324" t="s">
        <v>48</v>
      </c>
      <c r="H272" s="13">
        <v>175</v>
      </c>
      <c r="I272" s="34">
        <v>1.5</v>
      </c>
      <c r="J272" s="42"/>
      <c r="K272" s="13" t="s">
        <v>3333</v>
      </c>
      <c r="L272" s="13" t="s">
        <v>3334</v>
      </c>
      <c r="M272" s="13" t="s">
        <v>1819</v>
      </c>
      <c r="N272" s="13" t="s">
        <v>3362</v>
      </c>
      <c r="O272" s="13" t="s">
        <v>3363</v>
      </c>
      <c r="P272" s="34">
        <v>13870483805</v>
      </c>
      <c r="Q272" s="13" t="s">
        <v>3364</v>
      </c>
    </row>
    <row r="273" spans="1:17" ht="24" customHeight="1">
      <c r="A273" s="34">
        <v>269</v>
      </c>
      <c r="B273" s="317" t="s">
        <v>2453</v>
      </c>
      <c r="C273" s="322" t="s">
        <v>3191</v>
      </c>
      <c r="D273" s="13" t="s">
        <v>3199</v>
      </c>
      <c r="E273" s="13" t="s">
        <v>3365</v>
      </c>
      <c r="F273" s="34">
        <v>2005</v>
      </c>
      <c r="G273" s="324" t="s">
        <v>48</v>
      </c>
      <c r="H273" s="34">
        <v>160</v>
      </c>
      <c r="I273" s="42"/>
      <c r="J273" s="42"/>
      <c r="K273" s="13" t="s">
        <v>3333</v>
      </c>
      <c r="L273" s="13" t="s">
        <v>3366</v>
      </c>
      <c r="M273" s="13" t="s">
        <v>599</v>
      </c>
      <c r="N273" s="13" t="s">
        <v>3365</v>
      </c>
      <c r="O273" s="13" t="s">
        <v>3367</v>
      </c>
      <c r="P273" s="34" t="s">
        <v>3368</v>
      </c>
      <c r="Q273" s="13"/>
    </row>
    <row r="274" spans="1:17" ht="24" customHeight="1">
      <c r="A274" s="34">
        <v>270</v>
      </c>
      <c r="B274" s="317" t="s">
        <v>2453</v>
      </c>
      <c r="C274" s="322" t="s">
        <v>3191</v>
      </c>
      <c r="D274" s="13" t="s">
        <v>3199</v>
      </c>
      <c r="E274" s="13" t="s">
        <v>3369</v>
      </c>
      <c r="F274" s="34">
        <v>2005</v>
      </c>
      <c r="G274" s="324" t="s">
        <v>48</v>
      </c>
      <c r="H274" s="13">
        <v>800</v>
      </c>
      <c r="I274" s="34">
        <v>2</v>
      </c>
      <c r="J274" s="42"/>
      <c r="K274" s="13" t="s">
        <v>3333</v>
      </c>
      <c r="L274" s="13" t="s">
        <v>3370</v>
      </c>
      <c r="M274" s="13" t="s">
        <v>1819</v>
      </c>
      <c r="N274" s="13" t="s">
        <v>3369</v>
      </c>
      <c r="O274" s="13" t="s">
        <v>3371</v>
      </c>
      <c r="P274" s="34">
        <v>13979460063</v>
      </c>
      <c r="Q274" s="13"/>
    </row>
    <row r="275" spans="1:17" ht="24" customHeight="1">
      <c r="A275" s="34">
        <v>271</v>
      </c>
      <c r="B275" s="317" t="s">
        <v>2453</v>
      </c>
      <c r="C275" s="322" t="s">
        <v>3191</v>
      </c>
      <c r="D275" s="13" t="s">
        <v>3192</v>
      </c>
      <c r="E275" s="13" t="s">
        <v>3372</v>
      </c>
      <c r="F275" s="34">
        <v>2003</v>
      </c>
      <c r="G275" s="324" t="s">
        <v>48</v>
      </c>
      <c r="H275" s="34">
        <v>150</v>
      </c>
      <c r="I275" s="34"/>
      <c r="J275" s="42"/>
      <c r="K275" s="13" t="s">
        <v>3373</v>
      </c>
      <c r="L275" s="13" t="s">
        <v>3374</v>
      </c>
      <c r="M275" s="13" t="s">
        <v>96</v>
      </c>
      <c r="N275" s="13" t="s">
        <v>3372</v>
      </c>
      <c r="O275" s="13" t="s">
        <v>3375</v>
      </c>
      <c r="P275" s="34">
        <v>18907943691</v>
      </c>
      <c r="Q275" s="13"/>
    </row>
    <row r="276" spans="1:17" ht="24" customHeight="1">
      <c r="A276" s="34">
        <v>272</v>
      </c>
      <c r="B276" s="317" t="s">
        <v>2453</v>
      </c>
      <c r="C276" s="322" t="s">
        <v>3191</v>
      </c>
      <c r="D276" s="13" t="s">
        <v>3192</v>
      </c>
      <c r="E276" s="13" t="s">
        <v>3376</v>
      </c>
      <c r="F276" s="34">
        <v>2001</v>
      </c>
      <c r="G276" s="324" t="s">
        <v>48</v>
      </c>
      <c r="H276" s="34">
        <v>160</v>
      </c>
      <c r="I276" s="34">
        <v>1.5</v>
      </c>
      <c r="J276" s="42"/>
      <c r="K276" s="13" t="s">
        <v>3373</v>
      </c>
      <c r="L276" s="13" t="s">
        <v>3377</v>
      </c>
      <c r="M276" s="34" t="s">
        <v>1819</v>
      </c>
      <c r="N276" s="13" t="s">
        <v>3376</v>
      </c>
      <c r="O276" s="13" t="s">
        <v>3378</v>
      </c>
      <c r="P276" s="34">
        <v>13320041289</v>
      </c>
      <c r="Q276" s="13" t="s">
        <v>3379</v>
      </c>
    </row>
    <row r="277" spans="1:17" ht="24" customHeight="1">
      <c r="A277" s="34">
        <v>273</v>
      </c>
      <c r="B277" s="317" t="s">
        <v>2453</v>
      </c>
      <c r="C277" s="322" t="s">
        <v>3191</v>
      </c>
      <c r="D277" s="13" t="s">
        <v>3192</v>
      </c>
      <c r="E277" s="13" t="s">
        <v>3380</v>
      </c>
      <c r="F277" s="34">
        <v>2006</v>
      </c>
      <c r="G277" s="324" t="s">
        <v>48</v>
      </c>
      <c r="H277" s="34">
        <v>650</v>
      </c>
      <c r="I277" s="34">
        <v>5</v>
      </c>
      <c r="J277" s="42"/>
      <c r="K277" s="13" t="s">
        <v>3373</v>
      </c>
      <c r="L277" s="13" t="s">
        <v>3377</v>
      </c>
      <c r="M277" s="34" t="s">
        <v>1819</v>
      </c>
      <c r="N277" s="13" t="s">
        <v>3380</v>
      </c>
      <c r="O277" s="13" t="s">
        <v>3378</v>
      </c>
      <c r="P277" s="34">
        <v>13320041289</v>
      </c>
      <c r="Q277" s="13" t="s">
        <v>3381</v>
      </c>
    </row>
    <row r="278" spans="1:17" ht="24" customHeight="1">
      <c r="A278" s="34">
        <v>274</v>
      </c>
      <c r="B278" s="317" t="s">
        <v>2453</v>
      </c>
      <c r="C278" s="322" t="s">
        <v>3191</v>
      </c>
      <c r="D278" s="13" t="s">
        <v>3192</v>
      </c>
      <c r="E278" s="13" t="s">
        <v>3382</v>
      </c>
      <c r="F278" s="34">
        <v>2003</v>
      </c>
      <c r="G278" s="324" t="s">
        <v>48</v>
      </c>
      <c r="H278" s="34">
        <v>1140</v>
      </c>
      <c r="I278" s="34">
        <v>5</v>
      </c>
      <c r="J278" s="42"/>
      <c r="K278" s="13" t="s">
        <v>3373</v>
      </c>
      <c r="L278" s="13" t="s">
        <v>3383</v>
      </c>
      <c r="M278" s="34" t="s">
        <v>691</v>
      </c>
      <c r="N278" s="13" t="s">
        <v>3382</v>
      </c>
      <c r="O278" s="13" t="s">
        <v>3384</v>
      </c>
      <c r="P278" s="34">
        <v>13979471189</v>
      </c>
      <c r="Q278" s="13"/>
    </row>
    <row r="279" spans="1:17" ht="24" customHeight="1">
      <c r="A279" s="34">
        <v>275</v>
      </c>
      <c r="B279" s="317" t="s">
        <v>2453</v>
      </c>
      <c r="C279" s="322" t="s">
        <v>3191</v>
      </c>
      <c r="D279" s="13" t="s">
        <v>3192</v>
      </c>
      <c r="E279" s="13" t="s">
        <v>3385</v>
      </c>
      <c r="F279" s="34">
        <v>2003</v>
      </c>
      <c r="G279" s="324" t="s">
        <v>48</v>
      </c>
      <c r="H279" s="34">
        <v>510</v>
      </c>
      <c r="I279" s="42"/>
      <c r="J279" s="42"/>
      <c r="K279" s="13" t="s">
        <v>3373</v>
      </c>
      <c r="L279" s="13" t="s">
        <v>3386</v>
      </c>
      <c r="M279" s="13" t="s">
        <v>2575</v>
      </c>
      <c r="N279" s="13" t="s">
        <v>3385</v>
      </c>
      <c r="O279" s="13" t="s">
        <v>3387</v>
      </c>
      <c r="P279" s="34">
        <v>15179423196</v>
      </c>
      <c r="Q279" s="13"/>
    </row>
    <row r="280" spans="1:17" ht="24" customHeight="1">
      <c r="A280" s="34">
        <v>276</v>
      </c>
      <c r="B280" s="317" t="s">
        <v>2453</v>
      </c>
      <c r="C280" s="322" t="s">
        <v>3191</v>
      </c>
      <c r="D280" s="13" t="s">
        <v>3192</v>
      </c>
      <c r="E280" s="13" t="s">
        <v>3388</v>
      </c>
      <c r="F280" s="34">
        <v>2003</v>
      </c>
      <c r="G280" s="324" t="s">
        <v>48</v>
      </c>
      <c r="H280" s="34">
        <v>520</v>
      </c>
      <c r="I280" s="42"/>
      <c r="J280" s="42"/>
      <c r="K280" s="13" t="s">
        <v>3373</v>
      </c>
      <c r="L280" s="13" t="s">
        <v>3389</v>
      </c>
      <c r="M280" s="34" t="s">
        <v>2030</v>
      </c>
      <c r="N280" s="13" t="s">
        <v>1061</v>
      </c>
      <c r="O280" s="13" t="s">
        <v>3390</v>
      </c>
      <c r="P280" s="34">
        <v>13807942880</v>
      </c>
      <c r="Q280" s="13"/>
    </row>
    <row r="281" spans="1:17" ht="24" customHeight="1">
      <c r="A281" s="34">
        <v>277</v>
      </c>
      <c r="B281" s="317" t="s">
        <v>2453</v>
      </c>
      <c r="C281" s="322" t="s">
        <v>3191</v>
      </c>
      <c r="D281" s="13" t="s">
        <v>3192</v>
      </c>
      <c r="E281" s="13" t="s">
        <v>3391</v>
      </c>
      <c r="F281" s="34">
        <v>2017</v>
      </c>
      <c r="G281" s="324" t="s">
        <v>48</v>
      </c>
      <c r="H281" s="34">
        <v>410</v>
      </c>
      <c r="I281" s="42"/>
      <c r="J281" s="42"/>
      <c r="K281" s="13" t="s">
        <v>3373</v>
      </c>
      <c r="L281" s="13" t="s">
        <v>3389</v>
      </c>
      <c r="M281" s="34" t="s">
        <v>2030</v>
      </c>
      <c r="N281" s="13" t="s">
        <v>3391</v>
      </c>
      <c r="O281" s="13" t="s">
        <v>3392</v>
      </c>
      <c r="P281" s="34">
        <v>13320041255</v>
      </c>
      <c r="Q281" s="13" t="s">
        <v>3393</v>
      </c>
    </row>
    <row r="282" spans="1:17" ht="24" customHeight="1">
      <c r="A282" s="34">
        <v>278</v>
      </c>
      <c r="B282" s="317" t="s">
        <v>2453</v>
      </c>
      <c r="C282" s="322" t="s">
        <v>3191</v>
      </c>
      <c r="D282" s="13" t="s">
        <v>3192</v>
      </c>
      <c r="E282" s="13" t="s">
        <v>3394</v>
      </c>
      <c r="F282" s="34">
        <v>2004</v>
      </c>
      <c r="G282" s="324" t="s">
        <v>48</v>
      </c>
      <c r="H282" s="34">
        <v>100</v>
      </c>
      <c r="I282" s="34">
        <v>100</v>
      </c>
      <c r="J282" s="42"/>
      <c r="K282" s="13" t="s">
        <v>3373</v>
      </c>
      <c r="L282" s="13" t="s">
        <v>3389</v>
      </c>
      <c r="M282" s="34" t="s">
        <v>2030</v>
      </c>
      <c r="N282" s="13" t="s">
        <v>3394</v>
      </c>
      <c r="O282" s="13" t="s">
        <v>3395</v>
      </c>
      <c r="P282" s="34">
        <v>13907943562</v>
      </c>
      <c r="Q282" s="13" t="s">
        <v>3396</v>
      </c>
    </row>
    <row r="283" spans="1:17" ht="24" customHeight="1">
      <c r="A283" s="34">
        <v>279</v>
      </c>
      <c r="B283" s="317" t="s">
        <v>2453</v>
      </c>
      <c r="C283" s="322" t="s">
        <v>3191</v>
      </c>
      <c r="D283" s="13" t="s">
        <v>3192</v>
      </c>
      <c r="E283" s="13" t="s">
        <v>3397</v>
      </c>
      <c r="F283" s="34">
        <v>2002</v>
      </c>
      <c r="G283" s="324" t="s">
        <v>48</v>
      </c>
      <c r="H283" s="34">
        <v>75</v>
      </c>
      <c r="I283" s="42"/>
      <c r="J283" s="42"/>
      <c r="K283" s="13" t="s">
        <v>3373</v>
      </c>
      <c r="L283" s="13" t="s">
        <v>3398</v>
      </c>
      <c r="M283" s="34" t="s">
        <v>1248</v>
      </c>
      <c r="N283" s="13" t="s">
        <v>3397</v>
      </c>
      <c r="O283" s="13" t="s">
        <v>3399</v>
      </c>
      <c r="P283" s="34">
        <v>13970431620</v>
      </c>
      <c r="Q283" s="13"/>
    </row>
    <row r="284" spans="1:17" ht="24" customHeight="1">
      <c r="A284" s="34">
        <v>280</v>
      </c>
      <c r="B284" s="317" t="s">
        <v>2453</v>
      </c>
      <c r="C284" s="322" t="s">
        <v>3191</v>
      </c>
      <c r="D284" s="13" t="s">
        <v>3192</v>
      </c>
      <c r="E284" s="13" t="s">
        <v>3400</v>
      </c>
      <c r="F284" s="34">
        <v>2002</v>
      </c>
      <c r="G284" s="324" t="s">
        <v>48</v>
      </c>
      <c r="H284" s="34">
        <v>200</v>
      </c>
      <c r="I284" s="42"/>
      <c r="J284" s="42"/>
      <c r="K284" s="13" t="s">
        <v>3373</v>
      </c>
      <c r="L284" s="13" t="s">
        <v>3398</v>
      </c>
      <c r="M284" s="34" t="s">
        <v>1248</v>
      </c>
      <c r="N284" s="13" t="s">
        <v>3400</v>
      </c>
      <c r="O284" s="13" t="s">
        <v>3399</v>
      </c>
      <c r="P284" s="34">
        <v>13970431620</v>
      </c>
      <c r="Q284" s="13" t="s">
        <v>3401</v>
      </c>
    </row>
    <row r="285" spans="1:17" ht="24" customHeight="1">
      <c r="A285" s="34">
        <v>281</v>
      </c>
      <c r="B285" s="317" t="s">
        <v>2453</v>
      </c>
      <c r="C285" s="322" t="s">
        <v>3191</v>
      </c>
      <c r="D285" s="13" t="s">
        <v>3192</v>
      </c>
      <c r="E285" s="13" t="s">
        <v>3402</v>
      </c>
      <c r="F285" s="34">
        <v>2008</v>
      </c>
      <c r="G285" s="324" t="s">
        <v>48</v>
      </c>
      <c r="H285" s="34">
        <v>200</v>
      </c>
      <c r="I285" s="42"/>
      <c r="J285" s="42"/>
      <c r="K285" s="13" t="s">
        <v>3373</v>
      </c>
      <c r="L285" s="13" t="s">
        <v>3403</v>
      </c>
      <c r="M285" s="34" t="s">
        <v>118</v>
      </c>
      <c r="N285" s="13" t="s">
        <v>3402</v>
      </c>
      <c r="O285" s="13" t="s">
        <v>3404</v>
      </c>
      <c r="P285" s="34">
        <v>13970423245</v>
      </c>
      <c r="Q285" s="13"/>
    </row>
    <row r="286" spans="1:17" ht="24" customHeight="1">
      <c r="A286" s="34">
        <v>282</v>
      </c>
      <c r="B286" s="317" t="s">
        <v>2453</v>
      </c>
      <c r="C286" s="322" t="s">
        <v>3191</v>
      </c>
      <c r="D286" s="13" t="s">
        <v>3284</v>
      </c>
      <c r="E286" s="13" t="s">
        <v>3405</v>
      </c>
      <c r="F286" s="34">
        <v>2001</v>
      </c>
      <c r="G286" s="324" t="s">
        <v>48</v>
      </c>
      <c r="H286" s="34">
        <v>100</v>
      </c>
      <c r="I286" s="34">
        <v>4</v>
      </c>
      <c r="J286" s="42"/>
      <c r="K286" s="13" t="s">
        <v>3406</v>
      </c>
      <c r="L286" s="13" t="s">
        <v>3407</v>
      </c>
      <c r="M286" s="13" t="s">
        <v>3408</v>
      </c>
      <c r="N286" s="13" t="s">
        <v>3409</v>
      </c>
      <c r="O286" s="13" t="s">
        <v>3254</v>
      </c>
      <c r="P286" s="34">
        <v>13879476859</v>
      </c>
      <c r="Q286" s="13"/>
    </row>
    <row r="287" spans="1:17" ht="24" customHeight="1">
      <c r="A287" s="34">
        <v>283</v>
      </c>
      <c r="B287" s="317" t="s">
        <v>2453</v>
      </c>
      <c r="C287" s="322" t="s">
        <v>3191</v>
      </c>
      <c r="D287" s="9" t="s">
        <v>3284</v>
      </c>
      <c r="E287" s="9" t="s">
        <v>3410</v>
      </c>
      <c r="F287" s="346">
        <v>2006</v>
      </c>
      <c r="G287" s="389" t="s">
        <v>48</v>
      </c>
      <c r="H287" s="346">
        <v>325</v>
      </c>
      <c r="I287" s="391"/>
      <c r="J287" s="391"/>
      <c r="K287" s="9" t="s">
        <v>3406</v>
      </c>
      <c r="L287" s="9" t="s">
        <v>3411</v>
      </c>
      <c r="M287" s="9" t="s">
        <v>96</v>
      </c>
      <c r="N287" s="9" t="s">
        <v>3410</v>
      </c>
      <c r="O287" s="9" t="s">
        <v>3412</v>
      </c>
      <c r="P287" s="346">
        <v>13870429825</v>
      </c>
      <c r="Q287" s="9" t="s">
        <v>3413</v>
      </c>
    </row>
    <row r="288" spans="1:17" ht="24" customHeight="1">
      <c r="A288" s="34">
        <v>284</v>
      </c>
      <c r="B288" s="317" t="s">
        <v>2453</v>
      </c>
      <c r="C288" s="322" t="s">
        <v>3191</v>
      </c>
      <c r="D288" s="13" t="s">
        <v>3284</v>
      </c>
      <c r="E288" s="13" t="s">
        <v>3414</v>
      </c>
      <c r="F288" s="34">
        <v>2004</v>
      </c>
      <c r="G288" s="324" t="s">
        <v>48</v>
      </c>
      <c r="H288" s="34">
        <v>320</v>
      </c>
      <c r="I288" s="34">
        <v>3.5</v>
      </c>
      <c r="J288" s="42"/>
      <c r="K288" s="13" t="s">
        <v>3406</v>
      </c>
      <c r="L288" s="34" t="s">
        <v>3415</v>
      </c>
      <c r="M288" s="34" t="s">
        <v>3416</v>
      </c>
      <c r="N288" s="13" t="s">
        <v>3417</v>
      </c>
      <c r="O288" s="13" t="s">
        <v>3418</v>
      </c>
      <c r="P288" s="34">
        <v>13631566414</v>
      </c>
      <c r="Q288" s="13" t="s">
        <v>3419</v>
      </c>
    </row>
    <row r="289" spans="1:17" ht="24" customHeight="1">
      <c r="A289" s="34">
        <v>285</v>
      </c>
      <c r="B289" s="317" t="s">
        <v>2453</v>
      </c>
      <c r="C289" s="322" t="s">
        <v>3191</v>
      </c>
      <c r="D289" s="13" t="s">
        <v>3284</v>
      </c>
      <c r="E289" s="13" t="s">
        <v>3420</v>
      </c>
      <c r="F289" s="34">
        <v>2013</v>
      </c>
      <c r="G289" s="324" t="s">
        <v>48</v>
      </c>
      <c r="H289" s="34">
        <v>900</v>
      </c>
      <c r="I289" s="34">
        <v>2</v>
      </c>
      <c r="J289" s="42"/>
      <c r="K289" s="13" t="s">
        <v>3406</v>
      </c>
      <c r="L289" s="13" t="s">
        <v>3421</v>
      </c>
      <c r="M289" s="13" t="s">
        <v>2030</v>
      </c>
      <c r="N289" s="13" t="s">
        <v>3420</v>
      </c>
      <c r="O289" s="13" t="s">
        <v>3422</v>
      </c>
      <c r="P289" s="34">
        <v>13979460839</v>
      </c>
      <c r="Q289" s="13"/>
    </row>
    <row r="290" spans="1:17" ht="24" customHeight="1">
      <c r="A290" s="34">
        <v>286</v>
      </c>
      <c r="B290" s="317" t="s">
        <v>2453</v>
      </c>
      <c r="C290" s="322" t="s">
        <v>3191</v>
      </c>
      <c r="D290" s="13" t="s">
        <v>3284</v>
      </c>
      <c r="E290" s="13" t="s">
        <v>3423</v>
      </c>
      <c r="F290" s="34">
        <v>2002</v>
      </c>
      <c r="G290" s="324" t="s">
        <v>48</v>
      </c>
      <c r="H290" s="34">
        <v>285</v>
      </c>
      <c r="I290" s="34">
        <v>2</v>
      </c>
      <c r="J290" s="42"/>
      <c r="K290" s="13" t="s">
        <v>3406</v>
      </c>
      <c r="L290" s="13" t="s">
        <v>3424</v>
      </c>
      <c r="M290" s="13" t="s">
        <v>2575</v>
      </c>
      <c r="N290" s="13" t="s">
        <v>3425</v>
      </c>
      <c r="O290" s="13" t="s">
        <v>3426</v>
      </c>
      <c r="P290" s="34">
        <v>13165951585</v>
      </c>
      <c r="Q290" s="13"/>
    </row>
    <row r="291" spans="1:17" ht="24" customHeight="1">
      <c r="A291" s="34">
        <v>287</v>
      </c>
      <c r="B291" s="317" t="s">
        <v>2453</v>
      </c>
      <c r="C291" s="322" t="s">
        <v>3191</v>
      </c>
      <c r="D291" s="13" t="s">
        <v>3284</v>
      </c>
      <c r="E291" s="13" t="s">
        <v>3427</v>
      </c>
      <c r="F291" s="34">
        <v>2005</v>
      </c>
      <c r="G291" s="324" t="s">
        <v>48</v>
      </c>
      <c r="H291" s="34">
        <v>1000</v>
      </c>
      <c r="I291" s="34">
        <v>22</v>
      </c>
      <c r="J291" s="42"/>
      <c r="K291" s="13" t="s">
        <v>3406</v>
      </c>
      <c r="L291" s="13" t="s">
        <v>3424</v>
      </c>
      <c r="M291" s="34" t="s">
        <v>2575</v>
      </c>
      <c r="N291" s="38" t="s">
        <v>2464</v>
      </c>
      <c r="O291" s="13" t="s">
        <v>2465</v>
      </c>
      <c r="P291" s="34">
        <v>13970482075</v>
      </c>
      <c r="Q291" s="13"/>
    </row>
    <row r="292" spans="1:17" ht="24" customHeight="1">
      <c r="A292" s="34">
        <v>288</v>
      </c>
      <c r="B292" s="317" t="s">
        <v>2453</v>
      </c>
      <c r="C292" s="322" t="s">
        <v>3191</v>
      </c>
      <c r="D292" s="13" t="s">
        <v>3284</v>
      </c>
      <c r="E292" s="13" t="s">
        <v>3428</v>
      </c>
      <c r="F292" s="34">
        <v>2005</v>
      </c>
      <c r="G292" s="324" t="s">
        <v>48</v>
      </c>
      <c r="H292" s="34">
        <v>200</v>
      </c>
      <c r="I292" s="34">
        <v>2</v>
      </c>
      <c r="J292" s="42"/>
      <c r="K292" s="13" t="s">
        <v>3406</v>
      </c>
      <c r="L292" s="13" t="s">
        <v>3424</v>
      </c>
      <c r="M292" s="34" t="s">
        <v>2575</v>
      </c>
      <c r="N292" s="38" t="s">
        <v>2464</v>
      </c>
      <c r="O292" s="13" t="s">
        <v>2465</v>
      </c>
      <c r="P292" s="34">
        <v>13970482075</v>
      </c>
      <c r="Q292" s="13"/>
    </row>
    <row r="293" spans="1:17" ht="24" customHeight="1">
      <c r="A293" s="34">
        <v>289</v>
      </c>
      <c r="B293" s="317" t="s">
        <v>2453</v>
      </c>
      <c r="C293" s="322" t="s">
        <v>3191</v>
      </c>
      <c r="D293" s="13" t="s">
        <v>3199</v>
      </c>
      <c r="E293" s="13" t="s">
        <v>3429</v>
      </c>
      <c r="F293" s="34">
        <v>2003</v>
      </c>
      <c r="G293" s="324" t="s">
        <v>48</v>
      </c>
      <c r="H293" s="34">
        <v>2000</v>
      </c>
      <c r="I293" s="34">
        <v>9.8000000000000007</v>
      </c>
      <c r="J293" s="42"/>
      <c r="K293" s="13" t="s">
        <v>123</v>
      </c>
      <c r="L293" s="13" t="s">
        <v>3430</v>
      </c>
      <c r="M293" s="13" t="s">
        <v>3431</v>
      </c>
      <c r="N293" s="34" t="s">
        <v>3432</v>
      </c>
      <c r="O293" s="13" t="s">
        <v>3433</v>
      </c>
      <c r="P293" s="34">
        <v>13879476866</v>
      </c>
      <c r="Q293" s="13" t="s">
        <v>3223</v>
      </c>
    </row>
    <row r="294" spans="1:17" ht="24" customHeight="1">
      <c r="A294" s="34">
        <v>290</v>
      </c>
      <c r="B294" s="317" t="s">
        <v>2453</v>
      </c>
      <c r="C294" s="322" t="s">
        <v>3191</v>
      </c>
      <c r="D294" s="13" t="s">
        <v>3434</v>
      </c>
      <c r="E294" s="13" t="s">
        <v>3435</v>
      </c>
      <c r="F294" s="34">
        <v>2004</v>
      </c>
      <c r="G294" s="324" t="s">
        <v>48</v>
      </c>
      <c r="H294" s="34">
        <v>3150</v>
      </c>
      <c r="I294" s="34">
        <v>5</v>
      </c>
      <c r="J294" s="42"/>
      <c r="K294" s="13" t="s">
        <v>123</v>
      </c>
      <c r="L294" s="13" t="s">
        <v>2422</v>
      </c>
      <c r="M294" s="13" t="s">
        <v>3431</v>
      </c>
      <c r="N294" s="34" t="s">
        <v>3436</v>
      </c>
      <c r="O294" s="13" t="s">
        <v>3437</v>
      </c>
      <c r="P294" s="34">
        <v>13979461918</v>
      </c>
      <c r="Q294" s="13" t="s">
        <v>3438</v>
      </c>
    </row>
    <row r="295" spans="1:17" ht="24" customHeight="1">
      <c r="A295" s="34">
        <v>291</v>
      </c>
      <c r="B295" s="317" t="s">
        <v>2453</v>
      </c>
      <c r="C295" s="322" t="s">
        <v>3191</v>
      </c>
      <c r="D295" s="13" t="s">
        <v>3199</v>
      </c>
      <c r="E295" s="13" t="s">
        <v>3439</v>
      </c>
      <c r="F295" s="34">
        <v>1985</v>
      </c>
      <c r="G295" s="324" t="s">
        <v>48</v>
      </c>
      <c r="H295" s="13">
        <v>375</v>
      </c>
      <c r="I295" s="34"/>
      <c r="J295" s="42"/>
      <c r="K295" s="13" t="s">
        <v>3440</v>
      </c>
      <c r="L295" s="13" t="s">
        <v>3441</v>
      </c>
      <c r="M295" s="13" t="s">
        <v>1197</v>
      </c>
      <c r="N295" s="13" t="s">
        <v>3439</v>
      </c>
      <c r="O295" s="13" t="s">
        <v>3442</v>
      </c>
      <c r="P295" s="34">
        <v>13507047208</v>
      </c>
      <c r="Q295" s="13" t="s">
        <v>3443</v>
      </c>
    </row>
    <row r="296" spans="1:17" ht="24" customHeight="1">
      <c r="A296" s="34">
        <v>292</v>
      </c>
      <c r="B296" s="317" t="s">
        <v>2453</v>
      </c>
      <c r="C296" s="322" t="s">
        <v>3191</v>
      </c>
      <c r="D296" s="13" t="s">
        <v>3434</v>
      </c>
      <c r="E296" s="13" t="s">
        <v>3444</v>
      </c>
      <c r="F296" s="34" t="s">
        <v>3445</v>
      </c>
      <c r="G296" s="324" t="s">
        <v>48</v>
      </c>
      <c r="H296" s="13">
        <v>1250</v>
      </c>
      <c r="I296" s="34">
        <v>3.5</v>
      </c>
      <c r="J296" s="42"/>
      <c r="K296" s="13" t="s">
        <v>3440</v>
      </c>
      <c r="L296" s="13" t="s">
        <v>3446</v>
      </c>
      <c r="M296" s="13" t="s">
        <v>96</v>
      </c>
      <c r="N296" s="13" t="s">
        <v>3447</v>
      </c>
      <c r="O296" s="13" t="s">
        <v>3448</v>
      </c>
      <c r="P296" s="34">
        <v>15979560888</v>
      </c>
      <c r="Q296" s="13" t="s">
        <v>3449</v>
      </c>
    </row>
    <row r="297" spans="1:17" ht="24" customHeight="1">
      <c r="A297" s="34">
        <v>293</v>
      </c>
      <c r="B297" s="317" t="s">
        <v>2453</v>
      </c>
      <c r="C297" s="322" t="s">
        <v>3191</v>
      </c>
      <c r="D297" s="13" t="s">
        <v>3192</v>
      </c>
      <c r="E297" s="13" t="s">
        <v>3450</v>
      </c>
      <c r="F297" s="34">
        <v>2002</v>
      </c>
      <c r="G297" s="324" t="s">
        <v>48</v>
      </c>
      <c r="H297" s="34">
        <v>1600</v>
      </c>
      <c r="I297" s="34">
        <v>2</v>
      </c>
      <c r="J297" s="42"/>
      <c r="K297" s="13" t="s">
        <v>3451</v>
      </c>
      <c r="L297" s="13" t="s">
        <v>3452</v>
      </c>
      <c r="M297" s="13" t="s">
        <v>701</v>
      </c>
      <c r="N297" s="13" t="s">
        <v>3450</v>
      </c>
      <c r="O297" s="13" t="s">
        <v>3204</v>
      </c>
      <c r="P297" s="34">
        <v>13870430228</v>
      </c>
      <c r="Q297" s="13" t="s">
        <v>3453</v>
      </c>
    </row>
    <row r="298" spans="1:17" ht="24" customHeight="1">
      <c r="A298" s="34">
        <v>294</v>
      </c>
      <c r="B298" s="317" t="s">
        <v>2453</v>
      </c>
      <c r="C298" s="322" t="s">
        <v>3191</v>
      </c>
      <c r="D298" s="13" t="s">
        <v>3192</v>
      </c>
      <c r="E298" s="13" t="s">
        <v>3454</v>
      </c>
      <c r="F298" s="34">
        <v>2003</v>
      </c>
      <c r="G298" s="324" t="s">
        <v>48</v>
      </c>
      <c r="H298" s="13">
        <v>360</v>
      </c>
      <c r="I298" s="34">
        <v>5</v>
      </c>
      <c r="J298" s="42"/>
      <c r="K298" s="13" t="s">
        <v>3451</v>
      </c>
      <c r="L298" s="13" t="s">
        <v>3452</v>
      </c>
      <c r="M298" s="13" t="s">
        <v>701</v>
      </c>
      <c r="N298" s="13" t="s">
        <v>3454</v>
      </c>
      <c r="O298" s="13" t="s">
        <v>3455</v>
      </c>
      <c r="P298" s="34">
        <v>13807972926</v>
      </c>
      <c r="Q298" s="13" t="s">
        <v>3255</v>
      </c>
    </row>
    <row r="299" spans="1:17" ht="24" customHeight="1">
      <c r="A299" s="34">
        <v>295</v>
      </c>
      <c r="B299" s="317" t="s">
        <v>2453</v>
      </c>
      <c r="C299" s="322" t="s">
        <v>3191</v>
      </c>
      <c r="D299" s="13" t="s">
        <v>3192</v>
      </c>
      <c r="E299" s="13" t="s">
        <v>3456</v>
      </c>
      <c r="F299" s="34">
        <v>2003</v>
      </c>
      <c r="G299" s="324" t="s">
        <v>48</v>
      </c>
      <c r="H299" s="13">
        <v>800</v>
      </c>
      <c r="I299" s="34">
        <v>5</v>
      </c>
      <c r="J299" s="42"/>
      <c r="K299" s="13" t="s">
        <v>3451</v>
      </c>
      <c r="L299" s="13" t="s">
        <v>3457</v>
      </c>
      <c r="M299" s="34" t="s">
        <v>96</v>
      </c>
      <c r="N299" s="13" t="s">
        <v>3456</v>
      </c>
      <c r="O299" s="13" t="s">
        <v>3458</v>
      </c>
      <c r="P299" s="34">
        <v>13870430126</v>
      </c>
      <c r="Q299" s="13" t="s">
        <v>3459</v>
      </c>
    </row>
    <row r="300" spans="1:17" ht="24" customHeight="1">
      <c r="A300" s="34">
        <v>296</v>
      </c>
      <c r="B300" s="317" t="s">
        <v>2453</v>
      </c>
      <c r="C300" s="322" t="s">
        <v>3191</v>
      </c>
      <c r="D300" s="13" t="s">
        <v>3192</v>
      </c>
      <c r="E300" s="13" t="s">
        <v>3460</v>
      </c>
      <c r="F300" s="34">
        <v>2004</v>
      </c>
      <c r="G300" s="324" t="s">
        <v>48</v>
      </c>
      <c r="H300" s="34">
        <v>640</v>
      </c>
      <c r="I300" s="34">
        <v>3.5</v>
      </c>
      <c r="J300" s="42"/>
      <c r="K300" s="13" t="s">
        <v>3451</v>
      </c>
      <c r="L300" s="13" t="s">
        <v>3461</v>
      </c>
      <c r="M300" s="13" t="s">
        <v>3235</v>
      </c>
      <c r="N300" s="13" t="s">
        <v>3460</v>
      </c>
      <c r="O300" s="13" t="s">
        <v>3458</v>
      </c>
      <c r="P300" s="34">
        <v>13870430126</v>
      </c>
      <c r="Q300" s="34" t="s">
        <v>3315</v>
      </c>
    </row>
    <row r="301" spans="1:17" ht="24" customHeight="1">
      <c r="A301" s="34">
        <v>297</v>
      </c>
      <c r="B301" s="317" t="s">
        <v>2453</v>
      </c>
      <c r="C301" s="322" t="s">
        <v>3191</v>
      </c>
      <c r="D301" s="13" t="s">
        <v>3192</v>
      </c>
      <c r="E301" s="13" t="s">
        <v>3462</v>
      </c>
      <c r="F301" s="34">
        <v>2004</v>
      </c>
      <c r="G301" s="324" t="s">
        <v>48</v>
      </c>
      <c r="H301" s="34">
        <v>200</v>
      </c>
      <c r="I301" s="34">
        <v>3.5</v>
      </c>
      <c r="J301" s="42"/>
      <c r="K301" s="13" t="s">
        <v>3451</v>
      </c>
      <c r="L301" s="13" t="s">
        <v>3461</v>
      </c>
      <c r="M301" s="13" t="s">
        <v>3235</v>
      </c>
      <c r="N301" s="13" t="s">
        <v>3462</v>
      </c>
      <c r="O301" s="13" t="s">
        <v>3458</v>
      </c>
      <c r="P301" s="34">
        <v>13870430126</v>
      </c>
      <c r="Q301" s="34" t="s">
        <v>3463</v>
      </c>
    </row>
    <row r="302" spans="1:17" ht="24" customHeight="1">
      <c r="A302" s="34">
        <v>298</v>
      </c>
      <c r="B302" s="317" t="s">
        <v>2453</v>
      </c>
      <c r="C302" s="322" t="s">
        <v>3191</v>
      </c>
      <c r="D302" s="13" t="s">
        <v>3192</v>
      </c>
      <c r="E302" s="13" t="s">
        <v>3464</v>
      </c>
      <c r="F302" s="34">
        <v>2008</v>
      </c>
      <c r="G302" s="324" t="s">
        <v>48</v>
      </c>
      <c r="H302" s="34">
        <v>325</v>
      </c>
      <c r="I302" s="34">
        <v>2</v>
      </c>
      <c r="J302" s="42"/>
      <c r="K302" s="13" t="s">
        <v>3451</v>
      </c>
      <c r="L302" s="13" t="s">
        <v>3465</v>
      </c>
      <c r="M302" s="34" t="s">
        <v>3466</v>
      </c>
      <c r="N302" s="13" t="s">
        <v>3464</v>
      </c>
      <c r="O302" s="13" t="s">
        <v>3258</v>
      </c>
      <c r="P302" s="34">
        <v>13870440678</v>
      </c>
      <c r="Q302" s="13"/>
    </row>
    <row r="303" spans="1:17" ht="24" customHeight="1">
      <c r="A303" s="34">
        <v>299</v>
      </c>
      <c r="B303" s="317" t="s">
        <v>2453</v>
      </c>
      <c r="C303" s="322" t="s">
        <v>3191</v>
      </c>
      <c r="D303" s="13" t="s">
        <v>3192</v>
      </c>
      <c r="E303" s="13" t="s">
        <v>3467</v>
      </c>
      <c r="F303" s="34">
        <v>2010</v>
      </c>
      <c r="G303" s="324" t="s">
        <v>48</v>
      </c>
      <c r="H303" s="34">
        <v>100</v>
      </c>
      <c r="I303" s="34">
        <v>2</v>
      </c>
      <c r="J303" s="42"/>
      <c r="K303" s="13" t="s">
        <v>3451</v>
      </c>
      <c r="L303" s="13" t="s">
        <v>3465</v>
      </c>
      <c r="M303" s="34" t="s">
        <v>3466</v>
      </c>
      <c r="N303" s="13" t="s">
        <v>3467</v>
      </c>
      <c r="O303" s="13" t="s">
        <v>3468</v>
      </c>
      <c r="P303" s="34">
        <v>15907045130</v>
      </c>
      <c r="Q303" s="13"/>
    </row>
    <row r="304" spans="1:17" ht="24" customHeight="1">
      <c r="A304" s="34">
        <v>300</v>
      </c>
      <c r="B304" s="317" t="s">
        <v>2453</v>
      </c>
      <c r="C304" s="322" t="s">
        <v>3191</v>
      </c>
      <c r="D304" s="13" t="s">
        <v>3192</v>
      </c>
      <c r="E304" s="13" t="s">
        <v>3469</v>
      </c>
      <c r="F304" s="34">
        <v>2006</v>
      </c>
      <c r="G304" s="324" t="s">
        <v>48</v>
      </c>
      <c r="H304" s="34">
        <v>100</v>
      </c>
      <c r="I304" s="34">
        <v>1.5</v>
      </c>
      <c r="J304" s="42"/>
      <c r="K304" s="13" t="s">
        <v>3451</v>
      </c>
      <c r="L304" s="13" t="s">
        <v>3470</v>
      </c>
      <c r="M304" s="34" t="s">
        <v>113</v>
      </c>
      <c r="N304" s="13" t="s">
        <v>3469</v>
      </c>
      <c r="O304" s="13" t="s">
        <v>3471</v>
      </c>
      <c r="P304" s="34">
        <v>13870492618</v>
      </c>
      <c r="Q304" s="13"/>
    </row>
    <row r="305" spans="1:17" ht="24" customHeight="1">
      <c r="A305" s="34">
        <v>301</v>
      </c>
      <c r="B305" s="317" t="s">
        <v>2453</v>
      </c>
      <c r="C305" s="322" t="s">
        <v>3191</v>
      </c>
      <c r="D305" s="13" t="s">
        <v>3192</v>
      </c>
      <c r="E305" s="13" t="s">
        <v>3472</v>
      </c>
      <c r="F305" s="34">
        <v>2004</v>
      </c>
      <c r="G305" s="324" t="s">
        <v>48</v>
      </c>
      <c r="H305" s="34">
        <v>2500</v>
      </c>
      <c r="I305" s="34"/>
      <c r="J305" s="42"/>
      <c r="K305" s="13" t="s">
        <v>3320</v>
      </c>
      <c r="L305" s="13" t="s">
        <v>3473</v>
      </c>
      <c r="M305" s="13" t="s">
        <v>3474</v>
      </c>
      <c r="N305" s="13" t="s">
        <v>3472</v>
      </c>
      <c r="O305" s="13" t="s">
        <v>2465</v>
      </c>
      <c r="P305" s="34">
        <v>13970482075</v>
      </c>
      <c r="Q305" s="13" t="s">
        <v>3475</v>
      </c>
    </row>
    <row r="306" spans="1:17" ht="24" customHeight="1">
      <c r="A306" s="34">
        <v>302</v>
      </c>
      <c r="B306" s="317" t="s">
        <v>2453</v>
      </c>
      <c r="C306" s="322" t="s">
        <v>3191</v>
      </c>
      <c r="D306" s="13" t="s">
        <v>3192</v>
      </c>
      <c r="E306" s="13" t="s">
        <v>3476</v>
      </c>
      <c r="F306" s="34">
        <v>1986</v>
      </c>
      <c r="G306" s="324" t="s">
        <v>48</v>
      </c>
      <c r="H306" s="34">
        <v>40</v>
      </c>
      <c r="I306" s="34"/>
      <c r="J306" s="42"/>
      <c r="K306" s="13" t="s">
        <v>3477</v>
      </c>
      <c r="L306" s="13" t="s">
        <v>3478</v>
      </c>
      <c r="M306" s="324" t="s">
        <v>58</v>
      </c>
      <c r="N306" s="13" t="s">
        <v>3476</v>
      </c>
      <c r="O306" s="13" t="s">
        <v>3479</v>
      </c>
      <c r="P306" s="34">
        <v>13755961918</v>
      </c>
      <c r="Q306" s="13"/>
    </row>
    <row r="307" spans="1:17" ht="24" customHeight="1">
      <c r="A307" s="34">
        <v>303</v>
      </c>
      <c r="B307" s="317" t="s">
        <v>2453</v>
      </c>
      <c r="C307" s="322" t="s">
        <v>3191</v>
      </c>
      <c r="D307" s="13" t="s">
        <v>3192</v>
      </c>
      <c r="E307" s="13" t="s">
        <v>3480</v>
      </c>
      <c r="F307" s="34">
        <v>2008</v>
      </c>
      <c r="G307" s="324" t="s">
        <v>48</v>
      </c>
      <c r="H307" s="34">
        <v>200</v>
      </c>
      <c r="I307" s="34"/>
      <c r="J307" s="42"/>
      <c r="K307" s="13" t="s">
        <v>3477</v>
      </c>
      <c r="L307" s="13" t="s">
        <v>3481</v>
      </c>
      <c r="M307" s="13" t="s">
        <v>3482</v>
      </c>
      <c r="N307" s="13" t="s">
        <v>3480</v>
      </c>
      <c r="O307" s="13" t="s">
        <v>3344</v>
      </c>
      <c r="P307" s="34">
        <v>13979461020</v>
      </c>
      <c r="Q307" s="13"/>
    </row>
    <row r="308" spans="1:17" ht="24" customHeight="1">
      <c r="A308" s="34">
        <v>304</v>
      </c>
      <c r="B308" s="317" t="s">
        <v>2453</v>
      </c>
      <c r="C308" s="322" t="s">
        <v>3191</v>
      </c>
      <c r="D308" s="13" t="s">
        <v>3192</v>
      </c>
      <c r="E308" s="13" t="s">
        <v>3483</v>
      </c>
      <c r="F308" s="34">
        <v>2001</v>
      </c>
      <c r="G308" s="324" t="s">
        <v>48</v>
      </c>
      <c r="H308" s="34">
        <v>250</v>
      </c>
      <c r="I308" s="34"/>
      <c r="J308" s="42"/>
      <c r="K308" s="13" t="s">
        <v>3477</v>
      </c>
      <c r="L308" s="13" t="s">
        <v>3484</v>
      </c>
      <c r="M308" s="34" t="s">
        <v>1819</v>
      </c>
      <c r="N308" s="13" t="s">
        <v>3483</v>
      </c>
      <c r="O308" s="13" t="s">
        <v>3485</v>
      </c>
      <c r="P308" s="34">
        <v>13479407033</v>
      </c>
      <c r="Q308" s="13"/>
    </row>
    <row r="309" spans="1:17" ht="24" customHeight="1">
      <c r="A309" s="34">
        <v>305</v>
      </c>
      <c r="B309" s="317" t="s">
        <v>2453</v>
      </c>
      <c r="C309" s="322" t="s">
        <v>3191</v>
      </c>
      <c r="D309" s="13" t="s">
        <v>3192</v>
      </c>
      <c r="E309" s="13" t="s">
        <v>3486</v>
      </c>
      <c r="F309" s="34">
        <v>2017</v>
      </c>
      <c r="G309" s="324" t="s">
        <v>48</v>
      </c>
      <c r="H309" s="34">
        <v>1000</v>
      </c>
      <c r="I309" s="34"/>
      <c r="J309" s="42"/>
      <c r="K309" s="13" t="s">
        <v>3477</v>
      </c>
      <c r="L309" s="13" t="s">
        <v>3487</v>
      </c>
      <c r="M309" s="34" t="s">
        <v>96</v>
      </c>
      <c r="N309" s="13" t="s">
        <v>3486</v>
      </c>
      <c r="O309" s="13" t="s">
        <v>3352</v>
      </c>
      <c r="P309" s="34">
        <v>13879478011</v>
      </c>
      <c r="Q309" s="13" t="s">
        <v>3326</v>
      </c>
    </row>
    <row r="310" spans="1:17" ht="24" customHeight="1">
      <c r="A310" s="34">
        <v>306</v>
      </c>
      <c r="B310" s="317" t="s">
        <v>2453</v>
      </c>
      <c r="C310" s="322" t="s">
        <v>3191</v>
      </c>
      <c r="D310" s="13" t="s">
        <v>3192</v>
      </c>
      <c r="E310" s="13" t="s">
        <v>3488</v>
      </c>
      <c r="F310" s="34">
        <v>2002</v>
      </c>
      <c r="G310" s="324" t="s">
        <v>48</v>
      </c>
      <c r="H310" s="34">
        <v>75</v>
      </c>
      <c r="I310" s="34"/>
      <c r="J310" s="42"/>
      <c r="K310" s="13" t="s">
        <v>3477</v>
      </c>
      <c r="L310" s="13" t="s">
        <v>3489</v>
      </c>
      <c r="M310" s="13" t="s">
        <v>3408</v>
      </c>
      <c r="N310" s="13" t="s">
        <v>3488</v>
      </c>
      <c r="O310" s="13" t="s">
        <v>3490</v>
      </c>
      <c r="P310" s="34">
        <v>18702650189</v>
      </c>
      <c r="Q310" s="13"/>
    </row>
    <row r="311" spans="1:17" ht="24" customHeight="1">
      <c r="A311" s="34">
        <v>307</v>
      </c>
      <c r="B311" s="317" t="s">
        <v>2453</v>
      </c>
      <c r="C311" s="322" t="s">
        <v>3191</v>
      </c>
      <c r="D311" s="13" t="s">
        <v>3192</v>
      </c>
      <c r="E311" s="13" t="s">
        <v>3491</v>
      </c>
      <c r="F311" s="34">
        <v>1984</v>
      </c>
      <c r="G311" s="324" t="s">
        <v>48</v>
      </c>
      <c r="H311" s="34">
        <v>100</v>
      </c>
      <c r="I311" s="34"/>
      <c r="J311" s="42"/>
      <c r="K311" s="13" t="s">
        <v>3477</v>
      </c>
      <c r="L311" s="13" t="s">
        <v>3487</v>
      </c>
      <c r="M311" s="34" t="s">
        <v>96</v>
      </c>
      <c r="N311" s="13" t="s">
        <v>3491</v>
      </c>
      <c r="O311" s="13" t="s">
        <v>3492</v>
      </c>
      <c r="P311" s="34">
        <v>18970485863</v>
      </c>
      <c r="Q311" s="13"/>
    </row>
    <row r="312" spans="1:17" ht="24" customHeight="1">
      <c r="A312" s="34">
        <v>308</v>
      </c>
      <c r="B312" s="317" t="s">
        <v>2453</v>
      </c>
      <c r="C312" s="322" t="s">
        <v>3191</v>
      </c>
      <c r="D312" s="13" t="s">
        <v>3192</v>
      </c>
      <c r="E312" s="13" t="s">
        <v>458</v>
      </c>
      <c r="F312" s="34">
        <v>1977</v>
      </c>
      <c r="G312" s="324" t="s">
        <v>48</v>
      </c>
      <c r="H312" s="34">
        <v>200</v>
      </c>
      <c r="I312" s="34"/>
      <c r="J312" s="42"/>
      <c r="K312" s="13" t="s">
        <v>3477</v>
      </c>
      <c r="L312" s="13" t="s">
        <v>3493</v>
      </c>
      <c r="M312" s="34" t="s">
        <v>573</v>
      </c>
      <c r="N312" s="13" t="s">
        <v>458</v>
      </c>
      <c r="O312" s="13" t="s">
        <v>3494</v>
      </c>
      <c r="P312" s="34">
        <v>13479406916</v>
      </c>
      <c r="Q312" s="13"/>
    </row>
    <row r="313" spans="1:17" ht="24" customHeight="1">
      <c r="A313" s="34">
        <v>309</v>
      </c>
      <c r="B313" s="317" t="s">
        <v>2453</v>
      </c>
      <c r="C313" s="322" t="s">
        <v>3191</v>
      </c>
      <c r="D313" s="13" t="s">
        <v>3192</v>
      </c>
      <c r="E313" s="13" t="s">
        <v>3495</v>
      </c>
      <c r="F313" s="34">
        <v>1985</v>
      </c>
      <c r="G313" s="324" t="s">
        <v>48</v>
      </c>
      <c r="H313" s="34">
        <v>160</v>
      </c>
      <c r="I313" s="34"/>
      <c r="J313" s="42"/>
      <c r="K313" s="13" t="s">
        <v>3477</v>
      </c>
      <c r="L313" s="13" t="s">
        <v>3496</v>
      </c>
      <c r="M313" s="34" t="s">
        <v>3497</v>
      </c>
      <c r="N313" s="13" t="s">
        <v>3495</v>
      </c>
      <c r="O313" s="13" t="s">
        <v>3498</v>
      </c>
      <c r="P313" s="34">
        <v>13177672144</v>
      </c>
      <c r="Q313" s="13"/>
    </row>
    <row r="314" spans="1:17" ht="24" customHeight="1">
      <c r="A314" s="34">
        <v>310</v>
      </c>
      <c r="B314" s="317" t="s">
        <v>2453</v>
      </c>
      <c r="C314" s="322" t="s">
        <v>3191</v>
      </c>
      <c r="D314" s="13" t="s">
        <v>3192</v>
      </c>
      <c r="E314" s="13" t="s">
        <v>3499</v>
      </c>
      <c r="F314" s="34">
        <v>2003</v>
      </c>
      <c r="G314" s="324" t="s">
        <v>48</v>
      </c>
      <c r="H314" s="34">
        <v>260</v>
      </c>
      <c r="I314" s="34"/>
      <c r="J314" s="42"/>
      <c r="K314" s="13" t="s">
        <v>3477</v>
      </c>
      <c r="L314" s="13" t="s">
        <v>3500</v>
      </c>
      <c r="M314" s="34" t="s">
        <v>3497</v>
      </c>
      <c r="N314" s="13" t="s">
        <v>3499</v>
      </c>
      <c r="O314" s="13" t="s">
        <v>3501</v>
      </c>
      <c r="P314" s="34">
        <v>15279423806</v>
      </c>
      <c r="Q314" s="13" t="s">
        <v>3358</v>
      </c>
    </row>
    <row r="315" spans="1:17" ht="24" customHeight="1">
      <c r="A315" s="34">
        <v>311</v>
      </c>
      <c r="B315" s="317" t="s">
        <v>2453</v>
      </c>
      <c r="C315" s="322" t="s">
        <v>3191</v>
      </c>
      <c r="D315" s="13" t="s">
        <v>3192</v>
      </c>
      <c r="E315" s="13" t="s">
        <v>3502</v>
      </c>
      <c r="F315" s="34">
        <v>2011</v>
      </c>
      <c r="G315" s="324" t="s">
        <v>48</v>
      </c>
      <c r="H315" s="34">
        <v>225</v>
      </c>
      <c r="I315" s="34"/>
      <c r="J315" s="42"/>
      <c r="K315" s="13" t="s">
        <v>3477</v>
      </c>
      <c r="L315" s="13" t="s">
        <v>3503</v>
      </c>
      <c r="M315" s="13" t="s">
        <v>2030</v>
      </c>
      <c r="N315" s="13" t="s">
        <v>3504</v>
      </c>
      <c r="O315" s="13" t="s">
        <v>3505</v>
      </c>
      <c r="P315" s="34">
        <v>13879477008</v>
      </c>
      <c r="Q315" s="13" t="s">
        <v>3506</v>
      </c>
    </row>
    <row r="316" spans="1:17" ht="24" customHeight="1">
      <c r="A316" s="34">
        <v>312</v>
      </c>
      <c r="B316" s="317" t="s">
        <v>2453</v>
      </c>
      <c r="C316" s="322" t="s">
        <v>3191</v>
      </c>
      <c r="D316" s="13" t="s">
        <v>3192</v>
      </c>
      <c r="E316" s="13" t="s">
        <v>3507</v>
      </c>
      <c r="F316" s="390">
        <v>1967</v>
      </c>
      <c r="G316" s="324" t="s">
        <v>48</v>
      </c>
      <c r="H316" s="13">
        <v>235</v>
      </c>
      <c r="I316" s="34">
        <v>4.5</v>
      </c>
      <c r="J316" s="42"/>
      <c r="K316" s="13" t="s">
        <v>3477</v>
      </c>
      <c r="L316" s="13" t="s">
        <v>3508</v>
      </c>
      <c r="M316" s="34" t="s">
        <v>96</v>
      </c>
      <c r="N316" s="13" t="s">
        <v>3507</v>
      </c>
      <c r="O316" s="13" t="s">
        <v>3509</v>
      </c>
      <c r="P316" s="34">
        <v>15932969698</v>
      </c>
      <c r="Q316" s="13" t="s">
        <v>3510</v>
      </c>
    </row>
    <row r="317" spans="1:17" ht="24" customHeight="1">
      <c r="A317" s="34">
        <v>313</v>
      </c>
      <c r="B317" s="317" t="s">
        <v>2453</v>
      </c>
      <c r="C317" s="322" t="s">
        <v>3191</v>
      </c>
      <c r="D317" s="13" t="s">
        <v>3192</v>
      </c>
      <c r="E317" s="13" t="s">
        <v>3511</v>
      </c>
      <c r="F317" s="34">
        <v>1972</v>
      </c>
      <c r="G317" s="324" t="s">
        <v>48</v>
      </c>
      <c r="H317" s="34">
        <v>500</v>
      </c>
      <c r="I317" s="42"/>
      <c r="J317" s="42"/>
      <c r="K317" s="13" t="s">
        <v>3477</v>
      </c>
      <c r="L317" s="13" t="s">
        <v>3512</v>
      </c>
      <c r="M317" s="13" t="s">
        <v>726</v>
      </c>
      <c r="N317" s="13" t="s">
        <v>3511</v>
      </c>
      <c r="O317" s="13" t="s">
        <v>3513</v>
      </c>
      <c r="P317" s="34">
        <v>13870471462</v>
      </c>
      <c r="Q317" s="13" t="s">
        <v>3514</v>
      </c>
    </row>
    <row r="318" spans="1:17" ht="24" customHeight="1">
      <c r="A318" s="34">
        <v>314</v>
      </c>
      <c r="B318" s="317" t="s">
        <v>2453</v>
      </c>
      <c r="C318" s="322" t="s">
        <v>3191</v>
      </c>
      <c r="D318" s="13" t="s">
        <v>3192</v>
      </c>
      <c r="E318" s="13" t="s">
        <v>3515</v>
      </c>
      <c r="F318" s="34">
        <v>1985</v>
      </c>
      <c r="G318" s="324" t="s">
        <v>48</v>
      </c>
      <c r="H318" s="34">
        <v>40</v>
      </c>
      <c r="I318" s="42"/>
      <c r="J318" s="42"/>
      <c r="K318" s="13" t="s">
        <v>3477</v>
      </c>
      <c r="L318" s="13" t="s">
        <v>3516</v>
      </c>
      <c r="M318" s="34" t="s">
        <v>701</v>
      </c>
      <c r="N318" s="13" t="s">
        <v>3515</v>
      </c>
      <c r="O318" s="13" t="s">
        <v>3517</v>
      </c>
      <c r="P318" s="34" t="s">
        <v>3518</v>
      </c>
      <c r="Q318" s="13"/>
    </row>
    <row r="319" spans="1:17" ht="24" customHeight="1">
      <c r="A319" s="34">
        <v>315</v>
      </c>
      <c r="B319" s="317" t="s">
        <v>2453</v>
      </c>
      <c r="C319" s="322" t="s">
        <v>3191</v>
      </c>
      <c r="D319" s="13" t="s">
        <v>3192</v>
      </c>
      <c r="E319" s="13" t="s">
        <v>3519</v>
      </c>
      <c r="F319" s="34">
        <v>2001</v>
      </c>
      <c r="G319" s="324" t="s">
        <v>48</v>
      </c>
      <c r="H319" s="34">
        <v>100</v>
      </c>
      <c r="I319" s="42"/>
      <c r="J319" s="42"/>
      <c r="K319" s="13" t="s">
        <v>3477</v>
      </c>
      <c r="L319" s="13" t="s">
        <v>3516</v>
      </c>
      <c r="M319" s="34" t="s">
        <v>701</v>
      </c>
      <c r="N319" s="13" t="s">
        <v>3519</v>
      </c>
      <c r="O319" s="13" t="s">
        <v>3520</v>
      </c>
      <c r="P319" s="34">
        <v>15870782372</v>
      </c>
      <c r="Q319" s="13"/>
    </row>
    <row r="320" spans="1:17" ht="24" customHeight="1">
      <c r="A320" s="34">
        <v>316</v>
      </c>
      <c r="B320" s="317" t="s">
        <v>2453</v>
      </c>
      <c r="C320" s="322" t="s">
        <v>3191</v>
      </c>
      <c r="D320" s="13" t="s">
        <v>3192</v>
      </c>
      <c r="E320" s="13" t="s">
        <v>128</v>
      </c>
      <c r="F320" s="34">
        <v>2003</v>
      </c>
      <c r="G320" s="324" t="s">
        <v>48</v>
      </c>
      <c r="H320" s="34">
        <v>200</v>
      </c>
      <c r="I320" s="42"/>
      <c r="J320" s="42"/>
      <c r="K320" s="13" t="s">
        <v>3477</v>
      </c>
      <c r="L320" s="13" t="s">
        <v>3521</v>
      </c>
      <c r="M320" s="34" t="s">
        <v>3497</v>
      </c>
      <c r="N320" s="13" t="s">
        <v>128</v>
      </c>
      <c r="O320" s="13" t="s">
        <v>3522</v>
      </c>
      <c r="P320" s="34">
        <v>13755978658</v>
      </c>
      <c r="Q320" s="13"/>
    </row>
    <row r="321" spans="1:17" ht="24" customHeight="1">
      <c r="A321" s="34">
        <v>317</v>
      </c>
      <c r="B321" s="317" t="s">
        <v>2453</v>
      </c>
      <c r="C321" s="392" t="s">
        <v>3523</v>
      </c>
      <c r="D321" s="393" t="s">
        <v>3524</v>
      </c>
      <c r="E321" s="399" t="s">
        <v>3525</v>
      </c>
      <c r="F321" s="395">
        <v>2005</v>
      </c>
      <c r="G321" s="393" t="s">
        <v>48</v>
      </c>
      <c r="H321" s="393">
        <v>360</v>
      </c>
      <c r="I321" s="395">
        <v>2</v>
      </c>
      <c r="J321" s="395">
        <v>3</v>
      </c>
      <c r="K321" s="402" t="s">
        <v>3526</v>
      </c>
      <c r="L321" s="405" t="s">
        <v>3527</v>
      </c>
      <c r="M321" s="412" t="s">
        <v>701</v>
      </c>
      <c r="N321" s="424" t="s">
        <v>3525</v>
      </c>
      <c r="O321" s="405" t="s">
        <v>3528</v>
      </c>
      <c r="P321" s="425" t="s">
        <v>3529</v>
      </c>
      <c r="Q321" s="42"/>
    </row>
    <row r="322" spans="1:17" ht="24" customHeight="1">
      <c r="A322" s="34">
        <v>318</v>
      </c>
      <c r="B322" s="317" t="s">
        <v>2453</v>
      </c>
      <c r="C322" s="392" t="s">
        <v>3523</v>
      </c>
      <c r="D322" s="394" t="s">
        <v>3524</v>
      </c>
      <c r="E322" s="400" t="s">
        <v>3530</v>
      </c>
      <c r="F322" s="401">
        <v>2007</v>
      </c>
      <c r="G322" s="394" t="s">
        <v>48</v>
      </c>
      <c r="H322" s="394">
        <v>500</v>
      </c>
      <c r="I322" s="401">
        <v>2.5</v>
      </c>
      <c r="J322" s="401">
        <v>40</v>
      </c>
      <c r="K322" s="409" t="s">
        <v>3526</v>
      </c>
      <c r="L322" s="396" t="s">
        <v>3531</v>
      </c>
      <c r="M322" s="421" t="s">
        <v>96</v>
      </c>
      <c r="N322" s="426" t="s">
        <v>3530</v>
      </c>
      <c r="O322" s="396" t="s">
        <v>3532</v>
      </c>
      <c r="P322" s="427" t="s">
        <v>3533</v>
      </c>
      <c r="Q322" s="42"/>
    </row>
    <row r="323" spans="1:17" ht="24" customHeight="1">
      <c r="A323" s="34">
        <v>319</v>
      </c>
      <c r="B323" s="317" t="s">
        <v>2453</v>
      </c>
      <c r="C323" s="392" t="s">
        <v>3523</v>
      </c>
      <c r="D323" s="393" t="s">
        <v>3524</v>
      </c>
      <c r="E323" s="399" t="s">
        <v>3534</v>
      </c>
      <c r="F323" s="395">
        <v>2009</v>
      </c>
      <c r="G323" s="393" t="s">
        <v>48</v>
      </c>
      <c r="H323" s="393">
        <v>400</v>
      </c>
      <c r="I323" s="395">
        <v>2</v>
      </c>
      <c r="J323" s="395">
        <v>100</v>
      </c>
      <c r="K323" s="402" t="s">
        <v>3526</v>
      </c>
      <c r="L323" s="396" t="s">
        <v>3531</v>
      </c>
      <c r="M323" s="421" t="s">
        <v>96</v>
      </c>
      <c r="N323" s="424" t="s">
        <v>3534</v>
      </c>
      <c r="O323" s="396" t="s">
        <v>3532</v>
      </c>
      <c r="P323" s="427" t="s">
        <v>3533</v>
      </c>
      <c r="Q323" s="42"/>
    </row>
    <row r="324" spans="1:17" ht="24" customHeight="1">
      <c r="A324" s="34">
        <v>320</v>
      </c>
      <c r="B324" s="317" t="s">
        <v>2453</v>
      </c>
      <c r="C324" s="392" t="s">
        <v>3523</v>
      </c>
      <c r="D324" s="393" t="s">
        <v>3524</v>
      </c>
      <c r="E324" s="399" t="s">
        <v>3535</v>
      </c>
      <c r="F324" s="395">
        <v>2009</v>
      </c>
      <c r="G324" s="393" t="s">
        <v>48</v>
      </c>
      <c r="H324" s="393">
        <v>400</v>
      </c>
      <c r="I324" s="395">
        <v>2.5</v>
      </c>
      <c r="J324" s="395">
        <v>30</v>
      </c>
      <c r="K324" s="402" t="s">
        <v>3526</v>
      </c>
      <c r="L324" s="396" t="s">
        <v>3531</v>
      </c>
      <c r="M324" s="421" t="s">
        <v>96</v>
      </c>
      <c r="N324" s="424" t="s">
        <v>3535</v>
      </c>
      <c r="O324" s="396" t="s">
        <v>3532</v>
      </c>
      <c r="P324" s="427" t="s">
        <v>3533</v>
      </c>
      <c r="Q324" s="42"/>
    </row>
    <row r="325" spans="1:17" ht="24" customHeight="1">
      <c r="A325" s="34">
        <v>321</v>
      </c>
      <c r="B325" s="317" t="s">
        <v>2453</v>
      </c>
      <c r="C325" s="392" t="s">
        <v>3523</v>
      </c>
      <c r="D325" s="393" t="s">
        <v>3524</v>
      </c>
      <c r="E325" s="399" t="s">
        <v>3536</v>
      </c>
      <c r="F325" s="395">
        <v>2009</v>
      </c>
      <c r="G325" s="393" t="s">
        <v>48</v>
      </c>
      <c r="H325" s="393">
        <v>400</v>
      </c>
      <c r="I325" s="395">
        <v>2</v>
      </c>
      <c r="J325" s="395">
        <v>50</v>
      </c>
      <c r="K325" s="402" t="s">
        <v>3526</v>
      </c>
      <c r="L325" s="396" t="s">
        <v>3531</v>
      </c>
      <c r="M325" s="421" t="s">
        <v>96</v>
      </c>
      <c r="N325" s="424" t="s">
        <v>3536</v>
      </c>
      <c r="O325" s="396" t="s">
        <v>3532</v>
      </c>
      <c r="P325" s="427" t="s">
        <v>3533</v>
      </c>
      <c r="Q325" s="42"/>
    </row>
    <row r="326" spans="1:17" ht="24" customHeight="1">
      <c r="A326" s="34">
        <v>322</v>
      </c>
      <c r="B326" s="317" t="s">
        <v>2453</v>
      </c>
      <c r="C326" s="392" t="s">
        <v>3523</v>
      </c>
      <c r="D326" s="393" t="s">
        <v>3524</v>
      </c>
      <c r="E326" s="399" t="s">
        <v>1907</v>
      </c>
      <c r="F326" s="395">
        <v>2009</v>
      </c>
      <c r="G326" s="393" t="s">
        <v>48</v>
      </c>
      <c r="H326" s="393">
        <v>100</v>
      </c>
      <c r="I326" s="395">
        <v>2</v>
      </c>
      <c r="J326" s="395">
        <v>150</v>
      </c>
      <c r="K326" s="402" t="s">
        <v>3526</v>
      </c>
      <c r="L326" s="396" t="s">
        <v>3531</v>
      </c>
      <c r="M326" s="421" t="s">
        <v>96</v>
      </c>
      <c r="N326" s="424" t="s">
        <v>1907</v>
      </c>
      <c r="O326" s="396" t="s">
        <v>3532</v>
      </c>
      <c r="P326" s="427" t="s">
        <v>3533</v>
      </c>
      <c r="Q326" s="42"/>
    </row>
    <row r="327" spans="1:17" ht="24" customHeight="1">
      <c r="A327" s="34">
        <v>323</v>
      </c>
      <c r="B327" s="317" t="s">
        <v>2453</v>
      </c>
      <c r="C327" s="392" t="s">
        <v>3523</v>
      </c>
      <c r="D327" s="393" t="s">
        <v>3537</v>
      </c>
      <c r="E327" s="399" t="s">
        <v>3538</v>
      </c>
      <c r="F327" s="395">
        <v>1994</v>
      </c>
      <c r="G327" s="394" t="s">
        <v>62</v>
      </c>
      <c r="H327" s="393">
        <v>400</v>
      </c>
      <c r="I327" s="395">
        <v>5</v>
      </c>
      <c r="J327" s="395">
        <v>30</v>
      </c>
      <c r="K327" s="402" t="s">
        <v>3539</v>
      </c>
      <c r="L327" s="410" t="s">
        <v>3540</v>
      </c>
      <c r="M327" s="428" t="s">
        <v>3541</v>
      </c>
      <c r="N327" s="424" t="s">
        <v>3538</v>
      </c>
      <c r="O327" s="410" t="s">
        <v>3542</v>
      </c>
      <c r="P327" s="429" t="s">
        <v>3543</v>
      </c>
      <c r="Q327" s="42"/>
    </row>
    <row r="328" spans="1:17" ht="24" customHeight="1">
      <c r="A328" s="34">
        <v>324</v>
      </c>
      <c r="B328" s="317" t="s">
        <v>2453</v>
      </c>
      <c r="C328" s="392" t="s">
        <v>3523</v>
      </c>
      <c r="D328" s="393" t="s">
        <v>3537</v>
      </c>
      <c r="E328" s="399" t="s">
        <v>3544</v>
      </c>
      <c r="F328" s="395">
        <v>2002</v>
      </c>
      <c r="G328" s="394" t="s">
        <v>1141</v>
      </c>
      <c r="H328" s="393">
        <v>300</v>
      </c>
      <c r="I328" s="395">
        <v>4</v>
      </c>
      <c r="J328" s="395">
        <v>20</v>
      </c>
      <c r="K328" s="402" t="s">
        <v>3539</v>
      </c>
      <c r="L328" s="411" t="s">
        <v>3545</v>
      </c>
      <c r="M328" s="430" t="s">
        <v>953</v>
      </c>
      <c r="N328" s="424" t="s">
        <v>3544</v>
      </c>
      <c r="O328" s="411" t="s">
        <v>3546</v>
      </c>
      <c r="P328" s="431" t="s">
        <v>3547</v>
      </c>
      <c r="Q328" s="42"/>
    </row>
    <row r="329" spans="1:17" ht="24" customHeight="1">
      <c r="A329" s="34">
        <v>325</v>
      </c>
      <c r="B329" s="317" t="s">
        <v>2453</v>
      </c>
      <c r="C329" s="392" t="s">
        <v>3523</v>
      </c>
      <c r="D329" s="393" t="s">
        <v>3537</v>
      </c>
      <c r="E329" s="399" t="s">
        <v>3548</v>
      </c>
      <c r="F329" s="395">
        <v>1990</v>
      </c>
      <c r="G329" s="394" t="s">
        <v>62</v>
      </c>
      <c r="H329" s="393">
        <v>640</v>
      </c>
      <c r="I329" s="395">
        <v>6</v>
      </c>
      <c r="J329" s="395">
        <v>40</v>
      </c>
      <c r="K329" s="402" t="s">
        <v>3539</v>
      </c>
      <c r="L329" s="411" t="s">
        <v>3549</v>
      </c>
      <c r="M329" s="430" t="s">
        <v>3550</v>
      </c>
      <c r="N329" s="424" t="s">
        <v>3548</v>
      </c>
      <c r="O329" s="411" t="s">
        <v>3551</v>
      </c>
      <c r="P329" s="431" t="s">
        <v>3552</v>
      </c>
      <c r="Q329" s="42"/>
    </row>
    <row r="330" spans="1:17" ht="24" customHeight="1">
      <c r="A330" s="34">
        <v>326</v>
      </c>
      <c r="B330" s="317" t="s">
        <v>2453</v>
      </c>
      <c r="C330" s="392" t="s">
        <v>3523</v>
      </c>
      <c r="D330" s="393" t="s">
        <v>3537</v>
      </c>
      <c r="E330" s="399" t="s">
        <v>3553</v>
      </c>
      <c r="F330" s="395">
        <v>2001</v>
      </c>
      <c r="G330" s="394" t="s">
        <v>62</v>
      </c>
      <c r="H330" s="393">
        <v>640</v>
      </c>
      <c r="I330" s="395">
        <v>6</v>
      </c>
      <c r="J330" s="395">
        <v>40</v>
      </c>
      <c r="K330" s="402" t="s">
        <v>3539</v>
      </c>
      <c r="L330" s="411" t="s">
        <v>3554</v>
      </c>
      <c r="M330" s="430" t="s">
        <v>1202</v>
      </c>
      <c r="N330" s="424" t="s">
        <v>3553</v>
      </c>
      <c r="O330" s="411" t="s">
        <v>3555</v>
      </c>
      <c r="P330" s="431" t="s">
        <v>3556</v>
      </c>
      <c r="Q330" s="42"/>
    </row>
    <row r="331" spans="1:17" ht="24" customHeight="1">
      <c r="A331" s="34">
        <v>327</v>
      </c>
      <c r="B331" s="317" t="s">
        <v>2453</v>
      </c>
      <c r="C331" s="392" t="s">
        <v>3523</v>
      </c>
      <c r="D331" s="393" t="s">
        <v>3537</v>
      </c>
      <c r="E331" s="399" t="s">
        <v>3557</v>
      </c>
      <c r="F331" s="395">
        <v>1999</v>
      </c>
      <c r="G331" s="393" t="s">
        <v>62</v>
      </c>
      <c r="H331" s="393">
        <v>2400</v>
      </c>
      <c r="I331" s="395">
        <v>30</v>
      </c>
      <c r="J331" s="395">
        <v>1540</v>
      </c>
      <c r="K331" s="402" t="s">
        <v>3539</v>
      </c>
      <c r="L331" s="393" t="s">
        <v>3554</v>
      </c>
      <c r="M331" s="412" t="s">
        <v>1202</v>
      </c>
      <c r="N331" s="405" t="s">
        <v>3557</v>
      </c>
      <c r="O331" s="405" t="s">
        <v>3558</v>
      </c>
      <c r="P331" s="425" t="s">
        <v>3559</v>
      </c>
      <c r="Q331" s="42"/>
    </row>
    <row r="332" spans="1:17" ht="24" customHeight="1">
      <c r="A332" s="34">
        <v>328</v>
      </c>
      <c r="B332" s="317" t="s">
        <v>2453</v>
      </c>
      <c r="C332" s="392" t="s">
        <v>3523</v>
      </c>
      <c r="D332" s="393" t="s">
        <v>3537</v>
      </c>
      <c r="E332" s="399" t="s">
        <v>3560</v>
      </c>
      <c r="F332" s="395">
        <v>2000</v>
      </c>
      <c r="G332" s="394" t="s">
        <v>62</v>
      </c>
      <c r="H332" s="393">
        <v>800</v>
      </c>
      <c r="I332" s="395">
        <v>6</v>
      </c>
      <c r="J332" s="395">
        <v>50</v>
      </c>
      <c r="K332" s="402" t="s">
        <v>3539</v>
      </c>
      <c r="L332" s="411" t="s">
        <v>3561</v>
      </c>
      <c r="M332" s="430" t="s">
        <v>96</v>
      </c>
      <c r="N332" s="424" t="s">
        <v>3560</v>
      </c>
      <c r="O332" s="411" t="s">
        <v>3562</v>
      </c>
      <c r="P332" s="431" t="s">
        <v>3563</v>
      </c>
      <c r="Q332" s="42"/>
    </row>
    <row r="333" spans="1:17" ht="24" customHeight="1">
      <c r="A333" s="34">
        <v>329</v>
      </c>
      <c r="B333" s="317" t="s">
        <v>2453</v>
      </c>
      <c r="C333" s="392" t="s">
        <v>3523</v>
      </c>
      <c r="D333" s="393" t="s">
        <v>3537</v>
      </c>
      <c r="E333" s="399" t="s">
        <v>3564</v>
      </c>
      <c r="F333" s="395">
        <v>2002</v>
      </c>
      <c r="G333" s="394" t="s">
        <v>1141</v>
      </c>
      <c r="H333" s="393">
        <v>400</v>
      </c>
      <c r="I333" s="395">
        <v>3</v>
      </c>
      <c r="J333" s="395">
        <v>10</v>
      </c>
      <c r="K333" s="402" t="s">
        <v>3539</v>
      </c>
      <c r="L333" s="411" t="s">
        <v>3561</v>
      </c>
      <c r="M333" s="430" t="s">
        <v>96</v>
      </c>
      <c r="N333" s="424" t="s">
        <v>3564</v>
      </c>
      <c r="O333" s="411" t="s">
        <v>3546</v>
      </c>
      <c r="P333" s="431" t="s">
        <v>3547</v>
      </c>
      <c r="Q333" s="42"/>
    </row>
    <row r="334" spans="1:17" ht="24" customHeight="1">
      <c r="A334" s="34">
        <v>330</v>
      </c>
      <c r="B334" s="317" t="s">
        <v>2453</v>
      </c>
      <c r="C334" s="392" t="s">
        <v>3523</v>
      </c>
      <c r="D334" s="394" t="s">
        <v>3537</v>
      </c>
      <c r="E334" s="400" t="s">
        <v>3565</v>
      </c>
      <c r="F334" s="401">
        <v>2003</v>
      </c>
      <c r="G334" s="394" t="s">
        <v>62</v>
      </c>
      <c r="H334" s="394">
        <v>800</v>
      </c>
      <c r="I334" s="401">
        <v>27</v>
      </c>
      <c r="J334" s="401">
        <v>60</v>
      </c>
      <c r="K334" s="409" t="s">
        <v>3539</v>
      </c>
      <c r="L334" s="411" t="s">
        <v>3566</v>
      </c>
      <c r="M334" s="430" t="s">
        <v>3567</v>
      </c>
      <c r="N334" s="426" t="s">
        <v>3565</v>
      </c>
      <c r="O334" s="411" t="s">
        <v>3542</v>
      </c>
      <c r="P334" s="429" t="s">
        <v>3543</v>
      </c>
      <c r="Q334" s="42"/>
    </row>
    <row r="335" spans="1:17" ht="24" customHeight="1">
      <c r="A335" s="34">
        <v>331</v>
      </c>
      <c r="B335" s="317" t="s">
        <v>2453</v>
      </c>
      <c r="C335" s="392" t="s">
        <v>3523</v>
      </c>
      <c r="D335" s="393" t="s">
        <v>3537</v>
      </c>
      <c r="E335" s="399" t="s">
        <v>3568</v>
      </c>
      <c r="F335" s="395">
        <v>2002</v>
      </c>
      <c r="G335" s="394" t="s">
        <v>62</v>
      </c>
      <c r="H335" s="393">
        <v>250</v>
      </c>
      <c r="I335" s="395">
        <v>7</v>
      </c>
      <c r="J335" s="395">
        <v>20</v>
      </c>
      <c r="K335" s="402" t="s">
        <v>3539</v>
      </c>
      <c r="L335" s="411" t="s">
        <v>3569</v>
      </c>
      <c r="M335" s="430" t="s">
        <v>3570</v>
      </c>
      <c r="N335" s="424" t="s">
        <v>3568</v>
      </c>
      <c r="O335" s="411" t="s">
        <v>3571</v>
      </c>
      <c r="P335" s="431" t="s">
        <v>3572</v>
      </c>
      <c r="Q335" s="42"/>
    </row>
    <row r="336" spans="1:17" ht="24" customHeight="1">
      <c r="A336" s="34">
        <v>332</v>
      </c>
      <c r="B336" s="317" t="s">
        <v>2453</v>
      </c>
      <c r="C336" s="392" t="s">
        <v>3523</v>
      </c>
      <c r="D336" s="393" t="s">
        <v>3537</v>
      </c>
      <c r="E336" s="399" t="s">
        <v>3573</v>
      </c>
      <c r="F336" s="402">
        <v>2001</v>
      </c>
      <c r="G336" s="394" t="s">
        <v>62</v>
      </c>
      <c r="H336" s="393">
        <v>100</v>
      </c>
      <c r="I336" s="412">
        <v>1</v>
      </c>
      <c r="J336" s="412">
        <v>5</v>
      </c>
      <c r="K336" s="402" t="s">
        <v>3539</v>
      </c>
      <c r="L336" s="411" t="s">
        <v>3540</v>
      </c>
      <c r="M336" s="430" t="s">
        <v>3541</v>
      </c>
      <c r="N336" s="424" t="s">
        <v>3573</v>
      </c>
      <c r="O336" s="411" t="s">
        <v>3542</v>
      </c>
      <c r="P336" s="429" t="s">
        <v>3543</v>
      </c>
      <c r="Q336" s="42"/>
    </row>
    <row r="337" spans="1:17" ht="24" customHeight="1">
      <c r="A337" s="34">
        <v>333</v>
      </c>
      <c r="B337" s="317" t="s">
        <v>2453</v>
      </c>
      <c r="C337" s="392" t="s">
        <v>3523</v>
      </c>
      <c r="D337" s="393" t="s">
        <v>3537</v>
      </c>
      <c r="E337" s="399" t="s">
        <v>3574</v>
      </c>
      <c r="F337" s="395">
        <v>2001</v>
      </c>
      <c r="G337" s="394" t="s">
        <v>62</v>
      </c>
      <c r="H337" s="393">
        <v>600</v>
      </c>
      <c r="I337" s="395">
        <v>4</v>
      </c>
      <c r="J337" s="395">
        <v>20</v>
      </c>
      <c r="K337" s="402" t="s">
        <v>3539</v>
      </c>
      <c r="L337" s="411" t="s">
        <v>3575</v>
      </c>
      <c r="M337" s="430" t="s">
        <v>3576</v>
      </c>
      <c r="N337" s="424" t="s">
        <v>3574</v>
      </c>
      <c r="O337" s="411" t="s">
        <v>3562</v>
      </c>
      <c r="P337" s="431" t="s">
        <v>3563</v>
      </c>
      <c r="Q337" s="42"/>
    </row>
    <row r="338" spans="1:17" ht="24" customHeight="1">
      <c r="A338" s="34">
        <v>334</v>
      </c>
      <c r="B338" s="317" t="s">
        <v>2453</v>
      </c>
      <c r="C338" s="392" t="s">
        <v>3523</v>
      </c>
      <c r="D338" s="394" t="s">
        <v>3537</v>
      </c>
      <c r="E338" s="400" t="s">
        <v>3577</v>
      </c>
      <c r="F338" s="401">
        <v>1997</v>
      </c>
      <c r="G338" s="394" t="s">
        <v>62</v>
      </c>
      <c r="H338" s="394">
        <f>1700*3</f>
        <v>5100</v>
      </c>
      <c r="I338" s="401">
        <v>54.3</v>
      </c>
      <c r="J338" s="401">
        <v>1006</v>
      </c>
      <c r="K338" s="402" t="s">
        <v>3578</v>
      </c>
      <c r="L338" s="394" t="s">
        <v>3579</v>
      </c>
      <c r="M338" s="421" t="s">
        <v>3580</v>
      </c>
      <c r="N338" s="426" t="s">
        <v>3577</v>
      </c>
      <c r="O338" s="396" t="s">
        <v>3581</v>
      </c>
      <c r="P338" s="427" t="s">
        <v>3543</v>
      </c>
      <c r="Q338" s="42"/>
    </row>
    <row r="339" spans="1:17" ht="24" customHeight="1">
      <c r="A339" s="34">
        <v>335</v>
      </c>
      <c r="B339" s="317" t="s">
        <v>2453</v>
      </c>
      <c r="C339" s="392" t="s">
        <v>3523</v>
      </c>
      <c r="D339" s="393" t="s">
        <v>3582</v>
      </c>
      <c r="E339" s="399" t="s">
        <v>3583</v>
      </c>
      <c r="F339" s="395">
        <v>1980</v>
      </c>
      <c r="G339" s="393" t="s">
        <v>48</v>
      </c>
      <c r="H339" s="393">
        <v>50</v>
      </c>
      <c r="I339" s="395">
        <v>32</v>
      </c>
      <c r="J339" s="395">
        <v>194</v>
      </c>
      <c r="K339" s="413" t="s">
        <v>3584</v>
      </c>
      <c r="L339" s="414" t="s">
        <v>3585</v>
      </c>
      <c r="M339" s="432" t="s">
        <v>691</v>
      </c>
      <c r="N339" s="424" t="s">
        <v>3583</v>
      </c>
      <c r="O339" s="433" t="s">
        <v>3586</v>
      </c>
      <c r="P339" s="434" t="s">
        <v>3587</v>
      </c>
      <c r="Q339" s="42"/>
    </row>
    <row r="340" spans="1:17" ht="24" customHeight="1">
      <c r="A340" s="34">
        <v>336</v>
      </c>
      <c r="B340" s="317" t="s">
        <v>2453</v>
      </c>
      <c r="C340" s="392" t="s">
        <v>3523</v>
      </c>
      <c r="D340" s="393" t="s">
        <v>3537</v>
      </c>
      <c r="E340" s="399" t="s">
        <v>3588</v>
      </c>
      <c r="F340" s="395">
        <v>2007</v>
      </c>
      <c r="G340" s="393" t="s">
        <v>48</v>
      </c>
      <c r="H340" s="393">
        <v>1890</v>
      </c>
      <c r="I340" s="395">
        <v>8</v>
      </c>
      <c r="J340" s="395">
        <v>14</v>
      </c>
      <c r="K340" s="402" t="s">
        <v>3589</v>
      </c>
      <c r="L340" s="415" t="s">
        <v>3590</v>
      </c>
      <c r="M340" s="435" t="s">
        <v>113</v>
      </c>
      <c r="N340" s="415" t="s">
        <v>3588</v>
      </c>
      <c r="O340" s="406" t="s">
        <v>3555</v>
      </c>
      <c r="P340" s="436" t="s">
        <v>3591</v>
      </c>
      <c r="Q340" s="42"/>
    </row>
    <row r="341" spans="1:17" ht="24" customHeight="1">
      <c r="A341" s="34">
        <v>337</v>
      </c>
      <c r="B341" s="317" t="s">
        <v>2453</v>
      </c>
      <c r="C341" s="392" t="s">
        <v>3523</v>
      </c>
      <c r="D341" s="393" t="s">
        <v>3592</v>
      </c>
      <c r="E341" s="399" t="s">
        <v>3593</v>
      </c>
      <c r="F341" s="395">
        <v>2009</v>
      </c>
      <c r="G341" s="393" t="s">
        <v>48</v>
      </c>
      <c r="H341" s="393">
        <v>250</v>
      </c>
      <c r="I341" s="395">
        <v>8</v>
      </c>
      <c r="J341" s="395">
        <v>29</v>
      </c>
      <c r="K341" s="402" t="s">
        <v>3589</v>
      </c>
      <c r="L341" s="416" t="s">
        <v>3594</v>
      </c>
      <c r="M341" s="416" t="s">
        <v>89</v>
      </c>
      <c r="N341" s="415" t="s">
        <v>2632</v>
      </c>
      <c r="O341" s="406" t="s">
        <v>3595</v>
      </c>
      <c r="P341" s="436" t="s">
        <v>3596</v>
      </c>
      <c r="Q341" s="42"/>
    </row>
    <row r="342" spans="1:17" ht="24" customHeight="1">
      <c r="A342" s="34">
        <v>338</v>
      </c>
      <c r="B342" s="317" t="s">
        <v>2453</v>
      </c>
      <c r="C342" s="392" t="s">
        <v>3523</v>
      </c>
      <c r="D342" s="393" t="s">
        <v>3592</v>
      </c>
      <c r="E342" s="399" t="s">
        <v>3597</v>
      </c>
      <c r="F342" s="395">
        <v>2009</v>
      </c>
      <c r="G342" s="393" t="s">
        <v>48</v>
      </c>
      <c r="H342" s="393">
        <v>400</v>
      </c>
      <c r="I342" s="395">
        <v>5</v>
      </c>
      <c r="J342" s="395">
        <v>4</v>
      </c>
      <c r="K342" s="402" t="s">
        <v>3589</v>
      </c>
      <c r="L342" s="417" t="s">
        <v>3598</v>
      </c>
      <c r="M342" s="435" t="s">
        <v>3599</v>
      </c>
      <c r="N342" s="406" t="s">
        <v>3597</v>
      </c>
      <c r="O342" s="406" t="s">
        <v>3600</v>
      </c>
      <c r="P342" s="406" t="s">
        <v>3601</v>
      </c>
      <c r="Q342" s="42"/>
    </row>
    <row r="343" spans="1:17" ht="24" customHeight="1">
      <c r="A343" s="34">
        <v>339</v>
      </c>
      <c r="B343" s="317" t="s">
        <v>2453</v>
      </c>
      <c r="C343" s="392" t="s">
        <v>3523</v>
      </c>
      <c r="D343" s="393" t="s">
        <v>3592</v>
      </c>
      <c r="E343" s="399" t="s">
        <v>3602</v>
      </c>
      <c r="F343" s="395">
        <v>2005</v>
      </c>
      <c r="G343" s="393" t="s">
        <v>48</v>
      </c>
      <c r="H343" s="393">
        <v>400</v>
      </c>
      <c r="I343" s="395">
        <v>7</v>
      </c>
      <c r="J343" s="395">
        <v>20</v>
      </c>
      <c r="K343" s="402" t="s">
        <v>3589</v>
      </c>
      <c r="L343" s="417" t="s">
        <v>3590</v>
      </c>
      <c r="M343" s="435" t="s">
        <v>113</v>
      </c>
      <c r="N343" s="406" t="s">
        <v>3602</v>
      </c>
      <c r="O343" s="406" t="s">
        <v>3603</v>
      </c>
      <c r="P343" s="406" t="s">
        <v>3604</v>
      </c>
      <c r="Q343" s="42"/>
    </row>
    <row r="344" spans="1:17" ht="24" customHeight="1">
      <c r="A344" s="34">
        <v>340</v>
      </c>
      <c r="B344" s="317" t="s">
        <v>2453</v>
      </c>
      <c r="C344" s="392" t="s">
        <v>3523</v>
      </c>
      <c r="D344" s="393" t="s">
        <v>3592</v>
      </c>
      <c r="E344" s="399" t="s">
        <v>3605</v>
      </c>
      <c r="F344" s="395">
        <v>2005</v>
      </c>
      <c r="G344" s="393" t="s">
        <v>48</v>
      </c>
      <c r="H344" s="393">
        <v>400</v>
      </c>
      <c r="I344" s="395">
        <v>8</v>
      </c>
      <c r="J344" s="395">
        <v>26</v>
      </c>
      <c r="K344" s="402" t="s">
        <v>3589</v>
      </c>
      <c r="L344" s="417" t="s">
        <v>3606</v>
      </c>
      <c r="M344" s="435" t="s">
        <v>72</v>
      </c>
      <c r="N344" s="406" t="s">
        <v>3605</v>
      </c>
      <c r="O344" s="406" t="s">
        <v>3555</v>
      </c>
      <c r="P344" s="406" t="s">
        <v>3591</v>
      </c>
      <c r="Q344" s="42"/>
    </row>
    <row r="345" spans="1:17" ht="24" customHeight="1">
      <c r="A345" s="34">
        <v>341</v>
      </c>
      <c r="B345" s="317" t="s">
        <v>2453</v>
      </c>
      <c r="C345" s="392" t="s">
        <v>3523</v>
      </c>
      <c r="D345" s="393" t="s">
        <v>3537</v>
      </c>
      <c r="E345" s="399" t="s">
        <v>3607</v>
      </c>
      <c r="F345" s="395">
        <v>2004</v>
      </c>
      <c r="G345" s="393" t="s">
        <v>48</v>
      </c>
      <c r="H345" s="393">
        <v>1000</v>
      </c>
      <c r="I345" s="395">
        <v>12</v>
      </c>
      <c r="J345" s="395">
        <v>30</v>
      </c>
      <c r="K345" s="402" t="s">
        <v>3589</v>
      </c>
      <c r="L345" s="417" t="s">
        <v>3590</v>
      </c>
      <c r="M345" s="435" t="s">
        <v>113</v>
      </c>
      <c r="N345" s="406" t="s">
        <v>3608</v>
      </c>
      <c r="O345" s="406" t="s">
        <v>3555</v>
      </c>
      <c r="P345" s="406" t="s">
        <v>3591</v>
      </c>
      <c r="Q345" s="42"/>
    </row>
    <row r="346" spans="1:17" ht="24" customHeight="1">
      <c r="A346" s="34">
        <v>342</v>
      </c>
      <c r="B346" s="317" t="s">
        <v>2453</v>
      </c>
      <c r="C346" s="392" t="s">
        <v>3523</v>
      </c>
      <c r="D346" s="395" t="s">
        <v>3592</v>
      </c>
      <c r="E346" s="403" t="s">
        <v>3609</v>
      </c>
      <c r="F346" s="395">
        <v>2006</v>
      </c>
      <c r="G346" s="393" t="s">
        <v>48</v>
      </c>
      <c r="H346" s="395">
        <v>600</v>
      </c>
      <c r="I346" s="395">
        <v>6</v>
      </c>
      <c r="J346" s="395">
        <v>10</v>
      </c>
      <c r="K346" s="402" t="s">
        <v>3589</v>
      </c>
      <c r="L346" s="417" t="s">
        <v>3610</v>
      </c>
      <c r="M346" s="435" t="s">
        <v>89</v>
      </c>
      <c r="N346" s="406" t="s">
        <v>3609</v>
      </c>
      <c r="O346" s="406" t="s">
        <v>3600</v>
      </c>
      <c r="P346" s="406" t="s">
        <v>3601</v>
      </c>
      <c r="Q346" s="42"/>
    </row>
    <row r="347" spans="1:17" ht="24" customHeight="1">
      <c r="A347" s="34">
        <v>343</v>
      </c>
      <c r="B347" s="317" t="s">
        <v>2453</v>
      </c>
      <c r="C347" s="392" t="s">
        <v>3523</v>
      </c>
      <c r="D347" s="393" t="s">
        <v>3592</v>
      </c>
      <c r="E347" s="399" t="s">
        <v>3611</v>
      </c>
      <c r="F347" s="395">
        <v>2007</v>
      </c>
      <c r="G347" s="393" t="s">
        <v>48</v>
      </c>
      <c r="H347" s="393">
        <v>250</v>
      </c>
      <c r="I347" s="395">
        <v>5</v>
      </c>
      <c r="J347" s="395">
        <v>9</v>
      </c>
      <c r="K347" s="402" t="s">
        <v>3589</v>
      </c>
      <c r="L347" s="417" t="s">
        <v>3598</v>
      </c>
      <c r="M347" s="435" t="s">
        <v>3599</v>
      </c>
      <c r="N347" s="406" t="s">
        <v>3611</v>
      </c>
      <c r="O347" s="406" t="s">
        <v>3612</v>
      </c>
      <c r="P347" s="406" t="s">
        <v>3613</v>
      </c>
      <c r="Q347" s="42"/>
    </row>
    <row r="348" spans="1:17" ht="24" customHeight="1">
      <c r="A348" s="34">
        <v>344</v>
      </c>
      <c r="B348" s="317" t="s">
        <v>2453</v>
      </c>
      <c r="C348" s="392" t="s">
        <v>3523</v>
      </c>
      <c r="D348" s="394" t="s">
        <v>3592</v>
      </c>
      <c r="E348" s="404" t="s">
        <v>3614</v>
      </c>
      <c r="F348" s="401">
        <v>2009</v>
      </c>
      <c r="G348" s="394" t="s">
        <v>48</v>
      </c>
      <c r="H348" s="394">
        <v>200</v>
      </c>
      <c r="I348" s="401">
        <v>3</v>
      </c>
      <c r="J348" s="401">
        <v>7</v>
      </c>
      <c r="K348" s="409" t="s">
        <v>3589</v>
      </c>
      <c r="L348" s="415" t="s">
        <v>3615</v>
      </c>
      <c r="M348" s="435" t="s">
        <v>3616</v>
      </c>
      <c r="N348" s="406" t="s">
        <v>3614</v>
      </c>
      <c r="O348" s="406" t="s">
        <v>3617</v>
      </c>
      <c r="P348" s="406" t="s">
        <v>3618</v>
      </c>
      <c r="Q348" s="42"/>
    </row>
    <row r="349" spans="1:17" ht="24" customHeight="1">
      <c r="A349" s="34">
        <v>345</v>
      </c>
      <c r="B349" s="317" t="s">
        <v>2453</v>
      </c>
      <c r="C349" s="392" t="s">
        <v>3523</v>
      </c>
      <c r="D349" s="393" t="s">
        <v>3592</v>
      </c>
      <c r="E349" s="399" t="s">
        <v>3619</v>
      </c>
      <c r="F349" s="395">
        <v>2007</v>
      </c>
      <c r="G349" s="393" t="s">
        <v>48</v>
      </c>
      <c r="H349" s="393">
        <v>1600</v>
      </c>
      <c r="I349" s="412">
        <v>10</v>
      </c>
      <c r="J349" s="412">
        <v>38</v>
      </c>
      <c r="K349" s="402" t="s">
        <v>3589</v>
      </c>
      <c r="L349" s="415" t="s">
        <v>3620</v>
      </c>
      <c r="M349" s="435" t="s">
        <v>89</v>
      </c>
      <c r="N349" s="406" t="s">
        <v>3619</v>
      </c>
      <c r="O349" s="406" t="s">
        <v>3555</v>
      </c>
      <c r="P349" s="406" t="s">
        <v>3591</v>
      </c>
      <c r="Q349" s="42"/>
    </row>
    <row r="350" spans="1:17" ht="24" customHeight="1">
      <c r="A350" s="34">
        <v>346</v>
      </c>
      <c r="B350" s="317" t="s">
        <v>2453</v>
      </c>
      <c r="C350" s="392" t="s">
        <v>3523</v>
      </c>
      <c r="D350" s="393" t="s">
        <v>3537</v>
      </c>
      <c r="E350" s="399" t="s">
        <v>3621</v>
      </c>
      <c r="F350" s="395">
        <v>2005</v>
      </c>
      <c r="G350" s="393" t="s">
        <v>48</v>
      </c>
      <c r="H350" s="393">
        <v>640</v>
      </c>
      <c r="I350" s="395">
        <v>16</v>
      </c>
      <c r="J350" s="395">
        <v>36</v>
      </c>
      <c r="K350" s="402" t="s">
        <v>3589</v>
      </c>
      <c r="L350" s="415" t="s">
        <v>3615</v>
      </c>
      <c r="M350" s="435" t="s">
        <v>3616</v>
      </c>
      <c r="N350" s="406" t="s">
        <v>3621</v>
      </c>
      <c r="O350" s="406" t="s">
        <v>3555</v>
      </c>
      <c r="P350" s="406" t="s">
        <v>3591</v>
      </c>
      <c r="Q350" s="42"/>
    </row>
    <row r="351" spans="1:17" ht="24" customHeight="1">
      <c r="A351" s="34">
        <v>347</v>
      </c>
      <c r="B351" s="317" t="s">
        <v>2453</v>
      </c>
      <c r="C351" s="392" t="s">
        <v>3523</v>
      </c>
      <c r="D351" s="393" t="s">
        <v>3537</v>
      </c>
      <c r="E351" s="399" t="s">
        <v>3622</v>
      </c>
      <c r="F351" s="395">
        <v>2014</v>
      </c>
      <c r="G351" s="393" t="s">
        <v>48</v>
      </c>
      <c r="H351" s="393">
        <v>400</v>
      </c>
      <c r="I351" s="395">
        <v>8</v>
      </c>
      <c r="J351" s="395">
        <v>26</v>
      </c>
      <c r="K351" s="402" t="s">
        <v>3589</v>
      </c>
      <c r="L351" s="415" t="s">
        <v>3606</v>
      </c>
      <c r="M351" s="435" t="s">
        <v>72</v>
      </c>
      <c r="N351" s="406" t="s">
        <v>3623</v>
      </c>
      <c r="O351" s="406" t="s">
        <v>3555</v>
      </c>
      <c r="P351" s="406" t="s">
        <v>3591</v>
      </c>
      <c r="Q351" s="42"/>
    </row>
    <row r="352" spans="1:17" ht="24" customHeight="1">
      <c r="A352" s="34">
        <v>348</v>
      </c>
      <c r="B352" s="317" t="s">
        <v>2453</v>
      </c>
      <c r="C352" s="392" t="s">
        <v>3523</v>
      </c>
      <c r="D352" s="394" t="s">
        <v>3537</v>
      </c>
      <c r="E352" s="394" t="s">
        <v>3624</v>
      </c>
      <c r="F352" s="401">
        <v>2008</v>
      </c>
      <c r="G352" s="394" t="s">
        <v>48</v>
      </c>
      <c r="H352" s="394">
        <v>1260</v>
      </c>
      <c r="I352" s="401">
        <v>5</v>
      </c>
      <c r="J352" s="401">
        <v>1</v>
      </c>
      <c r="K352" s="409" t="s">
        <v>3625</v>
      </c>
      <c r="L352" s="418" t="s">
        <v>3626</v>
      </c>
      <c r="M352" s="437" t="s">
        <v>701</v>
      </c>
      <c r="N352" s="396" t="s">
        <v>3624</v>
      </c>
      <c r="O352" s="396" t="s">
        <v>3627</v>
      </c>
      <c r="P352" s="427" t="s">
        <v>3628</v>
      </c>
      <c r="Q352" s="34"/>
    </row>
    <row r="353" spans="1:17" ht="24" customHeight="1">
      <c r="A353" s="34">
        <v>349</v>
      </c>
      <c r="B353" s="317" t="s">
        <v>2453</v>
      </c>
      <c r="C353" s="392" t="s">
        <v>3523</v>
      </c>
      <c r="D353" s="393" t="s">
        <v>3629</v>
      </c>
      <c r="E353" s="394" t="s">
        <v>3630</v>
      </c>
      <c r="F353" s="401">
        <v>1988</v>
      </c>
      <c r="G353" s="394" t="s">
        <v>48</v>
      </c>
      <c r="H353" s="394">
        <v>280</v>
      </c>
      <c r="I353" s="401">
        <v>1.5</v>
      </c>
      <c r="J353" s="401">
        <v>0.5</v>
      </c>
      <c r="K353" s="409" t="s">
        <v>3625</v>
      </c>
      <c r="L353" s="418" t="s">
        <v>3631</v>
      </c>
      <c r="M353" s="437" t="s">
        <v>3632</v>
      </c>
      <c r="N353" s="396" t="s">
        <v>3633</v>
      </c>
      <c r="O353" s="405" t="s">
        <v>3634</v>
      </c>
      <c r="P353" s="427" t="s">
        <v>3635</v>
      </c>
      <c r="Q353" s="42"/>
    </row>
    <row r="354" spans="1:17" ht="24" customHeight="1">
      <c r="A354" s="34">
        <v>350</v>
      </c>
      <c r="B354" s="317" t="s">
        <v>2453</v>
      </c>
      <c r="C354" s="392" t="s">
        <v>3523</v>
      </c>
      <c r="D354" s="393" t="s">
        <v>3629</v>
      </c>
      <c r="E354" s="394" t="s">
        <v>3636</v>
      </c>
      <c r="F354" s="401">
        <v>2004</v>
      </c>
      <c r="G354" s="394" t="s">
        <v>48</v>
      </c>
      <c r="H354" s="394">
        <v>520</v>
      </c>
      <c r="I354" s="401">
        <v>1.2</v>
      </c>
      <c r="J354" s="401">
        <v>2</v>
      </c>
      <c r="K354" s="409" t="s">
        <v>3625</v>
      </c>
      <c r="L354" s="418" t="s">
        <v>3637</v>
      </c>
      <c r="M354" s="437" t="s">
        <v>58</v>
      </c>
      <c r="N354" s="396" t="s">
        <v>3636</v>
      </c>
      <c r="O354" s="405" t="s">
        <v>3634</v>
      </c>
      <c r="P354" s="427" t="s">
        <v>3635</v>
      </c>
      <c r="Q354" s="42"/>
    </row>
    <row r="355" spans="1:17" ht="24" customHeight="1">
      <c r="A355" s="34">
        <v>351</v>
      </c>
      <c r="B355" s="317" t="s">
        <v>2453</v>
      </c>
      <c r="C355" s="392" t="s">
        <v>3523</v>
      </c>
      <c r="D355" s="393" t="s">
        <v>3629</v>
      </c>
      <c r="E355" s="394" t="s">
        <v>3638</v>
      </c>
      <c r="F355" s="401">
        <v>2006</v>
      </c>
      <c r="G355" s="394" t="s">
        <v>48</v>
      </c>
      <c r="H355" s="394">
        <v>750</v>
      </c>
      <c r="I355" s="401">
        <v>1.2</v>
      </c>
      <c r="J355" s="401">
        <v>2</v>
      </c>
      <c r="K355" s="409" t="s">
        <v>3625</v>
      </c>
      <c r="L355" s="418" t="s">
        <v>3639</v>
      </c>
      <c r="M355" s="437" t="s">
        <v>726</v>
      </c>
      <c r="N355" s="396" t="s">
        <v>3638</v>
      </c>
      <c r="O355" s="405" t="s">
        <v>3640</v>
      </c>
      <c r="P355" s="427" t="s">
        <v>3641</v>
      </c>
      <c r="Q355" s="42"/>
    </row>
    <row r="356" spans="1:17" ht="24" customHeight="1">
      <c r="A356" s="34">
        <v>352</v>
      </c>
      <c r="B356" s="317" t="s">
        <v>2453</v>
      </c>
      <c r="C356" s="392" t="s">
        <v>3523</v>
      </c>
      <c r="D356" s="393" t="s">
        <v>3629</v>
      </c>
      <c r="E356" s="394" t="s">
        <v>3642</v>
      </c>
      <c r="F356" s="401">
        <v>2009</v>
      </c>
      <c r="G356" s="394" t="s">
        <v>48</v>
      </c>
      <c r="H356" s="394">
        <v>650</v>
      </c>
      <c r="I356" s="401">
        <v>1.3</v>
      </c>
      <c r="J356" s="401">
        <v>2</v>
      </c>
      <c r="K356" s="409" t="s">
        <v>3625</v>
      </c>
      <c r="L356" s="418" t="s">
        <v>3639</v>
      </c>
      <c r="M356" s="437" t="s">
        <v>726</v>
      </c>
      <c r="N356" s="396" t="s">
        <v>3642</v>
      </c>
      <c r="O356" s="405" t="s">
        <v>3634</v>
      </c>
      <c r="P356" s="427" t="s">
        <v>3635</v>
      </c>
      <c r="Q356" s="42"/>
    </row>
    <row r="357" spans="1:17" ht="24" customHeight="1">
      <c r="A357" s="34">
        <v>353</v>
      </c>
      <c r="B357" s="317" t="s">
        <v>2453</v>
      </c>
      <c r="C357" s="392" t="s">
        <v>3523</v>
      </c>
      <c r="D357" s="396" t="s">
        <v>3643</v>
      </c>
      <c r="E357" s="405" t="s">
        <v>3644</v>
      </c>
      <c r="F357" s="406">
        <v>2000</v>
      </c>
      <c r="G357" s="405" t="s">
        <v>48</v>
      </c>
      <c r="H357" s="405">
        <v>750</v>
      </c>
      <c r="I357" s="412">
        <v>1.3</v>
      </c>
      <c r="J357" s="412">
        <v>3</v>
      </c>
      <c r="K357" s="419" t="s">
        <v>3625</v>
      </c>
      <c r="L357" s="420" t="s">
        <v>3645</v>
      </c>
      <c r="M357" s="438" t="s">
        <v>72</v>
      </c>
      <c r="N357" s="405" t="s">
        <v>3644</v>
      </c>
      <c r="O357" s="405" t="s">
        <v>3634</v>
      </c>
      <c r="P357" s="427" t="s">
        <v>3635</v>
      </c>
      <c r="Q357" s="42"/>
    </row>
    <row r="358" spans="1:17" ht="24" customHeight="1">
      <c r="A358" s="34">
        <v>354</v>
      </c>
      <c r="B358" s="317" t="s">
        <v>2453</v>
      </c>
      <c r="C358" s="392" t="s">
        <v>3523</v>
      </c>
      <c r="D358" s="396" t="s">
        <v>3643</v>
      </c>
      <c r="E358" s="396" t="s">
        <v>3646</v>
      </c>
      <c r="F358" s="407">
        <v>2009</v>
      </c>
      <c r="G358" s="396" t="s">
        <v>48</v>
      </c>
      <c r="H358" s="396">
        <v>520</v>
      </c>
      <c r="I358" s="407">
        <v>3.2</v>
      </c>
      <c r="J358" s="407">
        <v>0.2</v>
      </c>
      <c r="K358" s="406" t="s">
        <v>3625</v>
      </c>
      <c r="L358" s="420" t="s">
        <v>3647</v>
      </c>
      <c r="M358" s="438" t="s">
        <v>89</v>
      </c>
      <c r="N358" s="396" t="s">
        <v>3646</v>
      </c>
      <c r="O358" s="405" t="s">
        <v>3648</v>
      </c>
      <c r="P358" s="427" t="s">
        <v>3649</v>
      </c>
      <c r="Q358" s="42"/>
    </row>
    <row r="359" spans="1:17" ht="24" customHeight="1">
      <c r="A359" s="34">
        <v>355</v>
      </c>
      <c r="B359" s="317" t="s">
        <v>2453</v>
      </c>
      <c r="C359" s="392" t="s">
        <v>3523</v>
      </c>
      <c r="D359" s="396" t="s">
        <v>3643</v>
      </c>
      <c r="E359" s="405" t="s">
        <v>3650</v>
      </c>
      <c r="F359" s="408">
        <v>2009</v>
      </c>
      <c r="G359" s="405" t="s">
        <v>48</v>
      </c>
      <c r="H359" s="405">
        <v>480</v>
      </c>
      <c r="I359" s="408">
        <v>1.3</v>
      </c>
      <c r="J359" s="408">
        <v>2</v>
      </c>
      <c r="K359" s="406" t="s">
        <v>3625</v>
      </c>
      <c r="L359" s="418" t="s">
        <v>3639</v>
      </c>
      <c r="M359" s="437" t="s">
        <v>726</v>
      </c>
      <c r="N359" s="405" t="s">
        <v>3650</v>
      </c>
      <c r="O359" s="405" t="s">
        <v>3651</v>
      </c>
      <c r="P359" s="425" t="s">
        <v>3652</v>
      </c>
      <c r="Q359" s="42"/>
    </row>
    <row r="360" spans="1:17" ht="24" customHeight="1">
      <c r="A360" s="34">
        <v>356</v>
      </c>
      <c r="B360" s="317" t="s">
        <v>2453</v>
      </c>
      <c r="C360" s="392" t="s">
        <v>3523</v>
      </c>
      <c r="D360" s="396" t="s">
        <v>3643</v>
      </c>
      <c r="E360" s="405" t="s">
        <v>3653</v>
      </c>
      <c r="F360" s="408">
        <v>2008</v>
      </c>
      <c r="G360" s="405" t="s">
        <v>48</v>
      </c>
      <c r="H360" s="405">
        <v>720</v>
      </c>
      <c r="I360" s="408">
        <v>1.3</v>
      </c>
      <c r="J360" s="408">
        <v>2</v>
      </c>
      <c r="K360" s="406" t="s">
        <v>3625</v>
      </c>
      <c r="L360" s="418" t="s">
        <v>3639</v>
      </c>
      <c r="M360" s="437" t="s">
        <v>726</v>
      </c>
      <c r="N360" s="405" t="s">
        <v>3653</v>
      </c>
      <c r="O360" s="405" t="s">
        <v>3654</v>
      </c>
      <c r="P360" s="425" t="s">
        <v>3655</v>
      </c>
      <c r="Q360" s="42"/>
    </row>
    <row r="361" spans="1:17" ht="24" customHeight="1">
      <c r="A361" s="34">
        <v>357</v>
      </c>
      <c r="B361" s="317" t="s">
        <v>2453</v>
      </c>
      <c r="C361" s="392" t="s">
        <v>3523</v>
      </c>
      <c r="D361" s="396" t="s">
        <v>3643</v>
      </c>
      <c r="E361" s="405" t="s">
        <v>3656</v>
      </c>
      <c r="F361" s="408">
        <v>2008</v>
      </c>
      <c r="G361" s="405" t="s">
        <v>48</v>
      </c>
      <c r="H361" s="405">
        <v>820</v>
      </c>
      <c r="I361" s="408">
        <v>1.3</v>
      </c>
      <c r="J361" s="408">
        <v>2</v>
      </c>
      <c r="K361" s="406" t="s">
        <v>3625</v>
      </c>
      <c r="L361" s="418" t="s">
        <v>3639</v>
      </c>
      <c r="M361" s="437" t="s">
        <v>726</v>
      </c>
      <c r="N361" s="405" t="s">
        <v>3656</v>
      </c>
      <c r="O361" s="405" t="s">
        <v>3657</v>
      </c>
      <c r="P361" s="425" t="s">
        <v>3658</v>
      </c>
      <c r="Q361" s="42"/>
    </row>
    <row r="362" spans="1:17" ht="24" customHeight="1">
      <c r="A362" s="34">
        <v>358</v>
      </c>
      <c r="B362" s="317" t="s">
        <v>2453</v>
      </c>
      <c r="C362" s="392" t="s">
        <v>3523</v>
      </c>
      <c r="D362" s="394" t="s">
        <v>3659</v>
      </c>
      <c r="E362" s="400" t="s">
        <v>3660</v>
      </c>
      <c r="F362" s="401">
        <v>1980</v>
      </c>
      <c r="G362" s="394" t="s">
        <v>48</v>
      </c>
      <c r="H362" s="394">
        <v>1040</v>
      </c>
      <c r="I362" s="401">
        <v>43</v>
      </c>
      <c r="J362" s="401">
        <v>1180</v>
      </c>
      <c r="K362" s="409" t="s">
        <v>3661</v>
      </c>
      <c r="L362" s="396" t="s">
        <v>3662</v>
      </c>
      <c r="M362" s="421" t="s">
        <v>936</v>
      </c>
      <c r="N362" s="396" t="s">
        <v>3660</v>
      </c>
      <c r="O362" s="396" t="s">
        <v>3663</v>
      </c>
      <c r="P362" s="427" t="s">
        <v>3664</v>
      </c>
      <c r="Q362" s="42"/>
    </row>
    <row r="363" spans="1:17" ht="24" customHeight="1">
      <c r="A363" s="34">
        <v>359</v>
      </c>
      <c r="B363" s="317" t="s">
        <v>2453</v>
      </c>
      <c r="C363" s="392" t="s">
        <v>3523</v>
      </c>
      <c r="D363" s="394" t="s">
        <v>3582</v>
      </c>
      <c r="E363" s="400" t="s">
        <v>3665</v>
      </c>
      <c r="F363" s="401">
        <v>1986</v>
      </c>
      <c r="G363" s="394" t="s">
        <v>1066</v>
      </c>
      <c r="H363" s="394">
        <v>200</v>
      </c>
      <c r="I363" s="401">
        <v>41.8</v>
      </c>
      <c r="J363" s="401">
        <v>1613</v>
      </c>
      <c r="K363" s="409" t="s">
        <v>3666</v>
      </c>
      <c r="L363" s="394" t="s">
        <v>3667</v>
      </c>
      <c r="M363" s="421" t="s">
        <v>3431</v>
      </c>
      <c r="N363" s="426" t="s">
        <v>3665</v>
      </c>
      <c r="O363" s="405" t="s">
        <v>3581</v>
      </c>
      <c r="P363" s="427" t="s">
        <v>3543</v>
      </c>
      <c r="Q363" s="42"/>
    </row>
    <row r="364" spans="1:17" ht="24" customHeight="1">
      <c r="A364" s="34">
        <v>360</v>
      </c>
      <c r="B364" s="317" t="s">
        <v>2453</v>
      </c>
      <c r="C364" s="392" t="s">
        <v>3523</v>
      </c>
      <c r="D364" s="393" t="s">
        <v>3668</v>
      </c>
      <c r="E364" s="399" t="s">
        <v>3669</v>
      </c>
      <c r="F364" s="395">
        <v>2010</v>
      </c>
      <c r="G364" s="393" t="s">
        <v>48</v>
      </c>
      <c r="H364" s="393">
        <v>4000</v>
      </c>
      <c r="I364" s="395">
        <v>16.8</v>
      </c>
      <c r="J364" s="395">
        <v>700</v>
      </c>
      <c r="K364" s="402" t="s">
        <v>3670</v>
      </c>
      <c r="L364" s="393" t="s">
        <v>3671</v>
      </c>
      <c r="M364" s="412" t="s">
        <v>936</v>
      </c>
      <c r="N364" s="424" t="s">
        <v>3669</v>
      </c>
      <c r="O364" s="405" t="s">
        <v>3672</v>
      </c>
      <c r="P364" s="425" t="s">
        <v>3673</v>
      </c>
      <c r="Q364" s="42"/>
    </row>
    <row r="365" spans="1:17" ht="24" customHeight="1">
      <c r="A365" s="34">
        <v>361</v>
      </c>
      <c r="B365" s="317" t="s">
        <v>2453</v>
      </c>
      <c r="C365" s="392" t="s">
        <v>3523</v>
      </c>
      <c r="D365" s="394" t="s">
        <v>3659</v>
      </c>
      <c r="E365" s="400" t="s">
        <v>3674</v>
      </c>
      <c r="F365" s="401">
        <v>2006</v>
      </c>
      <c r="G365" s="394" t="s">
        <v>48</v>
      </c>
      <c r="H365" s="394">
        <v>720</v>
      </c>
      <c r="I365" s="401">
        <v>1.5</v>
      </c>
      <c r="J365" s="401">
        <v>1.8</v>
      </c>
      <c r="K365" s="409" t="s">
        <v>3675</v>
      </c>
      <c r="L365" s="417" t="s">
        <v>3676</v>
      </c>
      <c r="M365" s="439" t="s">
        <v>3677</v>
      </c>
      <c r="N365" s="396" t="s">
        <v>3674</v>
      </c>
      <c r="O365" s="417" t="s">
        <v>3657</v>
      </c>
      <c r="P365" s="423" t="s">
        <v>3678</v>
      </c>
      <c r="Q365" s="42"/>
    </row>
    <row r="366" spans="1:17" ht="24" customHeight="1">
      <c r="A366" s="34">
        <v>362</v>
      </c>
      <c r="B366" s="317" t="s">
        <v>2453</v>
      </c>
      <c r="C366" s="392" t="s">
        <v>3523</v>
      </c>
      <c r="D366" s="394" t="s">
        <v>3659</v>
      </c>
      <c r="E366" s="400" t="s">
        <v>3679</v>
      </c>
      <c r="F366" s="401">
        <v>2005</v>
      </c>
      <c r="G366" s="394" t="s">
        <v>48</v>
      </c>
      <c r="H366" s="394">
        <v>640</v>
      </c>
      <c r="I366" s="401">
        <v>7</v>
      </c>
      <c r="J366" s="401">
        <v>12</v>
      </c>
      <c r="K366" s="409" t="s">
        <v>3675</v>
      </c>
      <c r="L366" s="415" t="s">
        <v>3680</v>
      </c>
      <c r="M366" s="435" t="s">
        <v>3681</v>
      </c>
      <c r="N366" s="396" t="s">
        <v>3679</v>
      </c>
      <c r="O366" s="415" t="s">
        <v>3581</v>
      </c>
      <c r="P366" s="436" t="s">
        <v>3543</v>
      </c>
      <c r="Q366" s="42"/>
    </row>
    <row r="367" spans="1:17" ht="24" customHeight="1">
      <c r="A367" s="34">
        <v>363</v>
      </c>
      <c r="B367" s="317" t="s">
        <v>2453</v>
      </c>
      <c r="C367" s="392" t="s">
        <v>3523</v>
      </c>
      <c r="D367" s="394" t="s">
        <v>3659</v>
      </c>
      <c r="E367" s="400" t="s">
        <v>3682</v>
      </c>
      <c r="F367" s="409">
        <v>2009</v>
      </c>
      <c r="G367" s="394" t="s">
        <v>48</v>
      </c>
      <c r="H367" s="394">
        <v>200</v>
      </c>
      <c r="I367" s="421">
        <v>7</v>
      </c>
      <c r="J367" s="421">
        <v>12</v>
      </c>
      <c r="K367" s="409" t="s">
        <v>3675</v>
      </c>
      <c r="L367" s="417" t="s">
        <v>3683</v>
      </c>
      <c r="M367" s="439" t="s">
        <v>3684</v>
      </c>
      <c r="N367" s="396" t="s">
        <v>3682</v>
      </c>
      <c r="O367" s="417" t="s">
        <v>988</v>
      </c>
      <c r="P367" s="423" t="s">
        <v>3685</v>
      </c>
      <c r="Q367" s="42"/>
    </row>
    <row r="368" spans="1:17" ht="24" customHeight="1">
      <c r="A368" s="34">
        <v>364</v>
      </c>
      <c r="B368" s="317" t="s">
        <v>2453</v>
      </c>
      <c r="C368" s="392" t="s">
        <v>3523</v>
      </c>
      <c r="D368" s="393" t="s">
        <v>3582</v>
      </c>
      <c r="E368" s="399" t="s">
        <v>3686</v>
      </c>
      <c r="F368" s="395">
        <v>2006</v>
      </c>
      <c r="G368" s="393" t="s">
        <v>48</v>
      </c>
      <c r="H368" s="393">
        <v>30</v>
      </c>
      <c r="I368" s="395">
        <v>7</v>
      </c>
      <c r="J368" s="395">
        <v>12</v>
      </c>
      <c r="K368" s="402" t="s">
        <v>3687</v>
      </c>
      <c r="L368" s="405" t="s">
        <v>3688</v>
      </c>
      <c r="M368" s="412" t="s">
        <v>3616</v>
      </c>
      <c r="N368" s="405" t="s">
        <v>3686</v>
      </c>
      <c r="O368" s="405" t="s">
        <v>3689</v>
      </c>
      <c r="P368" s="427" t="s">
        <v>3690</v>
      </c>
      <c r="Q368" s="42"/>
    </row>
    <row r="369" spans="1:17" ht="24" customHeight="1">
      <c r="A369" s="34">
        <v>365</v>
      </c>
      <c r="B369" s="317" t="s">
        <v>2453</v>
      </c>
      <c r="C369" s="392" t="s">
        <v>3523</v>
      </c>
      <c r="D369" s="394" t="s">
        <v>3691</v>
      </c>
      <c r="E369" s="400" t="s">
        <v>3692</v>
      </c>
      <c r="F369" s="401">
        <v>2005</v>
      </c>
      <c r="G369" s="394" t="s">
        <v>48</v>
      </c>
      <c r="H369" s="394">
        <v>1200</v>
      </c>
      <c r="I369" s="401">
        <v>20</v>
      </c>
      <c r="J369" s="401">
        <v>30</v>
      </c>
      <c r="K369" s="409" t="s">
        <v>3693</v>
      </c>
      <c r="L369" s="422" t="s">
        <v>3694</v>
      </c>
      <c r="M369" s="440" t="s">
        <v>3695</v>
      </c>
      <c r="N369" s="422" t="s">
        <v>3692</v>
      </c>
      <c r="O369" s="441" t="s">
        <v>3696</v>
      </c>
      <c r="P369" s="442" t="s">
        <v>3697</v>
      </c>
      <c r="Q369" s="42"/>
    </row>
    <row r="370" spans="1:17" ht="24" customHeight="1">
      <c r="A370" s="34">
        <v>366</v>
      </c>
      <c r="B370" s="397" t="s">
        <v>2453</v>
      </c>
      <c r="C370" s="398" t="s">
        <v>3523</v>
      </c>
      <c r="D370" s="394" t="s">
        <v>3698</v>
      </c>
      <c r="E370" s="400" t="s">
        <v>3699</v>
      </c>
      <c r="F370" s="401">
        <v>2010</v>
      </c>
      <c r="G370" s="394" t="s">
        <v>1141</v>
      </c>
      <c r="H370" s="394">
        <v>100</v>
      </c>
      <c r="I370" s="401">
        <v>28</v>
      </c>
      <c r="J370" s="401">
        <v>382</v>
      </c>
      <c r="K370" s="409" t="s">
        <v>3700</v>
      </c>
      <c r="L370" s="423" t="s">
        <v>3701</v>
      </c>
      <c r="M370" s="423" t="s">
        <v>96</v>
      </c>
      <c r="N370" s="423" t="s">
        <v>3699</v>
      </c>
      <c r="O370" s="423" t="s">
        <v>3702</v>
      </c>
      <c r="P370" s="423">
        <v>13979453455</v>
      </c>
      <c r="Q370" s="42"/>
    </row>
    <row r="390" spans="5:5" ht="24" customHeight="1">
      <c r="E390" s="26">
        <f>298-3-4-55-82</f>
        <v>154</v>
      </c>
    </row>
  </sheetData>
  <mergeCells count="20">
    <mergeCell ref="O3:O4"/>
    <mergeCell ref="P3:P4"/>
    <mergeCell ref="Q2:Q4"/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</mergeCells>
  <phoneticPr fontId="10" type="noConversion"/>
  <pageMargins left="0.75" right="0.75" top="1" bottom="1" header="0.51" footer="0.5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topLeftCell="A634" workbookViewId="0">
      <selection activeCell="A5" sqref="A5:XFD640"/>
    </sheetView>
  </sheetViews>
  <sheetFormatPr defaultColWidth="9" defaultRowHeight="24" customHeight="1"/>
  <cols>
    <col min="1" max="1" width="6.375" style="17" customWidth="1"/>
    <col min="2" max="4" width="9" style="17"/>
    <col min="5" max="5" width="13.875" style="17" customWidth="1"/>
    <col min="6" max="6" width="12.625" style="17" customWidth="1"/>
    <col min="7" max="7" width="11.5" style="17" customWidth="1"/>
    <col min="8" max="8" width="10.75" style="17" customWidth="1"/>
    <col min="9" max="9" width="9" style="17"/>
    <col min="10" max="10" width="12.75" style="17" customWidth="1"/>
    <col min="11" max="11" width="13" style="17" customWidth="1"/>
    <col min="12" max="12" width="10" style="17" customWidth="1"/>
    <col min="13" max="13" width="9" style="17"/>
    <col min="14" max="14" width="13.375" style="17" customWidth="1"/>
    <col min="15" max="15" width="10.5" style="17" customWidth="1"/>
    <col min="16" max="16" width="12.75" style="17" customWidth="1"/>
    <col min="17" max="16384" width="9" style="17"/>
  </cols>
  <sheetData>
    <row r="1" spans="1:17" s="275" customFormat="1" ht="24" customHeight="1">
      <c r="A1" s="556" t="s">
        <v>3703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</row>
    <row r="2" spans="1:17" s="15" customFormat="1" ht="24" customHeight="1">
      <c r="A2" s="563" t="s">
        <v>1</v>
      </c>
      <c r="B2" s="563" t="s">
        <v>2</v>
      </c>
      <c r="C2" s="563" t="s">
        <v>3</v>
      </c>
      <c r="D2" s="550" t="s">
        <v>4</v>
      </c>
      <c r="E2" s="563" t="s">
        <v>5</v>
      </c>
      <c r="F2" s="550" t="s">
        <v>6</v>
      </c>
      <c r="G2" s="550" t="s">
        <v>7</v>
      </c>
      <c r="H2" s="550" t="s">
        <v>8</v>
      </c>
      <c r="I2" s="550" t="s">
        <v>9</v>
      </c>
      <c r="J2" s="550" t="s">
        <v>10</v>
      </c>
      <c r="K2" s="561" t="s">
        <v>11</v>
      </c>
      <c r="L2" s="561"/>
      <c r="M2" s="561"/>
      <c r="N2" s="567" t="s">
        <v>12</v>
      </c>
      <c r="O2" s="568"/>
      <c r="P2" s="569"/>
      <c r="Q2" s="563" t="s">
        <v>13</v>
      </c>
    </row>
    <row r="3" spans="1:17" s="15" customFormat="1" ht="24" customHeight="1">
      <c r="A3" s="565"/>
      <c r="B3" s="565"/>
      <c r="C3" s="565"/>
      <c r="D3" s="551"/>
      <c r="E3" s="565"/>
      <c r="F3" s="565"/>
      <c r="G3" s="565"/>
      <c r="H3" s="565"/>
      <c r="I3" s="565"/>
      <c r="J3" s="565"/>
      <c r="K3" s="561" t="s">
        <v>14</v>
      </c>
      <c r="L3" s="561" t="s">
        <v>15</v>
      </c>
      <c r="M3" s="561" t="s">
        <v>16</v>
      </c>
      <c r="N3" s="563" t="s">
        <v>14</v>
      </c>
      <c r="O3" s="563" t="s">
        <v>15</v>
      </c>
      <c r="P3" s="563" t="s">
        <v>17</v>
      </c>
      <c r="Q3" s="565"/>
    </row>
    <row r="4" spans="1:17" s="15" customFormat="1" ht="24" customHeight="1">
      <c r="A4" s="566"/>
      <c r="B4" s="566"/>
      <c r="C4" s="566"/>
      <c r="D4" s="552"/>
      <c r="E4" s="566"/>
      <c r="F4" s="566"/>
      <c r="G4" s="566"/>
      <c r="H4" s="566"/>
      <c r="I4" s="566"/>
      <c r="J4" s="566"/>
      <c r="K4" s="561"/>
      <c r="L4" s="562"/>
      <c r="M4" s="562"/>
      <c r="N4" s="564"/>
      <c r="O4" s="564"/>
      <c r="P4" s="564"/>
      <c r="Q4" s="566"/>
    </row>
    <row r="5" spans="1:17" ht="24" customHeight="1">
      <c r="A5" s="13">
        <v>1</v>
      </c>
      <c r="B5" s="277" t="s">
        <v>3704</v>
      </c>
      <c r="C5" s="13" t="s">
        <v>3705</v>
      </c>
      <c r="D5" s="13" t="s">
        <v>3706</v>
      </c>
      <c r="E5" s="13" t="s">
        <v>3707</v>
      </c>
      <c r="F5" s="280">
        <v>1978.12</v>
      </c>
      <c r="G5" s="280" t="s">
        <v>3708</v>
      </c>
      <c r="H5" s="13">
        <v>1630</v>
      </c>
      <c r="I5" s="13">
        <v>33.200000000000003</v>
      </c>
      <c r="J5" s="13">
        <v>10060</v>
      </c>
      <c r="K5" s="13" t="s">
        <v>3709</v>
      </c>
      <c r="L5" s="13" t="s">
        <v>3710</v>
      </c>
      <c r="M5" s="13" t="s">
        <v>165</v>
      </c>
      <c r="N5" s="13" t="s">
        <v>3711</v>
      </c>
      <c r="O5" s="13" t="s">
        <v>3712</v>
      </c>
      <c r="P5" s="13">
        <v>13907956727</v>
      </c>
      <c r="Q5" s="13"/>
    </row>
    <row r="6" spans="1:17" ht="24" customHeight="1">
      <c r="A6" s="13">
        <v>2</v>
      </c>
      <c r="B6" s="277" t="s">
        <v>3704</v>
      </c>
      <c r="C6" s="13" t="s">
        <v>3705</v>
      </c>
      <c r="D6" s="13" t="s">
        <v>3706</v>
      </c>
      <c r="E6" s="13" t="s">
        <v>3713</v>
      </c>
      <c r="F6" s="280"/>
      <c r="G6" s="280" t="s">
        <v>3708</v>
      </c>
      <c r="H6" s="13">
        <v>560</v>
      </c>
      <c r="I6" s="13">
        <v>26.22</v>
      </c>
      <c r="J6" s="13">
        <v>1236</v>
      </c>
      <c r="K6" s="13" t="s">
        <v>3714</v>
      </c>
      <c r="L6" s="13" t="s">
        <v>3715</v>
      </c>
      <c r="M6" s="13" t="s">
        <v>156</v>
      </c>
      <c r="N6" s="13" t="s">
        <v>3711</v>
      </c>
      <c r="O6" s="13" t="s">
        <v>3712</v>
      </c>
      <c r="P6" s="13">
        <v>13907956727</v>
      </c>
      <c r="Q6" s="13"/>
    </row>
    <row r="7" spans="1:17" ht="24" customHeight="1">
      <c r="A7" s="13">
        <v>3</v>
      </c>
      <c r="B7" s="277" t="s">
        <v>3704</v>
      </c>
      <c r="C7" s="13" t="s">
        <v>3705</v>
      </c>
      <c r="D7" s="13" t="s">
        <v>3706</v>
      </c>
      <c r="E7" s="13" t="s">
        <v>3716</v>
      </c>
      <c r="F7" s="280" t="s">
        <v>3717</v>
      </c>
      <c r="G7" s="280" t="s">
        <v>101</v>
      </c>
      <c r="H7" s="13">
        <v>570</v>
      </c>
      <c r="I7" s="13"/>
      <c r="J7" s="13">
        <v>0</v>
      </c>
      <c r="K7" s="13" t="s">
        <v>3709</v>
      </c>
      <c r="L7" s="13" t="s">
        <v>3710</v>
      </c>
      <c r="M7" s="13" t="s">
        <v>165</v>
      </c>
      <c r="N7" s="13" t="s">
        <v>3718</v>
      </c>
      <c r="O7" s="13" t="s">
        <v>3719</v>
      </c>
      <c r="P7" s="13">
        <v>13907957667</v>
      </c>
      <c r="Q7" s="13"/>
    </row>
    <row r="8" spans="1:17" ht="24" customHeight="1">
      <c r="A8" s="13">
        <v>4</v>
      </c>
      <c r="B8" s="277" t="s">
        <v>3704</v>
      </c>
      <c r="C8" s="13" t="s">
        <v>3705</v>
      </c>
      <c r="D8" s="13" t="s">
        <v>3706</v>
      </c>
      <c r="E8" s="13" t="s">
        <v>3720</v>
      </c>
      <c r="F8" s="280">
        <v>2002</v>
      </c>
      <c r="G8" s="280" t="s">
        <v>101</v>
      </c>
      <c r="H8" s="13">
        <v>320</v>
      </c>
      <c r="I8" s="13">
        <v>28.5</v>
      </c>
      <c r="J8" s="13">
        <v>246.5</v>
      </c>
      <c r="K8" s="13" t="s">
        <v>3709</v>
      </c>
      <c r="L8" s="13" t="s">
        <v>3710</v>
      </c>
      <c r="M8" s="13" t="s">
        <v>165</v>
      </c>
      <c r="N8" s="13" t="s">
        <v>3721</v>
      </c>
      <c r="O8" s="13" t="s">
        <v>3722</v>
      </c>
      <c r="P8" s="13">
        <v>13925761768</v>
      </c>
      <c r="Q8" s="13"/>
    </row>
    <row r="9" spans="1:17" ht="24" customHeight="1">
      <c r="A9" s="13">
        <v>5</v>
      </c>
      <c r="B9" s="277" t="s">
        <v>3704</v>
      </c>
      <c r="C9" s="13" t="s">
        <v>3705</v>
      </c>
      <c r="D9" s="13" t="s">
        <v>3706</v>
      </c>
      <c r="E9" s="13" t="s">
        <v>3723</v>
      </c>
      <c r="F9" s="280" t="s">
        <v>3724</v>
      </c>
      <c r="G9" s="280" t="s">
        <v>3708</v>
      </c>
      <c r="H9" s="13">
        <v>750</v>
      </c>
      <c r="I9" s="13">
        <v>34.200000000000003</v>
      </c>
      <c r="J9" s="13">
        <v>1812</v>
      </c>
      <c r="K9" s="13" t="s">
        <v>3725</v>
      </c>
      <c r="L9" s="13" t="s">
        <v>3726</v>
      </c>
      <c r="M9" s="13" t="s">
        <v>156</v>
      </c>
      <c r="N9" s="13" t="s">
        <v>3711</v>
      </c>
      <c r="O9" s="13" t="s">
        <v>3712</v>
      </c>
      <c r="P9" s="13">
        <v>13907956727</v>
      </c>
      <c r="Q9" s="13"/>
    </row>
    <row r="10" spans="1:17" ht="24" customHeight="1">
      <c r="A10" s="13">
        <v>6</v>
      </c>
      <c r="B10" s="277" t="s">
        <v>3704</v>
      </c>
      <c r="C10" s="13" t="s">
        <v>3705</v>
      </c>
      <c r="D10" s="13" t="s">
        <v>3706</v>
      </c>
      <c r="E10" s="13" t="s">
        <v>3727</v>
      </c>
      <c r="F10" s="280" t="s">
        <v>3728</v>
      </c>
      <c r="G10" s="280" t="s">
        <v>3708</v>
      </c>
      <c r="H10" s="13">
        <v>250</v>
      </c>
      <c r="I10" s="13">
        <v>44</v>
      </c>
      <c r="J10" s="13">
        <v>375</v>
      </c>
      <c r="K10" s="13" t="s">
        <v>3725</v>
      </c>
      <c r="L10" s="13" t="s">
        <v>3726</v>
      </c>
      <c r="M10" s="13" t="s">
        <v>156</v>
      </c>
      <c r="N10" s="13" t="s">
        <v>3711</v>
      </c>
      <c r="O10" s="13" t="s">
        <v>3712</v>
      </c>
      <c r="P10" s="13">
        <v>13907956727</v>
      </c>
      <c r="Q10" s="13"/>
    </row>
    <row r="11" spans="1:17" ht="24" customHeight="1">
      <c r="A11" s="13">
        <v>7</v>
      </c>
      <c r="B11" s="277" t="s">
        <v>3704</v>
      </c>
      <c r="C11" s="13" t="s">
        <v>3705</v>
      </c>
      <c r="D11" s="13" t="s">
        <v>3706</v>
      </c>
      <c r="E11" s="13" t="s">
        <v>3729</v>
      </c>
      <c r="F11" s="280" t="s">
        <v>3730</v>
      </c>
      <c r="G11" s="280" t="s">
        <v>3708</v>
      </c>
      <c r="H11" s="13">
        <v>1300</v>
      </c>
      <c r="I11" s="13"/>
      <c r="J11" s="13">
        <v>0</v>
      </c>
      <c r="K11" s="13" t="s">
        <v>3725</v>
      </c>
      <c r="L11" s="13" t="s">
        <v>3726</v>
      </c>
      <c r="M11" s="13" t="s">
        <v>156</v>
      </c>
      <c r="N11" s="13" t="s">
        <v>3711</v>
      </c>
      <c r="O11" s="13" t="s">
        <v>3712</v>
      </c>
      <c r="P11" s="13">
        <v>13907956727</v>
      </c>
      <c r="Q11" s="13"/>
    </row>
    <row r="12" spans="1:17" ht="24" customHeight="1">
      <c r="A12" s="13">
        <v>8</v>
      </c>
      <c r="B12" s="277" t="s">
        <v>3704</v>
      </c>
      <c r="C12" s="13" t="s">
        <v>3705</v>
      </c>
      <c r="D12" s="13" t="s">
        <v>3706</v>
      </c>
      <c r="E12" s="13" t="s">
        <v>3731</v>
      </c>
      <c r="F12" s="280" t="s">
        <v>3732</v>
      </c>
      <c r="G12" s="280" t="s">
        <v>3708</v>
      </c>
      <c r="H12" s="13">
        <v>1000</v>
      </c>
      <c r="I12" s="13"/>
      <c r="J12" s="13">
        <v>0</v>
      </c>
      <c r="K12" s="13" t="s">
        <v>3725</v>
      </c>
      <c r="L12" s="13" t="s">
        <v>3726</v>
      </c>
      <c r="M12" s="13" t="s">
        <v>156</v>
      </c>
      <c r="N12" s="13" t="s">
        <v>3711</v>
      </c>
      <c r="O12" s="13" t="s">
        <v>3712</v>
      </c>
      <c r="P12" s="13">
        <v>13907956727</v>
      </c>
      <c r="Q12" s="13"/>
    </row>
    <row r="13" spans="1:17" ht="24" customHeight="1">
      <c r="A13" s="13">
        <v>9</v>
      </c>
      <c r="B13" s="277" t="s">
        <v>3704</v>
      </c>
      <c r="C13" s="13" t="s">
        <v>3705</v>
      </c>
      <c r="D13" s="13" t="s">
        <v>3706</v>
      </c>
      <c r="E13" s="13" t="s">
        <v>3733</v>
      </c>
      <c r="F13" s="280" t="s">
        <v>3734</v>
      </c>
      <c r="G13" s="280" t="s">
        <v>101</v>
      </c>
      <c r="H13" s="13">
        <v>450</v>
      </c>
      <c r="I13" s="13">
        <v>0</v>
      </c>
      <c r="J13" s="13">
        <v>0</v>
      </c>
      <c r="K13" s="13" t="s">
        <v>3725</v>
      </c>
      <c r="L13" s="13" t="s">
        <v>3726</v>
      </c>
      <c r="M13" s="13" t="s">
        <v>156</v>
      </c>
      <c r="N13" s="13" t="s">
        <v>3735</v>
      </c>
      <c r="O13" s="13" t="s">
        <v>3736</v>
      </c>
      <c r="P13" s="13">
        <v>13807999897</v>
      </c>
      <c r="Q13" s="13"/>
    </row>
    <row r="14" spans="1:17" ht="24" customHeight="1">
      <c r="A14" s="13">
        <v>10</v>
      </c>
      <c r="B14" s="277" t="s">
        <v>3704</v>
      </c>
      <c r="C14" s="13" t="s">
        <v>3705</v>
      </c>
      <c r="D14" s="13" t="s">
        <v>3706</v>
      </c>
      <c r="E14" s="13" t="s">
        <v>3737</v>
      </c>
      <c r="F14" s="280" t="s">
        <v>3734</v>
      </c>
      <c r="G14" s="280" t="s">
        <v>101</v>
      </c>
      <c r="H14" s="13">
        <v>125</v>
      </c>
      <c r="I14" s="13">
        <v>0</v>
      </c>
      <c r="J14" s="13">
        <v>0</v>
      </c>
      <c r="K14" s="13" t="s">
        <v>3725</v>
      </c>
      <c r="L14" s="13" t="s">
        <v>3726</v>
      </c>
      <c r="M14" s="13" t="s">
        <v>156</v>
      </c>
      <c r="N14" s="13" t="s">
        <v>3738</v>
      </c>
      <c r="O14" s="13" t="s">
        <v>3739</v>
      </c>
      <c r="P14" s="13">
        <v>18907950651</v>
      </c>
      <c r="Q14" s="13"/>
    </row>
    <row r="15" spans="1:17" ht="24" customHeight="1">
      <c r="A15" s="13">
        <v>11</v>
      </c>
      <c r="B15" s="277" t="s">
        <v>3704</v>
      </c>
      <c r="C15" s="13" t="s">
        <v>3705</v>
      </c>
      <c r="D15" s="13" t="s">
        <v>3706</v>
      </c>
      <c r="E15" s="13" t="s">
        <v>3740</v>
      </c>
      <c r="F15" s="280" t="s">
        <v>3741</v>
      </c>
      <c r="G15" s="280" t="s">
        <v>101</v>
      </c>
      <c r="H15" s="13">
        <v>150</v>
      </c>
      <c r="I15" s="13">
        <v>32</v>
      </c>
      <c r="J15" s="13">
        <v>855</v>
      </c>
      <c r="K15" s="13" t="s">
        <v>3742</v>
      </c>
      <c r="L15" s="13" t="s">
        <v>3743</v>
      </c>
      <c r="M15" s="13" t="s">
        <v>156</v>
      </c>
      <c r="N15" s="13" t="s">
        <v>3744</v>
      </c>
      <c r="O15" s="13" t="s">
        <v>3745</v>
      </c>
      <c r="P15" s="13">
        <v>13970561469</v>
      </c>
      <c r="Q15" s="13"/>
    </row>
    <row r="16" spans="1:17" ht="24" customHeight="1">
      <c r="A16" s="13">
        <v>12</v>
      </c>
      <c r="B16" s="277" t="s">
        <v>3704</v>
      </c>
      <c r="C16" s="13" t="s">
        <v>3705</v>
      </c>
      <c r="D16" s="13" t="s">
        <v>3706</v>
      </c>
      <c r="E16" s="13" t="s">
        <v>3746</v>
      </c>
      <c r="F16" s="280" t="s">
        <v>3747</v>
      </c>
      <c r="G16" s="280" t="s">
        <v>101</v>
      </c>
      <c r="H16" s="13">
        <v>110</v>
      </c>
      <c r="I16" s="13"/>
      <c r="J16" s="13">
        <v>0</v>
      </c>
      <c r="K16" s="13" t="s">
        <v>3742</v>
      </c>
      <c r="L16" s="13" t="s">
        <v>3743</v>
      </c>
      <c r="M16" s="13" t="s">
        <v>156</v>
      </c>
      <c r="N16" s="13" t="s">
        <v>3748</v>
      </c>
      <c r="O16" s="13" t="s">
        <v>3745</v>
      </c>
      <c r="P16" s="13">
        <v>13970561469</v>
      </c>
      <c r="Q16" s="13"/>
    </row>
    <row r="17" spans="1:17" ht="24" customHeight="1">
      <c r="A17" s="13">
        <v>13</v>
      </c>
      <c r="B17" s="277" t="s">
        <v>3704</v>
      </c>
      <c r="C17" s="13" t="s">
        <v>3705</v>
      </c>
      <c r="D17" s="13" t="s">
        <v>3706</v>
      </c>
      <c r="E17" s="13" t="s">
        <v>3749</v>
      </c>
      <c r="F17" s="280" t="s">
        <v>3750</v>
      </c>
      <c r="G17" s="280" t="s">
        <v>101</v>
      </c>
      <c r="H17" s="13">
        <v>250</v>
      </c>
      <c r="I17" s="13"/>
      <c r="J17" s="13">
        <v>0</v>
      </c>
      <c r="K17" s="13" t="s">
        <v>3742</v>
      </c>
      <c r="L17" s="13" t="s">
        <v>3743</v>
      </c>
      <c r="M17" s="13" t="s">
        <v>156</v>
      </c>
      <c r="N17" s="13" t="s">
        <v>3748</v>
      </c>
      <c r="O17" s="13" t="s">
        <v>3745</v>
      </c>
      <c r="P17" s="13">
        <v>13970561469</v>
      </c>
      <c r="Q17" s="13"/>
    </row>
    <row r="18" spans="1:17" ht="24" customHeight="1">
      <c r="A18" s="13">
        <v>14</v>
      </c>
      <c r="B18" s="277" t="s">
        <v>3704</v>
      </c>
      <c r="C18" s="13" t="s">
        <v>3705</v>
      </c>
      <c r="D18" s="13" t="s">
        <v>3706</v>
      </c>
      <c r="E18" s="13" t="s">
        <v>3751</v>
      </c>
      <c r="F18" s="280" t="s">
        <v>3752</v>
      </c>
      <c r="G18" s="280" t="s">
        <v>101</v>
      </c>
      <c r="H18" s="13">
        <v>250</v>
      </c>
      <c r="I18" s="13"/>
      <c r="J18" s="13">
        <v>0</v>
      </c>
      <c r="K18" s="13" t="s">
        <v>3742</v>
      </c>
      <c r="L18" s="13" t="s">
        <v>3743</v>
      </c>
      <c r="M18" s="13" t="s">
        <v>156</v>
      </c>
      <c r="N18" s="13" t="s">
        <v>3753</v>
      </c>
      <c r="O18" s="13" t="s">
        <v>3715</v>
      </c>
      <c r="P18" s="13">
        <v>13870530305</v>
      </c>
      <c r="Q18" s="13"/>
    </row>
    <row r="19" spans="1:17" ht="24" customHeight="1">
      <c r="A19" s="13">
        <v>15</v>
      </c>
      <c r="B19" s="277" t="s">
        <v>3704</v>
      </c>
      <c r="C19" s="13" t="s">
        <v>3705</v>
      </c>
      <c r="D19" s="13" t="s">
        <v>3706</v>
      </c>
      <c r="E19" s="13" t="s">
        <v>3754</v>
      </c>
      <c r="F19" s="280"/>
      <c r="G19" s="280" t="s">
        <v>101</v>
      </c>
      <c r="H19" s="13">
        <v>110</v>
      </c>
      <c r="I19" s="13"/>
      <c r="J19" s="13">
        <v>0</v>
      </c>
      <c r="K19" s="13" t="s">
        <v>3742</v>
      </c>
      <c r="L19" s="13" t="s">
        <v>3743</v>
      </c>
      <c r="M19" s="13" t="s">
        <v>156</v>
      </c>
      <c r="N19" s="13" t="s">
        <v>3753</v>
      </c>
      <c r="O19" s="13" t="s">
        <v>3715</v>
      </c>
      <c r="P19" s="13">
        <v>13870530305</v>
      </c>
      <c r="Q19" s="13"/>
    </row>
    <row r="20" spans="1:17" ht="24" customHeight="1">
      <c r="A20" s="13">
        <v>16</v>
      </c>
      <c r="B20" s="277" t="s">
        <v>3704</v>
      </c>
      <c r="C20" s="13" t="s">
        <v>3705</v>
      </c>
      <c r="D20" s="13" t="s">
        <v>3706</v>
      </c>
      <c r="E20" s="13" t="s">
        <v>3755</v>
      </c>
      <c r="F20" s="280">
        <v>1975</v>
      </c>
      <c r="G20" s="280" t="s">
        <v>101</v>
      </c>
      <c r="H20" s="13">
        <v>200</v>
      </c>
      <c r="I20" s="13">
        <v>12.5</v>
      </c>
      <c r="J20" s="13">
        <v>5.6</v>
      </c>
      <c r="K20" s="13" t="s">
        <v>3756</v>
      </c>
      <c r="L20" s="13" t="s">
        <v>3757</v>
      </c>
      <c r="M20" s="13" t="s">
        <v>156</v>
      </c>
      <c r="N20" s="13" t="s">
        <v>3758</v>
      </c>
      <c r="O20" s="13" t="s">
        <v>3759</v>
      </c>
      <c r="P20" s="13">
        <v>13970509593</v>
      </c>
      <c r="Q20" s="13"/>
    </row>
    <row r="21" spans="1:17" ht="24" customHeight="1">
      <c r="A21" s="13">
        <v>17</v>
      </c>
      <c r="B21" s="277" t="s">
        <v>3704</v>
      </c>
      <c r="C21" s="13" t="s">
        <v>3705</v>
      </c>
      <c r="D21" s="13" t="s">
        <v>3706</v>
      </c>
      <c r="E21" s="13" t="s">
        <v>3760</v>
      </c>
      <c r="F21" s="280">
        <v>1982</v>
      </c>
      <c r="G21" s="280" t="s">
        <v>101</v>
      </c>
      <c r="H21" s="13">
        <v>125</v>
      </c>
      <c r="I21" s="13"/>
      <c r="J21" s="13">
        <v>0</v>
      </c>
      <c r="K21" s="13" t="s">
        <v>3756</v>
      </c>
      <c r="L21" s="13" t="s">
        <v>3757</v>
      </c>
      <c r="M21" s="13" t="s">
        <v>156</v>
      </c>
      <c r="N21" s="13" t="s">
        <v>3761</v>
      </c>
      <c r="O21" s="13" t="s">
        <v>3762</v>
      </c>
      <c r="P21" s="13">
        <v>13970577691</v>
      </c>
      <c r="Q21" s="13"/>
    </row>
    <row r="22" spans="1:17" ht="24" customHeight="1">
      <c r="A22" s="13">
        <v>18</v>
      </c>
      <c r="B22" s="277" t="s">
        <v>3704</v>
      </c>
      <c r="C22" s="13" t="s">
        <v>3705</v>
      </c>
      <c r="D22" s="13" t="s">
        <v>3706</v>
      </c>
      <c r="E22" s="13" t="s">
        <v>3763</v>
      </c>
      <c r="F22" s="280">
        <v>2007.8</v>
      </c>
      <c r="G22" s="280" t="s">
        <v>101</v>
      </c>
      <c r="H22" s="13">
        <v>400</v>
      </c>
      <c r="I22" s="13"/>
      <c r="J22" s="13">
        <v>0</v>
      </c>
      <c r="K22" s="13" t="s">
        <v>3764</v>
      </c>
      <c r="L22" s="13" t="s">
        <v>3765</v>
      </c>
      <c r="M22" s="13" t="s">
        <v>156</v>
      </c>
      <c r="N22" s="13" t="s">
        <v>3766</v>
      </c>
      <c r="O22" s="13" t="s">
        <v>3767</v>
      </c>
      <c r="P22" s="13">
        <v>13707997299</v>
      </c>
      <c r="Q22" s="13"/>
    </row>
    <row r="23" spans="1:17" ht="24" customHeight="1">
      <c r="A23" s="13">
        <v>19</v>
      </c>
      <c r="B23" s="277" t="s">
        <v>3704</v>
      </c>
      <c r="C23" s="13" t="s">
        <v>3705</v>
      </c>
      <c r="D23" s="13" t="s">
        <v>3706</v>
      </c>
      <c r="E23" s="13" t="s">
        <v>3768</v>
      </c>
      <c r="F23" s="280" t="s">
        <v>3769</v>
      </c>
      <c r="G23" s="280" t="s">
        <v>101</v>
      </c>
      <c r="H23" s="13">
        <v>125</v>
      </c>
      <c r="I23" s="13">
        <v>33.67</v>
      </c>
      <c r="J23" s="13">
        <v>1090</v>
      </c>
      <c r="K23" s="13" t="s">
        <v>3764</v>
      </c>
      <c r="L23" s="13" t="s">
        <v>3765</v>
      </c>
      <c r="M23" s="13" t="s">
        <v>156</v>
      </c>
      <c r="N23" s="13" t="s">
        <v>3770</v>
      </c>
      <c r="O23" s="13" t="s">
        <v>3771</v>
      </c>
      <c r="P23" s="13">
        <v>13970589288</v>
      </c>
      <c r="Q23" s="13"/>
    </row>
    <row r="24" spans="1:17" ht="24" customHeight="1">
      <c r="A24" s="13">
        <v>20</v>
      </c>
      <c r="B24" s="277" t="s">
        <v>3704</v>
      </c>
      <c r="C24" s="13" t="s">
        <v>3705</v>
      </c>
      <c r="D24" s="13" t="s">
        <v>3706</v>
      </c>
      <c r="E24" s="13" t="s">
        <v>3772</v>
      </c>
      <c r="F24" s="280" t="s">
        <v>3773</v>
      </c>
      <c r="G24" s="280" t="s">
        <v>3774</v>
      </c>
      <c r="H24" s="13">
        <v>60</v>
      </c>
      <c r="I24" s="13"/>
      <c r="J24" s="13">
        <v>0</v>
      </c>
      <c r="K24" s="13" t="s">
        <v>3764</v>
      </c>
      <c r="L24" s="13" t="s">
        <v>3765</v>
      </c>
      <c r="M24" s="13" t="s">
        <v>156</v>
      </c>
      <c r="N24" s="13" t="s">
        <v>3775</v>
      </c>
      <c r="O24" s="13" t="s">
        <v>3776</v>
      </c>
      <c r="P24" s="13">
        <v>13879594118</v>
      </c>
      <c r="Q24" s="13"/>
    </row>
    <row r="25" spans="1:17" ht="24" customHeight="1">
      <c r="A25" s="13">
        <v>21</v>
      </c>
      <c r="B25" s="277" t="s">
        <v>3704</v>
      </c>
      <c r="C25" s="13" t="s">
        <v>3705</v>
      </c>
      <c r="D25" s="13" t="s">
        <v>3706</v>
      </c>
      <c r="E25" s="13" t="s">
        <v>3777</v>
      </c>
      <c r="F25" s="280"/>
      <c r="G25" s="280" t="s">
        <v>101</v>
      </c>
      <c r="H25" s="13">
        <v>765</v>
      </c>
      <c r="I25" s="13"/>
      <c r="J25" s="13">
        <v>0</v>
      </c>
      <c r="K25" s="13" t="s">
        <v>3764</v>
      </c>
      <c r="L25" s="13" t="s">
        <v>3765</v>
      </c>
      <c r="M25" s="13" t="s">
        <v>156</v>
      </c>
      <c r="N25" s="13" t="s">
        <v>3778</v>
      </c>
      <c r="O25" s="13" t="s">
        <v>3779</v>
      </c>
      <c r="P25" s="13">
        <v>13907957750</v>
      </c>
      <c r="Q25" s="13"/>
    </row>
    <row r="26" spans="1:17" ht="24" customHeight="1">
      <c r="A26" s="13">
        <v>22</v>
      </c>
      <c r="B26" s="277" t="s">
        <v>3704</v>
      </c>
      <c r="C26" s="13" t="s">
        <v>3705</v>
      </c>
      <c r="D26" s="13" t="s">
        <v>3706</v>
      </c>
      <c r="E26" s="13" t="s">
        <v>3780</v>
      </c>
      <c r="F26" s="280" t="s">
        <v>3781</v>
      </c>
      <c r="G26" s="280" t="s">
        <v>101</v>
      </c>
      <c r="H26" s="13">
        <v>250</v>
      </c>
      <c r="I26" s="13"/>
      <c r="J26" s="13">
        <v>0</v>
      </c>
      <c r="K26" s="13" t="s">
        <v>3782</v>
      </c>
      <c r="L26" s="13" t="s">
        <v>3783</v>
      </c>
      <c r="M26" s="13" t="s">
        <v>3784</v>
      </c>
      <c r="N26" s="13" t="s">
        <v>3785</v>
      </c>
      <c r="O26" s="13" t="s">
        <v>3786</v>
      </c>
      <c r="P26" s="13">
        <v>13907955243</v>
      </c>
      <c r="Q26" s="13"/>
    </row>
    <row r="27" spans="1:17" ht="24" customHeight="1">
      <c r="A27" s="13">
        <v>23</v>
      </c>
      <c r="B27" s="277" t="s">
        <v>3704</v>
      </c>
      <c r="C27" s="13" t="s">
        <v>3705</v>
      </c>
      <c r="D27" s="13" t="s">
        <v>3706</v>
      </c>
      <c r="E27" s="13" t="s">
        <v>3787</v>
      </c>
      <c r="F27" s="280" t="s">
        <v>3788</v>
      </c>
      <c r="G27" s="280" t="s">
        <v>3708</v>
      </c>
      <c r="H27" s="13">
        <v>1000</v>
      </c>
      <c r="I27" s="13"/>
      <c r="J27" s="13">
        <v>0</v>
      </c>
      <c r="K27" s="13" t="s">
        <v>3782</v>
      </c>
      <c r="L27" s="13" t="s">
        <v>3783</v>
      </c>
      <c r="M27" s="13" t="s">
        <v>3784</v>
      </c>
      <c r="N27" s="13" t="s">
        <v>3711</v>
      </c>
      <c r="O27" s="13" t="s">
        <v>3712</v>
      </c>
      <c r="P27" s="13">
        <v>13907956727</v>
      </c>
      <c r="Q27" s="13"/>
    </row>
    <row r="28" spans="1:17" ht="24" customHeight="1">
      <c r="A28" s="13">
        <v>24</v>
      </c>
      <c r="B28" s="277" t="s">
        <v>3704</v>
      </c>
      <c r="C28" s="13" t="s">
        <v>3705</v>
      </c>
      <c r="D28" s="13" t="s">
        <v>3706</v>
      </c>
      <c r="E28" s="13" t="s">
        <v>3789</v>
      </c>
      <c r="F28" s="280" t="s">
        <v>3790</v>
      </c>
      <c r="G28" s="280" t="s">
        <v>101</v>
      </c>
      <c r="H28" s="13">
        <v>110</v>
      </c>
      <c r="I28" s="13"/>
      <c r="J28" s="13">
        <v>0</v>
      </c>
      <c r="K28" s="13" t="s">
        <v>3791</v>
      </c>
      <c r="L28" s="13" t="s">
        <v>3792</v>
      </c>
      <c r="M28" s="13" t="s">
        <v>156</v>
      </c>
      <c r="N28" s="13" t="s">
        <v>3793</v>
      </c>
      <c r="O28" s="13" t="s">
        <v>3794</v>
      </c>
      <c r="P28" s="13">
        <v>15921721111</v>
      </c>
      <c r="Q28" s="13"/>
    </row>
    <row r="29" spans="1:17" ht="24" customHeight="1">
      <c r="A29" s="13">
        <v>25</v>
      </c>
      <c r="B29" s="277" t="s">
        <v>3704</v>
      </c>
      <c r="C29" s="13" t="s">
        <v>3705</v>
      </c>
      <c r="D29" s="13" t="s">
        <v>3706</v>
      </c>
      <c r="E29" s="13" t="s">
        <v>3795</v>
      </c>
      <c r="F29" s="280" t="s">
        <v>3790</v>
      </c>
      <c r="G29" s="280" t="s">
        <v>101</v>
      </c>
      <c r="H29" s="13">
        <v>110</v>
      </c>
      <c r="I29" s="13"/>
      <c r="J29" s="13">
        <v>0</v>
      </c>
      <c r="K29" s="13" t="s">
        <v>3791</v>
      </c>
      <c r="L29" s="13" t="s">
        <v>3792</v>
      </c>
      <c r="M29" s="13" t="s">
        <v>156</v>
      </c>
      <c r="N29" s="13" t="s">
        <v>3796</v>
      </c>
      <c r="O29" s="13" t="s">
        <v>3797</v>
      </c>
      <c r="P29" s="13">
        <v>15707057691</v>
      </c>
      <c r="Q29" s="13"/>
    </row>
    <row r="30" spans="1:17" ht="24" customHeight="1">
      <c r="A30" s="13">
        <v>26</v>
      </c>
      <c r="B30" s="277" t="s">
        <v>3704</v>
      </c>
      <c r="C30" s="13" t="s">
        <v>3705</v>
      </c>
      <c r="D30" s="13" t="s">
        <v>3706</v>
      </c>
      <c r="E30" s="13" t="s">
        <v>3798</v>
      </c>
      <c r="F30" s="280">
        <v>1981</v>
      </c>
      <c r="G30" s="280" t="s">
        <v>3774</v>
      </c>
      <c r="H30" s="13">
        <v>320</v>
      </c>
      <c r="I30" s="13">
        <v>0</v>
      </c>
      <c r="J30" s="13">
        <v>0</v>
      </c>
      <c r="K30" s="13" t="s">
        <v>3799</v>
      </c>
      <c r="L30" s="13" t="s">
        <v>3800</v>
      </c>
      <c r="M30" s="13" t="s">
        <v>156</v>
      </c>
      <c r="N30" s="13" t="s">
        <v>3801</v>
      </c>
      <c r="O30" s="13" t="s">
        <v>3802</v>
      </c>
      <c r="P30" s="13">
        <v>13970518359</v>
      </c>
      <c r="Q30" s="13"/>
    </row>
    <row r="31" spans="1:17" ht="24" customHeight="1">
      <c r="A31" s="13">
        <v>27</v>
      </c>
      <c r="B31" s="277" t="s">
        <v>3704</v>
      </c>
      <c r="C31" s="13" t="s">
        <v>3705</v>
      </c>
      <c r="D31" s="13" t="s">
        <v>3706</v>
      </c>
      <c r="E31" s="13" t="s">
        <v>3803</v>
      </c>
      <c r="F31" s="280" t="s">
        <v>3804</v>
      </c>
      <c r="G31" s="280" t="s">
        <v>101</v>
      </c>
      <c r="H31" s="13">
        <v>55</v>
      </c>
      <c r="I31" s="13">
        <v>0</v>
      </c>
      <c r="J31" s="13">
        <v>0</v>
      </c>
      <c r="K31" s="13" t="s">
        <v>3799</v>
      </c>
      <c r="L31" s="13" t="s">
        <v>3800</v>
      </c>
      <c r="M31" s="13" t="s">
        <v>156</v>
      </c>
      <c r="N31" s="13" t="s">
        <v>3803</v>
      </c>
      <c r="O31" s="13" t="s">
        <v>3805</v>
      </c>
      <c r="P31" s="13">
        <v>13970556815</v>
      </c>
      <c r="Q31" s="13"/>
    </row>
    <row r="32" spans="1:17" ht="24" customHeight="1">
      <c r="A32" s="13">
        <v>28</v>
      </c>
      <c r="B32" s="277" t="s">
        <v>3704</v>
      </c>
      <c r="C32" s="13" t="s">
        <v>3705</v>
      </c>
      <c r="D32" s="13" t="s">
        <v>3706</v>
      </c>
      <c r="E32" s="13" t="s">
        <v>3806</v>
      </c>
      <c r="F32" s="280" t="s">
        <v>3807</v>
      </c>
      <c r="G32" s="280" t="s">
        <v>101</v>
      </c>
      <c r="H32" s="13">
        <v>200</v>
      </c>
      <c r="I32" s="13">
        <v>0</v>
      </c>
      <c r="J32" s="13">
        <v>0</v>
      </c>
      <c r="K32" s="13" t="s">
        <v>3808</v>
      </c>
      <c r="L32" s="13" t="s">
        <v>3809</v>
      </c>
      <c r="M32" s="13" t="s">
        <v>156</v>
      </c>
      <c r="N32" s="13" t="s">
        <v>3810</v>
      </c>
      <c r="O32" s="13" t="s">
        <v>3811</v>
      </c>
      <c r="P32" s="13">
        <v>13576187935</v>
      </c>
      <c r="Q32" s="13"/>
    </row>
    <row r="33" spans="1:17" ht="24" customHeight="1">
      <c r="A33" s="13">
        <v>29</v>
      </c>
      <c r="B33" s="277" t="s">
        <v>3704</v>
      </c>
      <c r="C33" s="13" t="s">
        <v>3705</v>
      </c>
      <c r="D33" s="13" t="s">
        <v>3706</v>
      </c>
      <c r="E33" s="13" t="s">
        <v>3812</v>
      </c>
      <c r="F33" s="280">
        <v>1980.5</v>
      </c>
      <c r="G33" s="280" t="s">
        <v>101</v>
      </c>
      <c r="H33" s="13">
        <v>200</v>
      </c>
      <c r="I33" s="13">
        <v>0</v>
      </c>
      <c r="J33" s="13">
        <v>0</v>
      </c>
      <c r="K33" s="13" t="s">
        <v>3808</v>
      </c>
      <c r="L33" s="13" t="s">
        <v>3809</v>
      </c>
      <c r="M33" s="13" t="s">
        <v>156</v>
      </c>
      <c r="N33" s="13" t="s">
        <v>3810</v>
      </c>
      <c r="O33" s="13" t="s">
        <v>3811</v>
      </c>
      <c r="P33" s="13">
        <v>13576187935</v>
      </c>
      <c r="Q33" s="13"/>
    </row>
    <row r="34" spans="1:17" ht="24" customHeight="1">
      <c r="A34" s="13">
        <v>30</v>
      </c>
      <c r="B34" s="277" t="s">
        <v>3704</v>
      </c>
      <c r="C34" s="13" t="s">
        <v>3705</v>
      </c>
      <c r="D34" s="13" t="s">
        <v>3706</v>
      </c>
      <c r="E34" s="13" t="s">
        <v>3813</v>
      </c>
      <c r="F34" s="280"/>
      <c r="G34" s="280" t="s">
        <v>101</v>
      </c>
      <c r="H34" s="13">
        <v>375</v>
      </c>
      <c r="I34" s="13">
        <v>0</v>
      </c>
      <c r="J34" s="13">
        <v>0</v>
      </c>
      <c r="K34" s="13" t="s">
        <v>3814</v>
      </c>
      <c r="L34" s="13" t="s">
        <v>3815</v>
      </c>
      <c r="M34" s="13" t="s">
        <v>156</v>
      </c>
      <c r="N34" s="13" t="s">
        <v>3813</v>
      </c>
      <c r="O34" s="13" t="s">
        <v>3816</v>
      </c>
      <c r="P34" s="13">
        <v>13879523169</v>
      </c>
      <c r="Q34" s="13"/>
    </row>
    <row r="35" spans="1:17" ht="24" customHeight="1">
      <c r="A35" s="13">
        <v>31</v>
      </c>
      <c r="B35" s="277" t="s">
        <v>3704</v>
      </c>
      <c r="C35" s="13" t="s">
        <v>3705</v>
      </c>
      <c r="D35" s="13" t="s">
        <v>3706</v>
      </c>
      <c r="E35" s="13" t="s">
        <v>3817</v>
      </c>
      <c r="F35" s="280" t="s">
        <v>3818</v>
      </c>
      <c r="G35" s="280" t="s">
        <v>3774</v>
      </c>
      <c r="H35" s="13">
        <v>130</v>
      </c>
      <c r="I35" s="13"/>
      <c r="J35" s="13">
        <v>0</v>
      </c>
      <c r="K35" s="13" t="s">
        <v>3819</v>
      </c>
      <c r="L35" s="13" t="s">
        <v>3820</v>
      </c>
      <c r="M35" s="13" t="s">
        <v>156</v>
      </c>
      <c r="N35" s="13" t="s">
        <v>3817</v>
      </c>
      <c r="O35" s="13" t="s">
        <v>3821</v>
      </c>
      <c r="P35" s="13">
        <v>13576594300</v>
      </c>
      <c r="Q35" s="13"/>
    </row>
    <row r="36" spans="1:17" ht="24" customHeight="1">
      <c r="A36" s="13">
        <v>32</v>
      </c>
      <c r="B36" s="277" t="s">
        <v>3704</v>
      </c>
      <c r="C36" s="13" t="s">
        <v>3705</v>
      </c>
      <c r="D36" s="13" t="s">
        <v>3706</v>
      </c>
      <c r="E36" s="13" t="s">
        <v>3822</v>
      </c>
      <c r="F36" s="280">
        <v>1973.7</v>
      </c>
      <c r="G36" s="280" t="s">
        <v>101</v>
      </c>
      <c r="H36" s="13">
        <v>300</v>
      </c>
      <c r="I36" s="13"/>
      <c r="J36" s="13">
        <v>0</v>
      </c>
      <c r="K36" s="13" t="s">
        <v>3823</v>
      </c>
      <c r="L36" s="13" t="s">
        <v>3824</v>
      </c>
      <c r="M36" s="13" t="s">
        <v>156</v>
      </c>
      <c r="N36" s="13" t="s">
        <v>3822</v>
      </c>
      <c r="O36" s="13" t="s">
        <v>3825</v>
      </c>
      <c r="P36" s="13">
        <v>15179581999</v>
      </c>
      <c r="Q36" s="13"/>
    </row>
    <row r="37" spans="1:17" ht="24" customHeight="1">
      <c r="A37" s="13">
        <v>33</v>
      </c>
      <c r="B37" s="277" t="s">
        <v>3704</v>
      </c>
      <c r="C37" s="13" t="s">
        <v>3705</v>
      </c>
      <c r="D37" s="13" t="s">
        <v>3706</v>
      </c>
      <c r="E37" s="13" t="s">
        <v>3826</v>
      </c>
      <c r="F37" s="280" t="s">
        <v>3827</v>
      </c>
      <c r="G37" s="280" t="s">
        <v>3708</v>
      </c>
      <c r="H37" s="13">
        <v>1600</v>
      </c>
      <c r="I37" s="13"/>
      <c r="J37" s="13">
        <v>0</v>
      </c>
      <c r="K37" s="13" t="s">
        <v>3828</v>
      </c>
      <c r="L37" s="13" t="s">
        <v>3829</v>
      </c>
      <c r="M37" s="13" t="s">
        <v>3784</v>
      </c>
      <c r="N37" s="13" t="s">
        <v>3711</v>
      </c>
      <c r="O37" s="13" t="s">
        <v>3712</v>
      </c>
      <c r="P37" s="13">
        <v>13907956727</v>
      </c>
      <c r="Q37" s="13"/>
    </row>
    <row r="38" spans="1:17" ht="24" customHeight="1">
      <c r="A38" s="13">
        <v>34</v>
      </c>
      <c r="B38" s="277" t="s">
        <v>3704</v>
      </c>
      <c r="C38" s="13" t="s">
        <v>3705</v>
      </c>
      <c r="D38" s="13" t="s">
        <v>3706</v>
      </c>
      <c r="E38" s="13" t="s">
        <v>3830</v>
      </c>
      <c r="F38" s="280" t="s">
        <v>3750</v>
      </c>
      <c r="G38" s="280" t="s">
        <v>3774</v>
      </c>
      <c r="H38" s="13">
        <v>150</v>
      </c>
      <c r="I38" s="13">
        <v>0</v>
      </c>
      <c r="J38" s="13">
        <v>0</v>
      </c>
      <c r="K38" s="13" t="s">
        <v>3831</v>
      </c>
      <c r="L38" s="13" t="s">
        <v>3832</v>
      </c>
      <c r="M38" s="13" t="s">
        <v>156</v>
      </c>
      <c r="N38" s="13" t="s">
        <v>3830</v>
      </c>
      <c r="O38" s="13" t="s">
        <v>3833</v>
      </c>
      <c r="P38" s="13">
        <v>13907955327</v>
      </c>
      <c r="Q38" s="13"/>
    </row>
    <row r="39" spans="1:17" ht="24" customHeight="1">
      <c r="A39" s="13">
        <v>35</v>
      </c>
      <c r="B39" s="277" t="s">
        <v>3704</v>
      </c>
      <c r="C39" s="13" t="s">
        <v>3705</v>
      </c>
      <c r="D39" s="13" t="s">
        <v>3706</v>
      </c>
      <c r="E39" s="13" t="s">
        <v>3834</v>
      </c>
      <c r="F39" s="280"/>
      <c r="G39" s="280" t="s">
        <v>101</v>
      </c>
      <c r="H39" s="13">
        <v>160</v>
      </c>
      <c r="I39" s="13">
        <v>0</v>
      </c>
      <c r="J39" s="13">
        <v>0</v>
      </c>
      <c r="K39" s="13" t="s">
        <v>3835</v>
      </c>
      <c r="L39" s="13" t="s">
        <v>3836</v>
      </c>
      <c r="M39" s="13" t="s">
        <v>165</v>
      </c>
      <c r="N39" s="13" t="s">
        <v>2536</v>
      </c>
      <c r="O39" s="13" t="s">
        <v>3715</v>
      </c>
      <c r="P39" s="13">
        <v>13870530305</v>
      </c>
      <c r="Q39" s="13"/>
    </row>
    <row r="40" spans="1:17" ht="24" customHeight="1">
      <c r="A40" s="13">
        <v>36</v>
      </c>
      <c r="B40" s="278" t="s">
        <v>3704</v>
      </c>
      <c r="C40" s="279" t="s">
        <v>3837</v>
      </c>
      <c r="D40" s="279" t="s">
        <v>3838</v>
      </c>
      <c r="E40" s="279" t="s">
        <v>3839</v>
      </c>
      <c r="F40" s="279">
        <v>1998.1</v>
      </c>
      <c r="G40" s="279" t="s">
        <v>3708</v>
      </c>
      <c r="H40" s="279">
        <v>2000</v>
      </c>
      <c r="I40" s="279">
        <v>26</v>
      </c>
      <c r="J40" s="279">
        <v>17.399999999999999</v>
      </c>
      <c r="K40" s="285" t="s">
        <v>3840</v>
      </c>
      <c r="L40" s="285" t="s">
        <v>3841</v>
      </c>
      <c r="M40" s="280" t="s">
        <v>156</v>
      </c>
      <c r="N40" s="279" t="s">
        <v>3711</v>
      </c>
      <c r="O40" s="279" t="s">
        <v>3712</v>
      </c>
      <c r="P40" s="279">
        <v>13907956727</v>
      </c>
      <c r="Q40" s="13"/>
    </row>
    <row r="41" spans="1:17" ht="24" customHeight="1">
      <c r="A41" s="13">
        <v>37</v>
      </c>
      <c r="B41" s="277" t="s">
        <v>3704</v>
      </c>
      <c r="C41" s="280" t="s">
        <v>3837</v>
      </c>
      <c r="D41" s="280" t="s">
        <v>3842</v>
      </c>
      <c r="E41" s="280" t="s">
        <v>3843</v>
      </c>
      <c r="F41" s="280">
        <v>1973</v>
      </c>
      <c r="G41" s="280" t="s">
        <v>86</v>
      </c>
      <c r="H41" s="280">
        <v>480</v>
      </c>
      <c r="I41" s="280" t="s">
        <v>3844</v>
      </c>
      <c r="J41" s="280" t="s">
        <v>3844</v>
      </c>
      <c r="K41" s="280" t="s">
        <v>3845</v>
      </c>
      <c r="L41" s="280" t="s">
        <v>3846</v>
      </c>
      <c r="M41" s="280" t="s">
        <v>156</v>
      </c>
      <c r="N41" s="280" t="s">
        <v>3847</v>
      </c>
      <c r="O41" s="280" t="s">
        <v>3848</v>
      </c>
      <c r="P41" s="13">
        <v>13970588108</v>
      </c>
      <c r="Q41" s="13"/>
    </row>
    <row r="42" spans="1:17" ht="24" customHeight="1">
      <c r="A42" s="13">
        <v>38</v>
      </c>
      <c r="B42" s="277" t="s">
        <v>3704</v>
      </c>
      <c r="C42" s="280" t="s">
        <v>3837</v>
      </c>
      <c r="D42" s="280" t="s">
        <v>3842</v>
      </c>
      <c r="E42" s="280" t="s">
        <v>3849</v>
      </c>
      <c r="F42" s="280">
        <v>1992</v>
      </c>
      <c r="G42" s="280" t="s">
        <v>86</v>
      </c>
      <c r="H42" s="280">
        <v>200</v>
      </c>
      <c r="I42" s="280" t="s">
        <v>3844</v>
      </c>
      <c r="J42" s="280" t="s">
        <v>3844</v>
      </c>
      <c r="K42" s="280" t="s">
        <v>3845</v>
      </c>
      <c r="L42" s="280" t="s">
        <v>3846</v>
      </c>
      <c r="M42" s="280" t="s">
        <v>156</v>
      </c>
      <c r="N42" s="280" t="s">
        <v>3847</v>
      </c>
      <c r="O42" s="280" t="s">
        <v>3848</v>
      </c>
      <c r="P42" s="13">
        <v>13970588108</v>
      </c>
      <c r="Q42" s="13"/>
    </row>
    <row r="43" spans="1:17" ht="24" customHeight="1">
      <c r="A43" s="13">
        <v>39</v>
      </c>
      <c r="B43" s="277" t="s">
        <v>3704</v>
      </c>
      <c r="C43" s="280" t="s">
        <v>3837</v>
      </c>
      <c r="D43" s="280" t="s">
        <v>3842</v>
      </c>
      <c r="E43" s="280" t="s">
        <v>3850</v>
      </c>
      <c r="F43" s="280">
        <v>1992</v>
      </c>
      <c r="G43" s="280" t="s">
        <v>86</v>
      </c>
      <c r="H43" s="280">
        <v>640</v>
      </c>
      <c r="I43" s="280" t="s">
        <v>3844</v>
      </c>
      <c r="J43" s="280" t="s">
        <v>3844</v>
      </c>
      <c r="K43" s="280" t="s">
        <v>3845</v>
      </c>
      <c r="L43" s="280" t="s">
        <v>3846</v>
      </c>
      <c r="M43" s="280" t="s">
        <v>156</v>
      </c>
      <c r="N43" s="280" t="s">
        <v>3847</v>
      </c>
      <c r="O43" s="280" t="s">
        <v>3848</v>
      </c>
      <c r="P43" s="13">
        <v>13970588108</v>
      </c>
      <c r="Q43" s="13"/>
    </row>
    <row r="44" spans="1:17" ht="24" customHeight="1">
      <c r="A44" s="13">
        <v>40</v>
      </c>
      <c r="B44" s="277" t="s">
        <v>3704</v>
      </c>
      <c r="C44" s="280" t="s">
        <v>3837</v>
      </c>
      <c r="D44" s="280" t="s">
        <v>3842</v>
      </c>
      <c r="E44" s="280" t="s">
        <v>3851</v>
      </c>
      <c r="F44" s="280">
        <v>1972</v>
      </c>
      <c r="G44" s="280" t="s">
        <v>86</v>
      </c>
      <c r="H44" s="280">
        <v>100</v>
      </c>
      <c r="I44" s="280" t="s">
        <v>3844</v>
      </c>
      <c r="J44" s="280" t="s">
        <v>3844</v>
      </c>
      <c r="K44" s="280" t="s">
        <v>3845</v>
      </c>
      <c r="L44" s="280" t="s">
        <v>3846</v>
      </c>
      <c r="M44" s="280" t="s">
        <v>156</v>
      </c>
      <c r="N44" s="280" t="s">
        <v>3847</v>
      </c>
      <c r="O44" s="280" t="s">
        <v>3848</v>
      </c>
      <c r="P44" s="13">
        <v>13970588108</v>
      </c>
      <c r="Q44" s="13"/>
    </row>
    <row r="45" spans="1:17" ht="24" customHeight="1">
      <c r="A45" s="13">
        <v>41</v>
      </c>
      <c r="B45" s="277" t="s">
        <v>3704</v>
      </c>
      <c r="C45" s="280" t="s">
        <v>3837</v>
      </c>
      <c r="D45" s="280" t="s">
        <v>3842</v>
      </c>
      <c r="E45" s="280" t="s">
        <v>3852</v>
      </c>
      <c r="F45" s="280">
        <v>2003</v>
      </c>
      <c r="G45" s="280" t="s">
        <v>3853</v>
      </c>
      <c r="H45" s="280">
        <v>400</v>
      </c>
      <c r="I45" s="280">
        <v>10</v>
      </c>
      <c r="J45" s="280">
        <v>10</v>
      </c>
      <c r="K45" s="280" t="s">
        <v>3845</v>
      </c>
      <c r="L45" s="280" t="s">
        <v>3846</v>
      </c>
      <c r="M45" s="280" t="s">
        <v>156</v>
      </c>
      <c r="N45" s="280" t="s">
        <v>3854</v>
      </c>
      <c r="O45" s="280" t="s">
        <v>3855</v>
      </c>
      <c r="P45" s="13">
        <v>13507952570</v>
      </c>
      <c r="Q45" s="13"/>
    </row>
    <row r="46" spans="1:17" ht="24" customHeight="1">
      <c r="A46" s="13">
        <v>42</v>
      </c>
      <c r="B46" s="277" t="s">
        <v>3704</v>
      </c>
      <c r="C46" s="280" t="s">
        <v>3837</v>
      </c>
      <c r="D46" s="280" t="s">
        <v>3842</v>
      </c>
      <c r="E46" s="280" t="s">
        <v>3856</v>
      </c>
      <c r="F46" s="280">
        <v>2007.4</v>
      </c>
      <c r="G46" s="280" t="s">
        <v>3853</v>
      </c>
      <c r="H46" s="280">
        <v>900</v>
      </c>
      <c r="I46" s="280" t="s">
        <v>3844</v>
      </c>
      <c r="J46" s="280" t="s">
        <v>3844</v>
      </c>
      <c r="K46" s="280" t="s">
        <v>3845</v>
      </c>
      <c r="L46" s="280" t="s">
        <v>3846</v>
      </c>
      <c r="M46" s="280" t="s">
        <v>156</v>
      </c>
      <c r="N46" s="280" t="s">
        <v>3854</v>
      </c>
      <c r="O46" s="280" t="s">
        <v>3857</v>
      </c>
      <c r="P46" s="13">
        <v>13907956209</v>
      </c>
      <c r="Q46" s="13"/>
    </row>
    <row r="47" spans="1:17" ht="24" customHeight="1">
      <c r="A47" s="13">
        <v>43</v>
      </c>
      <c r="B47" s="277" t="s">
        <v>3704</v>
      </c>
      <c r="C47" s="280" t="s">
        <v>3837</v>
      </c>
      <c r="D47" s="280" t="s">
        <v>3858</v>
      </c>
      <c r="E47" s="280" t="s">
        <v>3859</v>
      </c>
      <c r="F47" s="280">
        <v>2007.9</v>
      </c>
      <c r="G47" s="280" t="s">
        <v>3853</v>
      </c>
      <c r="H47" s="280">
        <v>200</v>
      </c>
      <c r="I47" s="280" t="s">
        <v>3844</v>
      </c>
      <c r="J47" s="280" t="s">
        <v>3844</v>
      </c>
      <c r="K47" s="280" t="s">
        <v>3845</v>
      </c>
      <c r="L47" s="280" t="s">
        <v>3846</v>
      </c>
      <c r="M47" s="280" t="s">
        <v>156</v>
      </c>
      <c r="N47" s="280" t="s">
        <v>3854</v>
      </c>
      <c r="O47" s="280" t="s">
        <v>3816</v>
      </c>
      <c r="P47" s="13">
        <v>13879523169</v>
      </c>
      <c r="Q47" s="13"/>
    </row>
    <row r="48" spans="1:17" ht="24" customHeight="1">
      <c r="A48" s="13">
        <v>44</v>
      </c>
      <c r="B48" s="277" t="s">
        <v>3704</v>
      </c>
      <c r="C48" s="280" t="s">
        <v>3837</v>
      </c>
      <c r="D48" s="280" t="s">
        <v>3858</v>
      </c>
      <c r="E48" s="280" t="s">
        <v>3860</v>
      </c>
      <c r="F48" s="283">
        <v>2007.1</v>
      </c>
      <c r="G48" s="280" t="s">
        <v>3853</v>
      </c>
      <c r="H48" s="280">
        <v>160</v>
      </c>
      <c r="I48" s="280" t="s">
        <v>3844</v>
      </c>
      <c r="J48" s="280" t="s">
        <v>3844</v>
      </c>
      <c r="K48" s="280" t="s">
        <v>3845</v>
      </c>
      <c r="L48" s="280" t="s">
        <v>3846</v>
      </c>
      <c r="M48" s="280" t="s">
        <v>156</v>
      </c>
      <c r="N48" s="280" t="s">
        <v>3854</v>
      </c>
      <c r="O48" s="280" t="s">
        <v>3861</v>
      </c>
      <c r="P48" s="13">
        <v>13970566480</v>
      </c>
      <c r="Q48" s="13"/>
    </row>
    <row r="49" spans="1:17" ht="24" customHeight="1">
      <c r="A49" s="13">
        <v>45</v>
      </c>
      <c r="B49" s="277" t="s">
        <v>3704</v>
      </c>
      <c r="C49" s="280" t="s">
        <v>3837</v>
      </c>
      <c r="D49" s="280" t="s">
        <v>3838</v>
      </c>
      <c r="E49" s="280" t="s">
        <v>3862</v>
      </c>
      <c r="F49" s="280">
        <v>1980</v>
      </c>
      <c r="G49" s="280" t="s">
        <v>48</v>
      </c>
      <c r="H49" s="280">
        <v>600</v>
      </c>
      <c r="I49" s="280">
        <v>8.1</v>
      </c>
      <c r="J49" s="280">
        <v>0.8</v>
      </c>
      <c r="K49" s="280" t="s">
        <v>3840</v>
      </c>
      <c r="L49" s="280" t="s">
        <v>3841</v>
      </c>
      <c r="M49" s="280" t="s">
        <v>156</v>
      </c>
      <c r="N49" s="280" t="s">
        <v>3863</v>
      </c>
      <c r="O49" s="280" t="s">
        <v>3864</v>
      </c>
      <c r="P49" s="13">
        <v>13576519151</v>
      </c>
      <c r="Q49" s="13"/>
    </row>
    <row r="50" spans="1:17" ht="24" customHeight="1">
      <c r="A50" s="13">
        <v>46</v>
      </c>
      <c r="B50" s="277" t="s">
        <v>3704</v>
      </c>
      <c r="C50" s="280" t="s">
        <v>3837</v>
      </c>
      <c r="D50" s="280" t="s">
        <v>3838</v>
      </c>
      <c r="E50" s="280" t="s">
        <v>3865</v>
      </c>
      <c r="F50" s="280">
        <v>2007</v>
      </c>
      <c r="G50" s="280" t="s">
        <v>48</v>
      </c>
      <c r="H50" s="280">
        <v>435</v>
      </c>
      <c r="I50" s="280">
        <v>2.5</v>
      </c>
      <c r="J50" s="280">
        <v>0.2</v>
      </c>
      <c r="K50" s="280" t="s">
        <v>3840</v>
      </c>
      <c r="L50" s="280" t="s">
        <v>3841</v>
      </c>
      <c r="M50" s="280" t="s">
        <v>156</v>
      </c>
      <c r="N50" s="280" t="s">
        <v>3866</v>
      </c>
      <c r="O50" s="280" t="s">
        <v>3867</v>
      </c>
      <c r="P50" s="13">
        <v>13707009689</v>
      </c>
      <c r="Q50" s="13"/>
    </row>
    <row r="51" spans="1:17" ht="24" customHeight="1">
      <c r="A51" s="13">
        <v>47</v>
      </c>
      <c r="B51" s="277" t="s">
        <v>3704</v>
      </c>
      <c r="C51" s="280" t="s">
        <v>3837</v>
      </c>
      <c r="D51" s="280" t="s">
        <v>3838</v>
      </c>
      <c r="E51" s="280" t="s">
        <v>3868</v>
      </c>
      <c r="F51" s="280">
        <v>2007</v>
      </c>
      <c r="G51" s="280" t="s">
        <v>48</v>
      </c>
      <c r="H51" s="280">
        <v>320</v>
      </c>
      <c r="I51" s="280" t="s">
        <v>3844</v>
      </c>
      <c r="J51" s="280" t="s">
        <v>3844</v>
      </c>
      <c r="K51" s="280" t="s">
        <v>3840</v>
      </c>
      <c r="L51" s="280" t="s">
        <v>3841</v>
      </c>
      <c r="M51" s="280" t="s">
        <v>156</v>
      </c>
      <c r="N51" s="280" t="s">
        <v>3869</v>
      </c>
      <c r="O51" s="280" t="s">
        <v>3870</v>
      </c>
      <c r="P51" s="13">
        <v>13907955128</v>
      </c>
      <c r="Q51" s="13"/>
    </row>
    <row r="52" spans="1:17" ht="24" customHeight="1">
      <c r="A52" s="13">
        <v>48</v>
      </c>
      <c r="B52" s="277" t="s">
        <v>3704</v>
      </c>
      <c r="C52" s="280" t="s">
        <v>3837</v>
      </c>
      <c r="D52" s="280" t="s">
        <v>3838</v>
      </c>
      <c r="E52" s="280" t="s">
        <v>3871</v>
      </c>
      <c r="F52" s="280">
        <v>2005</v>
      </c>
      <c r="G52" s="280" t="s">
        <v>48</v>
      </c>
      <c r="H52" s="280">
        <v>310</v>
      </c>
      <c r="I52" s="280">
        <v>5.7</v>
      </c>
      <c r="J52" s="280">
        <v>0.3</v>
      </c>
      <c r="K52" s="280" t="s">
        <v>3840</v>
      </c>
      <c r="L52" s="280" t="s">
        <v>3841</v>
      </c>
      <c r="M52" s="280" t="s">
        <v>156</v>
      </c>
      <c r="N52" s="280" t="s">
        <v>3872</v>
      </c>
      <c r="O52" s="280" t="s">
        <v>3873</v>
      </c>
      <c r="P52" s="13">
        <v>13707050743</v>
      </c>
      <c r="Q52" s="13"/>
    </row>
    <row r="53" spans="1:17" ht="24" customHeight="1">
      <c r="A53" s="13">
        <v>49</v>
      </c>
      <c r="B53" s="277" t="s">
        <v>3704</v>
      </c>
      <c r="C53" s="280" t="s">
        <v>3837</v>
      </c>
      <c r="D53" s="280" t="s">
        <v>3838</v>
      </c>
      <c r="E53" s="280" t="s">
        <v>3874</v>
      </c>
      <c r="F53" s="280">
        <v>2007</v>
      </c>
      <c r="G53" s="280" t="s">
        <v>48</v>
      </c>
      <c r="H53" s="280">
        <v>480</v>
      </c>
      <c r="I53" s="280">
        <v>46</v>
      </c>
      <c r="J53" s="280">
        <v>12</v>
      </c>
      <c r="K53" s="280" t="s">
        <v>3840</v>
      </c>
      <c r="L53" s="280" t="s">
        <v>3841</v>
      </c>
      <c r="M53" s="280" t="s">
        <v>156</v>
      </c>
      <c r="N53" s="280" t="s">
        <v>3875</v>
      </c>
      <c r="O53" s="280" t="s">
        <v>3876</v>
      </c>
      <c r="P53" s="13">
        <v>13707001228</v>
      </c>
      <c r="Q53" s="13"/>
    </row>
    <row r="54" spans="1:17" ht="24" customHeight="1">
      <c r="A54" s="13">
        <v>50</v>
      </c>
      <c r="B54" s="277" t="s">
        <v>3704</v>
      </c>
      <c r="C54" s="280" t="s">
        <v>3837</v>
      </c>
      <c r="D54" s="280" t="s">
        <v>3838</v>
      </c>
      <c r="E54" s="280" t="s">
        <v>3877</v>
      </c>
      <c r="F54" s="280">
        <v>2009</v>
      </c>
      <c r="G54" s="280" t="s">
        <v>48</v>
      </c>
      <c r="H54" s="280">
        <v>520</v>
      </c>
      <c r="I54" s="280" t="s">
        <v>3844</v>
      </c>
      <c r="J54" s="280" t="s">
        <v>3844</v>
      </c>
      <c r="K54" s="280" t="s">
        <v>3840</v>
      </c>
      <c r="L54" s="280" t="s">
        <v>3841</v>
      </c>
      <c r="M54" s="280" t="s">
        <v>156</v>
      </c>
      <c r="N54" s="280" t="s">
        <v>3878</v>
      </c>
      <c r="O54" s="280" t="s">
        <v>3879</v>
      </c>
      <c r="P54" s="13">
        <v>13767545070</v>
      </c>
      <c r="Q54" s="13"/>
    </row>
    <row r="55" spans="1:17" ht="24" customHeight="1">
      <c r="A55" s="13">
        <v>51</v>
      </c>
      <c r="B55" s="277" t="s">
        <v>3704</v>
      </c>
      <c r="C55" s="280" t="s">
        <v>3837</v>
      </c>
      <c r="D55" s="280" t="s">
        <v>3838</v>
      </c>
      <c r="E55" s="280" t="s">
        <v>3880</v>
      </c>
      <c r="F55" s="280">
        <v>1980</v>
      </c>
      <c r="G55" s="280" t="s">
        <v>48</v>
      </c>
      <c r="H55" s="280">
        <v>348</v>
      </c>
      <c r="I55" s="280">
        <v>5.6</v>
      </c>
      <c r="J55" s="280">
        <v>0.4</v>
      </c>
      <c r="K55" s="280" t="s">
        <v>3840</v>
      </c>
      <c r="L55" s="280" t="s">
        <v>3841</v>
      </c>
      <c r="M55" s="280" t="s">
        <v>156</v>
      </c>
      <c r="N55" s="280" t="s">
        <v>3881</v>
      </c>
      <c r="O55" s="280" t="s">
        <v>3864</v>
      </c>
      <c r="P55" s="13">
        <v>13576519151</v>
      </c>
      <c r="Q55" s="13"/>
    </row>
    <row r="56" spans="1:17" ht="24" customHeight="1">
      <c r="A56" s="13">
        <v>52</v>
      </c>
      <c r="B56" s="277" t="s">
        <v>3704</v>
      </c>
      <c r="C56" s="280" t="s">
        <v>3837</v>
      </c>
      <c r="D56" s="280" t="s">
        <v>3838</v>
      </c>
      <c r="E56" s="280" t="s">
        <v>3882</v>
      </c>
      <c r="F56" s="280">
        <v>2005</v>
      </c>
      <c r="G56" s="280" t="s">
        <v>48</v>
      </c>
      <c r="H56" s="280">
        <v>376</v>
      </c>
      <c r="I56" s="280">
        <v>4.7</v>
      </c>
      <c r="J56" s="280">
        <v>0.3</v>
      </c>
      <c r="K56" s="280" t="s">
        <v>3840</v>
      </c>
      <c r="L56" s="280" t="s">
        <v>3841</v>
      </c>
      <c r="M56" s="280" t="s">
        <v>156</v>
      </c>
      <c r="N56" s="280" t="s">
        <v>3863</v>
      </c>
      <c r="O56" s="280" t="s">
        <v>3864</v>
      </c>
      <c r="P56" s="13">
        <v>13576519151</v>
      </c>
      <c r="Q56" s="13"/>
    </row>
    <row r="57" spans="1:17" ht="24" customHeight="1">
      <c r="A57" s="13">
        <v>53</v>
      </c>
      <c r="B57" s="277" t="s">
        <v>3704</v>
      </c>
      <c r="C57" s="280" t="s">
        <v>3837</v>
      </c>
      <c r="D57" s="280" t="s">
        <v>3838</v>
      </c>
      <c r="E57" s="280" t="s">
        <v>3883</v>
      </c>
      <c r="F57" s="280">
        <v>2005</v>
      </c>
      <c r="G57" s="280" t="s">
        <v>48</v>
      </c>
      <c r="H57" s="280">
        <v>310</v>
      </c>
      <c r="I57" s="280">
        <v>5.7</v>
      </c>
      <c r="J57" s="280">
        <v>0.3</v>
      </c>
      <c r="K57" s="280" t="s">
        <v>3840</v>
      </c>
      <c r="L57" s="280" t="s">
        <v>3841</v>
      </c>
      <c r="M57" s="280" t="s">
        <v>156</v>
      </c>
      <c r="N57" s="280" t="s">
        <v>3872</v>
      </c>
      <c r="O57" s="280" t="s">
        <v>3873</v>
      </c>
      <c r="P57" s="13">
        <v>13707050743</v>
      </c>
      <c r="Q57" s="13"/>
    </row>
    <row r="58" spans="1:17" ht="24" customHeight="1">
      <c r="A58" s="13">
        <v>54</v>
      </c>
      <c r="B58" s="281" t="s">
        <v>3704</v>
      </c>
      <c r="C58" s="280" t="s">
        <v>3837</v>
      </c>
      <c r="D58" s="282" t="s">
        <v>3838</v>
      </c>
      <c r="E58" s="282" t="s">
        <v>3884</v>
      </c>
      <c r="F58" s="282">
        <v>2007</v>
      </c>
      <c r="G58" s="282" t="s">
        <v>48</v>
      </c>
      <c r="H58" s="282">
        <v>435</v>
      </c>
      <c r="I58" s="282">
        <v>2.5</v>
      </c>
      <c r="J58" s="282">
        <v>0.2</v>
      </c>
      <c r="K58" s="280" t="s">
        <v>3840</v>
      </c>
      <c r="L58" s="282" t="s">
        <v>3841</v>
      </c>
      <c r="M58" s="280" t="s">
        <v>156</v>
      </c>
      <c r="N58" s="282" t="s">
        <v>3866</v>
      </c>
      <c r="O58" s="282" t="s">
        <v>3867</v>
      </c>
      <c r="P58" s="13">
        <v>13707009689</v>
      </c>
      <c r="Q58" s="13"/>
    </row>
    <row r="59" spans="1:17" ht="24" customHeight="1">
      <c r="A59" s="13">
        <v>55</v>
      </c>
      <c r="B59" s="281" t="s">
        <v>3704</v>
      </c>
      <c r="C59" s="282" t="s">
        <v>3885</v>
      </c>
      <c r="D59" s="282" t="s">
        <v>3886</v>
      </c>
      <c r="E59" s="282" t="s">
        <v>3887</v>
      </c>
      <c r="F59" s="284">
        <v>28915</v>
      </c>
      <c r="G59" s="282" t="s">
        <v>86</v>
      </c>
      <c r="H59" s="282">
        <v>750</v>
      </c>
      <c r="I59" s="282">
        <v>28.7</v>
      </c>
      <c r="J59" s="282">
        <v>4555</v>
      </c>
      <c r="K59" s="282" t="s">
        <v>3888</v>
      </c>
      <c r="L59" s="282" t="s">
        <v>3889</v>
      </c>
      <c r="M59" s="282" t="s">
        <v>3890</v>
      </c>
      <c r="N59" s="282" t="s">
        <v>3891</v>
      </c>
      <c r="O59" s="282" t="s">
        <v>3892</v>
      </c>
      <c r="P59" s="286">
        <v>13707950371</v>
      </c>
      <c r="Q59" s="13"/>
    </row>
    <row r="60" spans="1:17" ht="24" customHeight="1">
      <c r="A60" s="13">
        <v>56</v>
      </c>
      <c r="B60" s="281" t="s">
        <v>3704</v>
      </c>
      <c r="C60" s="282" t="s">
        <v>3885</v>
      </c>
      <c r="D60" s="282" t="s">
        <v>3886</v>
      </c>
      <c r="E60" s="282" t="s">
        <v>3893</v>
      </c>
      <c r="F60" s="284">
        <v>29068</v>
      </c>
      <c r="G60" s="282" t="s">
        <v>86</v>
      </c>
      <c r="H60" s="282">
        <v>960</v>
      </c>
      <c r="I60" s="282">
        <v>6</v>
      </c>
      <c r="J60" s="282">
        <v>0</v>
      </c>
      <c r="K60" s="282" t="s">
        <v>3888</v>
      </c>
      <c r="L60" s="282" t="s">
        <v>3894</v>
      </c>
      <c r="M60" s="282" t="s">
        <v>1834</v>
      </c>
      <c r="N60" s="282" t="s">
        <v>3891</v>
      </c>
      <c r="O60" s="282" t="s">
        <v>3892</v>
      </c>
      <c r="P60" s="286">
        <v>13707950371</v>
      </c>
      <c r="Q60" s="13"/>
    </row>
    <row r="61" spans="1:17" ht="24" customHeight="1">
      <c r="A61" s="13">
        <v>57</v>
      </c>
      <c r="B61" s="281" t="s">
        <v>3704</v>
      </c>
      <c r="C61" s="282" t="s">
        <v>3885</v>
      </c>
      <c r="D61" s="282" t="s">
        <v>3895</v>
      </c>
      <c r="E61" s="282" t="s">
        <v>3896</v>
      </c>
      <c r="F61" s="284">
        <v>38657</v>
      </c>
      <c r="G61" s="282" t="s">
        <v>3897</v>
      </c>
      <c r="H61" s="282">
        <v>235</v>
      </c>
      <c r="I61" s="282">
        <v>0</v>
      </c>
      <c r="J61" s="282">
        <v>0</v>
      </c>
      <c r="K61" s="282" t="s">
        <v>3898</v>
      </c>
      <c r="L61" s="282" t="s">
        <v>3899</v>
      </c>
      <c r="M61" s="282" t="s">
        <v>156</v>
      </c>
      <c r="N61" s="282" t="s">
        <v>3900</v>
      </c>
      <c r="O61" s="280" t="s">
        <v>3901</v>
      </c>
      <c r="P61" s="287" t="s">
        <v>3902</v>
      </c>
      <c r="Q61" s="13"/>
    </row>
    <row r="62" spans="1:17" ht="24" customHeight="1">
      <c r="A62" s="13">
        <v>58</v>
      </c>
      <c r="B62" s="281" t="s">
        <v>3704</v>
      </c>
      <c r="C62" s="282" t="s">
        <v>3885</v>
      </c>
      <c r="D62" s="282" t="s">
        <v>3903</v>
      </c>
      <c r="E62" s="282" t="s">
        <v>3904</v>
      </c>
      <c r="F62" s="284">
        <v>38047</v>
      </c>
      <c r="G62" s="282" t="s">
        <v>3897</v>
      </c>
      <c r="H62" s="282">
        <v>450</v>
      </c>
      <c r="I62" s="282">
        <v>0</v>
      </c>
      <c r="J62" s="282">
        <v>0</v>
      </c>
      <c r="K62" s="282" t="s">
        <v>3898</v>
      </c>
      <c r="L62" s="282" t="s">
        <v>3899</v>
      </c>
      <c r="M62" s="282" t="s">
        <v>156</v>
      </c>
      <c r="N62" s="282" t="s">
        <v>3905</v>
      </c>
      <c r="O62" s="282" t="s">
        <v>3906</v>
      </c>
      <c r="P62" s="286" t="s">
        <v>3907</v>
      </c>
      <c r="Q62" s="13"/>
    </row>
    <row r="63" spans="1:17" ht="24" customHeight="1">
      <c r="A63" s="13">
        <v>59</v>
      </c>
      <c r="B63" s="281" t="s">
        <v>3704</v>
      </c>
      <c r="C63" s="282" t="s">
        <v>3885</v>
      </c>
      <c r="D63" s="282" t="s">
        <v>3908</v>
      </c>
      <c r="E63" s="282" t="s">
        <v>3909</v>
      </c>
      <c r="F63" s="284">
        <v>38169</v>
      </c>
      <c r="G63" s="282" t="s">
        <v>3897</v>
      </c>
      <c r="H63" s="282">
        <v>200</v>
      </c>
      <c r="I63" s="282">
        <v>0</v>
      </c>
      <c r="J63" s="282">
        <v>0</v>
      </c>
      <c r="K63" s="282" t="s">
        <v>3898</v>
      </c>
      <c r="L63" s="282" t="s">
        <v>3899</v>
      </c>
      <c r="M63" s="282" t="s">
        <v>156</v>
      </c>
      <c r="N63" s="282" t="s">
        <v>3905</v>
      </c>
      <c r="O63" s="282" t="s">
        <v>3906</v>
      </c>
      <c r="P63" s="286" t="s">
        <v>3907</v>
      </c>
      <c r="Q63" s="13"/>
    </row>
    <row r="64" spans="1:17" ht="24" customHeight="1">
      <c r="A64" s="13">
        <v>60</v>
      </c>
      <c r="B64" s="281" t="s">
        <v>3704</v>
      </c>
      <c r="C64" s="282" t="s">
        <v>3885</v>
      </c>
      <c r="D64" s="282" t="s">
        <v>3910</v>
      </c>
      <c r="E64" s="282" t="s">
        <v>3911</v>
      </c>
      <c r="F64" s="284">
        <v>38412</v>
      </c>
      <c r="G64" s="282" t="s">
        <v>3897</v>
      </c>
      <c r="H64" s="282">
        <v>325</v>
      </c>
      <c r="I64" s="282">
        <v>0</v>
      </c>
      <c r="J64" s="282">
        <v>0</v>
      </c>
      <c r="K64" s="282" t="s">
        <v>3898</v>
      </c>
      <c r="L64" s="282" t="s">
        <v>3899</v>
      </c>
      <c r="M64" s="282" t="s">
        <v>156</v>
      </c>
      <c r="N64" s="282" t="s">
        <v>3905</v>
      </c>
      <c r="O64" s="282" t="s">
        <v>3906</v>
      </c>
      <c r="P64" s="286" t="s">
        <v>3907</v>
      </c>
      <c r="Q64" s="13"/>
    </row>
    <row r="65" spans="1:17" ht="24" customHeight="1">
      <c r="A65" s="13">
        <v>61</v>
      </c>
      <c r="B65" s="281" t="s">
        <v>3704</v>
      </c>
      <c r="C65" s="282" t="s">
        <v>3885</v>
      </c>
      <c r="D65" s="282" t="s">
        <v>3912</v>
      </c>
      <c r="E65" s="282" t="s">
        <v>3913</v>
      </c>
      <c r="F65" s="284">
        <v>38108</v>
      </c>
      <c r="G65" s="282" t="s">
        <v>3897</v>
      </c>
      <c r="H65" s="282">
        <v>320</v>
      </c>
      <c r="I65" s="282">
        <v>2</v>
      </c>
      <c r="J65" s="282">
        <v>0.2</v>
      </c>
      <c r="K65" s="282" t="s">
        <v>3914</v>
      </c>
      <c r="L65" s="282" t="s">
        <v>2887</v>
      </c>
      <c r="M65" s="282" t="s">
        <v>156</v>
      </c>
      <c r="N65" s="282" t="s">
        <v>3915</v>
      </c>
      <c r="O65" s="282" t="s">
        <v>3916</v>
      </c>
      <c r="P65" s="286" t="s">
        <v>3917</v>
      </c>
      <c r="Q65" s="13"/>
    </row>
    <row r="66" spans="1:17" ht="24" customHeight="1">
      <c r="A66" s="13">
        <v>62</v>
      </c>
      <c r="B66" s="281" t="s">
        <v>3704</v>
      </c>
      <c r="C66" s="282" t="s">
        <v>3885</v>
      </c>
      <c r="D66" s="282" t="s">
        <v>3912</v>
      </c>
      <c r="E66" s="282" t="s">
        <v>3918</v>
      </c>
      <c r="F66" s="284">
        <v>38504</v>
      </c>
      <c r="G66" s="282" t="s">
        <v>3897</v>
      </c>
      <c r="H66" s="282">
        <v>125</v>
      </c>
      <c r="I66" s="282">
        <v>0</v>
      </c>
      <c r="J66" s="282">
        <v>0</v>
      </c>
      <c r="K66" s="282" t="s">
        <v>3914</v>
      </c>
      <c r="L66" s="282" t="s">
        <v>2887</v>
      </c>
      <c r="M66" s="282" t="s">
        <v>156</v>
      </c>
      <c r="N66" s="282" t="s">
        <v>3915</v>
      </c>
      <c r="O66" s="282" t="s">
        <v>3916</v>
      </c>
      <c r="P66" s="286" t="s">
        <v>3917</v>
      </c>
      <c r="Q66" s="13"/>
    </row>
    <row r="67" spans="1:17" ht="24" customHeight="1">
      <c r="A67" s="13">
        <v>63</v>
      </c>
      <c r="B67" s="281" t="s">
        <v>3704</v>
      </c>
      <c r="C67" s="282" t="s">
        <v>3885</v>
      </c>
      <c r="D67" s="282" t="s">
        <v>3895</v>
      </c>
      <c r="E67" s="282" t="s">
        <v>3919</v>
      </c>
      <c r="F67" s="284">
        <v>40695</v>
      </c>
      <c r="G67" s="282" t="s">
        <v>3897</v>
      </c>
      <c r="H67" s="282">
        <v>200</v>
      </c>
      <c r="I67" s="282">
        <v>0</v>
      </c>
      <c r="J67" s="282">
        <v>0</v>
      </c>
      <c r="K67" s="282" t="s">
        <v>3898</v>
      </c>
      <c r="L67" s="282" t="s">
        <v>3899</v>
      </c>
      <c r="M67" s="282" t="s">
        <v>156</v>
      </c>
      <c r="N67" s="282" t="s">
        <v>3920</v>
      </c>
      <c r="O67" s="282" t="s">
        <v>3921</v>
      </c>
      <c r="P67" s="286" t="s">
        <v>3922</v>
      </c>
      <c r="Q67" s="13"/>
    </row>
    <row r="68" spans="1:17" ht="24" customHeight="1">
      <c r="A68" s="13">
        <v>64</v>
      </c>
      <c r="B68" s="281" t="s">
        <v>3704</v>
      </c>
      <c r="C68" s="282" t="s">
        <v>3885</v>
      </c>
      <c r="D68" s="282" t="s">
        <v>3886</v>
      </c>
      <c r="E68" s="282" t="s">
        <v>812</v>
      </c>
      <c r="F68" s="284">
        <v>40360</v>
      </c>
      <c r="G68" s="282" t="s">
        <v>3897</v>
      </c>
      <c r="H68" s="280">
        <v>150</v>
      </c>
      <c r="I68" s="282">
        <v>0</v>
      </c>
      <c r="J68" s="282">
        <v>0</v>
      </c>
      <c r="K68" s="282" t="s">
        <v>3923</v>
      </c>
      <c r="L68" s="282" t="s">
        <v>3924</v>
      </c>
      <c r="M68" s="282" t="s">
        <v>3784</v>
      </c>
      <c r="N68" s="282" t="s">
        <v>3915</v>
      </c>
      <c r="O68" s="282" t="s">
        <v>3916</v>
      </c>
      <c r="P68" s="286" t="s">
        <v>3917</v>
      </c>
      <c r="Q68" s="13"/>
    </row>
    <row r="69" spans="1:17" ht="24" customHeight="1">
      <c r="A69" s="13">
        <v>65</v>
      </c>
      <c r="B69" s="281" t="s">
        <v>3704</v>
      </c>
      <c r="C69" s="288" t="s">
        <v>3925</v>
      </c>
      <c r="D69" s="288" t="s">
        <v>3926</v>
      </c>
      <c r="E69" s="288" t="s">
        <v>3927</v>
      </c>
      <c r="F69" s="288">
        <v>1994</v>
      </c>
      <c r="G69" s="288" t="s">
        <v>3928</v>
      </c>
      <c r="H69" s="288">
        <v>6800</v>
      </c>
      <c r="I69" s="288">
        <v>40.65</v>
      </c>
      <c r="J69" s="288">
        <v>4710</v>
      </c>
      <c r="K69" s="288" t="s">
        <v>3929</v>
      </c>
      <c r="L69" s="13" t="s">
        <v>3930</v>
      </c>
      <c r="M69" s="13" t="s">
        <v>3931</v>
      </c>
      <c r="N69" s="288" t="s">
        <v>3932</v>
      </c>
      <c r="O69" s="288" t="s">
        <v>3933</v>
      </c>
      <c r="P69" s="288">
        <v>18720031111</v>
      </c>
      <c r="Q69" s="13"/>
    </row>
    <row r="70" spans="1:17" ht="24" customHeight="1">
      <c r="A70" s="13">
        <v>66</v>
      </c>
      <c r="B70" s="281" t="s">
        <v>3704</v>
      </c>
      <c r="C70" s="288" t="s">
        <v>3925</v>
      </c>
      <c r="D70" s="288" t="s">
        <v>3926</v>
      </c>
      <c r="E70" s="288" t="s">
        <v>3934</v>
      </c>
      <c r="F70" s="288">
        <v>1978</v>
      </c>
      <c r="G70" s="288" t="s">
        <v>22</v>
      </c>
      <c r="H70" s="288">
        <v>21000</v>
      </c>
      <c r="I70" s="288">
        <v>47.2</v>
      </c>
      <c r="J70" s="288">
        <v>7700</v>
      </c>
      <c r="K70" s="288" t="s">
        <v>3935</v>
      </c>
      <c r="L70" s="13" t="s">
        <v>3936</v>
      </c>
      <c r="M70" s="13" t="s">
        <v>137</v>
      </c>
      <c r="N70" s="288" t="s">
        <v>3937</v>
      </c>
      <c r="O70" s="288" t="s">
        <v>3938</v>
      </c>
      <c r="P70" s="288">
        <v>18370526886</v>
      </c>
      <c r="Q70" s="13"/>
    </row>
    <row r="71" spans="1:17" ht="24" customHeight="1">
      <c r="A71" s="13">
        <v>67</v>
      </c>
      <c r="B71" s="281" t="s">
        <v>3704</v>
      </c>
      <c r="C71" s="288" t="s">
        <v>3925</v>
      </c>
      <c r="D71" s="288" t="s">
        <v>68</v>
      </c>
      <c r="E71" s="288" t="s">
        <v>3939</v>
      </c>
      <c r="F71" s="288">
        <v>2003</v>
      </c>
      <c r="G71" s="288" t="s">
        <v>3940</v>
      </c>
      <c r="H71" s="288">
        <v>450</v>
      </c>
      <c r="I71" s="13"/>
      <c r="J71" s="13"/>
      <c r="K71" s="288" t="s">
        <v>3941</v>
      </c>
      <c r="L71" s="288" t="s">
        <v>3942</v>
      </c>
      <c r="M71" s="288" t="s">
        <v>3943</v>
      </c>
      <c r="N71" s="288" t="s">
        <v>3944</v>
      </c>
      <c r="O71" s="288" t="s">
        <v>3945</v>
      </c>
      <c r="P71" s="288">
        <v>13970500269</v>
      </c>
      <c r="Q71" s="13"/>
    </row>
    <row r="72" spans="1:17" ht="24" customHeight="1">
      <c r="A72" s="13">
        <v>68</v>
      </c>
      <c r="B72" s="281" t="s">
        <v>3704</v>
      </c>
      <c r="C72" s="288" t="s">
        <v>3925</v>
      </c>
      <c r="D72" s="288" t="s">
        <v>68</v>
      </c>
      <c r="E72" s="288" t="s">
        <v>3946</v>
      </c>
      <c r="F72" s="288">
        <v>2001</v>
      </c>
      <c r="G72" s="288" t="s">
        <v>3940</v>
      </c>
      <c r="H72" s="288">
        <v>500</v>
      </c>
      <c r="I72" s="13"/>
      <c r="J72" s="13"/>
      <c r="K72" s="288" t="s">
        <v>3941</v>
      </c>
      <c r="L72" s="288" t="s">
        <v>3942</v>
      </c>
      <c r="M72" s="288" t="s">
        <v>3943</v>
      </c>
      <c r="N72" s="288" t="s">
        <v>3947</v>
      </c>
      <c r="O72" s="288" t="s">
        <v>3948</v>
      </c>
      <c r="P72" s="288">
        <v>13870573875</v>
      </c>
      <c r="Q72" s="13"/>
    </row>
    <row r="73" spans="1:17" ht="24" customHeight="1">
      <c r="A73" s="13">
        <v>69</v>
      </c>
      <c r="B73" s="281" t="s">
        <v>3704</v>
      </c>
      <c r="C73" s="288" t="s">
        <v>3925</v>
      </c>
      <c r="D73" s="288" t="s">
        <v>68</v>
      </c>
      <c r="E73" s="288" t="s">
        <v>3949</v>
      </c>
      <c r="F73" s="288">
        <v>1983</v>
      </c>
      <c r="G73" s="288" t="s">
        <v>3950</v>
      </c>
      <c r="H73" s="288">
        <v>325</v>
      </c>
      <c r="I73" s="13"/>
      <c r="J73" s="13"/>
      <c r="K73" s="288" t="s">
        <v>3941</v>
      </c>
      <c r="L73" s="288" t="s">
        <v>3942</v>
      </c>
      <c r="M73" s="288" t="s">
        <v>3943</v>
      </c>
      <c r="N73" s="288" t="s">
        <v>3951</v>
      </c>
      <c r="O73" s="288" t="s">
        <v>3952</v>
      </c>
      <c r="P73" s="288">
        <v>13970522877</v>
      </c>
      <c r="Q73" s="13"/>
    </row>
    <row r="74" spans="1:17" ht="24" customHeight="1">
      <c r="A74" s="13">
        <v>70</v>
      </c>
      <c r="B74" s="281" t="s">
        <v>3704</v>
      </c>
      <c r="C74" s="288" t="s">
        <v>3925</v>
      </c>
      <c r="D74" s="288" t="s">
        <v>68</v>
      </c>
      <c r="E74" s="288" t="s">
        <v>3953</v>
      </c>
      <c r="F74" s="288">
        <v>2003</v>
      </c>
      <c r="G74" s="288" t="s">
        <v>3954</v>
      </c>
      <c r="H74" s="288">
        <v>320</v>
      </c>
      <c r="I74" s="13"/>
      <c r="J74" s="13"/>
      <c r="K74" s="288" t="s">
        <v>3941</v>
      </c>
      <c r="L74" s="288" t="s">
        <v>3955</v>
      </c>
      <c r="M74" s="288" t="s">
        <v>726</v>
      </c>
      <c r="N74" s="288" t="s">
        <v>3956</v>
      </c>
      <c r="O74" s="288" t="s">
        <v>3957</v>
      </c>
      <c r="P74" s="288">
        <v>13707953848</v>
      </c>
      <c r="Q74" s="13"/>
    </row>
    <row r="75" spans="1:17" ht="24" customHeight="1">
      <c r="A75" s="13">
        <v>71</v>
      </c>
      <c r="B75" s="281" t="s">
        <v>3704</v>
      </c>
      <c r="C75" s="288" t="s">
        <v>3925</v>
      </c>
      <c r="D75" s="288" t="s">
        <v>68</v>
      </c>
      <c r="E75" s="288" t="s">
        <v>3544</v>
      </c>
      <c r="F75" s="288">
        <v>2003</v>
      </c>
      <c r="G75" s="288" t="s">
        <v>3940</v>
      </c>
      <c r="H75" s="288">
        <v>250</v>
      </c>
      <c r="I75" s="13"/>
      <c r="J75" s="13"/>
      <c r="K75" s="288" t="s">
        <v>3941</v>
      </c>
      <c r="L75" s="288" t="s">
        <v>3958</v>
      </c>
      <c r="M75" s="288" t="s">
        <v>1094</v>
      </c>
      <c r="N75" s="288" t="s">
        <v>3959</v>
      </c>
      <c r="O75" s="288" t="s">
        <v>3960</v>
      </c>
      <c r="P75" s="288">
        <v>13879580730</v>
      </c>
      <c r="Q75" s="13"/>
    </row>
    <row r="76" spans="1:17" ht="24" customHeight="1">
      <c r="A76" s="13">
        <v>72</v>
      </c>
      <c r="B76" s="281" t="s">
        <v>3704</v>
      </c>
      <c r="C76" s="288" t="s">
        <v>3925</v>
      </c>
      <c r="D76" s="288" t="s">
        <v>68</v>
      </c>
      <c r="E76" s="288" t="s">
        <v>3961</v>
      </c>
      <c r="F76" s="288">
        <v>2004</v>
      </c>
      <c r="G76" s="288" t="s">
        <v>3940</v>
      </c>
      <c r="H76" s="288">
        <v>450</v>
      </c>
      <c r="I76" s="13"/>
      <c r="J76" s="13"/>
      <c r="K76" s="288" t="s">
        <v>3941</v>
      </c>
      <c r="L76" s="288" t="s">
        <v>3958</v>
      </c>
      <c r="M76" s="288" t="s">
        <v>1094</v>
      </c>
      <c r="N76" s="288" t="s">
        <v>3962</v>
      </c>
      <c r="O76" s="288" t="s">
        <v>3963</v>
      </c>
      <c r="P76" s="288">
        <v>13870553783</v>
      </c>
      <c r="Q76" s="13"/>
    </row>
    <row r="77" spans="1:17" ht="24" customHeight="1">
      <c r="A77" s="13">
        <v>73</v>
      </c>
      <c r="B77" s="281" t="s">
        <v>3704</v>
      </c>
      <c r="C77" s="288" t="s">
        <v>3925</v>
      </c>
      <c r="D77" s="288" t="s">
        <v>68</v>
      </c>
      <c r="E77" s="288" t="s">
        <v>3964</v>
      </c>
      <c r="F77" s="288">
        <v>2003</v>
      </c>
      <c r="G77" s="288" t="s">
        <v>3940</v>
      </c>
      <c r="H77" s="288">
        <v>410</v>
      </c>
      <c r="I77" s="13"/>
      <c r="J77" s="13"/>
      <c r="K77" s="288" t="s">
        <v>3941</v>
      </c>
      <c r="L77" s="288" t="s">
        <v>3965</v>
      </c>
      <c r="M77" s="288" t="s">
        <v>118</v>
      </c>
      <c r="N77" s="288" t="s">
        <v>3966</v>
      </c>
      <c r="O77" s="288" t="s">
        <v>3967</v>
      </c>
      <c r="P77" s="288">
        <v>13970510258</v>
      </c>
      <c r="Q77" s="13"/>
    </row>
    <row r="78" spans="1:17" ht="24" customHeight="1">
      <c r="A78" s="13">
        <v>74</v>
      </c>
      <c r="B78" s="281" t="s">
        <v>3704</v>
      </c>
      <c r="C78" s="288" t="s">
        <v>3925</v>
      </c>
      <c r="D78" s="288" t="s">
        <v>68</v>
      </c>
      <c r="E78" s="288" t="s">
        <v>3968</v>
      </c>
      <c r="F78" s="288">
        <v>2006</v>
      </c>
      <c r="G78" s="288" t="s">
        <v>3940</v>
      </c>
      <c r="H78" s="288">
        <v>520</v>
      </c>
      <c r="I78" s="13"/>
      <c r="J78" s="13"/>
      <c r="K78" s="288" t="s">
        <v>3941</v>
      </c>
      <c r="L78" s="288" t="s">
        <v>3955</v>
      </c>
      <c r="M78" s="288" t="s">
        <v>726</v>
      </c>
      <c r="N78" s="288" t="s">
        <v>3969</v>
      </c>
      <c r="O78" s="288" t="s">
        <v>3970</v>
      </c>
      <c r="P78" s="288">
        <v>13879541280</v>
      </c>
      <c r="Q78" s="13"/>
    </row>
    <row r="79" spans="1:17" ht="24" customHeight="1">
      <c r="A79" s="13">
        <v>75</v>
      </c>
      <c r="B79" s="289" t="s">
        <v>3704</v>
      </c>
      <c r="C79" s="290" t="s">
        <v>3925</v>
      </c>
      <c r="D79" s="290" t="s">
        <v>68</v>
      </c>
      <c r="E79" s="290" t="s">
        <v>3971</v>
      </c>
      <c r="F79" s="290">
        <v>2002</v>
      </c>
      <c r="G79" s="290" t="s">
        <v>3950</v>
      </c>
      <c r="H79" s="290">
        <v>500</v>
      </c>
      <c r="I79" s="290"/>
      <c r="J79" s="290"/>
      <c r="K79" s="290" t="s">
        <v>3941</v>
      </c>
      <c r="L79" s="290" t="s">
        <v>3955</v>
      </c>
      <c r="M79" s="290" t="s">
        <v>726</v>
      </c>
      <c r="N79" s="290" t="s">
        <v>3972</v>
      </c>
      <c r="O79" s="290" t="s">
        <v>3970</v>
      </c>
      <c r="P79" s="290">
        <v>13879541280</v>
      </c>
      <c r="Q79" s="13"/>
    </row>
    <row r="80" spans="1:17" ht="24" customHeight="1">
      <c r="A80" s="13">
        <v>76</v>
      </c>
      <c r="B80" s="289" t="s">
        <v>3704</v>
      </c>
      <c r="C80" s="290" t="s">
        <v>3925</v>
      </c>
      <c r="D80" s="290" t="s">
        <v>68</v>
      </c>
      <c r="E80" s="290" t="s">
        <v>3973</v>
      </c>
      <c r="F80" s="290">
        <v>1971</v>
      </c>
      <c r="G80" s="290" t="s">
        <v>3974</v>
      </c>
      <c r="H80" s="290">
        <v>1600</v>
      </c>
      <c r="I80" s="290"/>
      <c r="J80" s="290"/>
      <c r="K80" s="290" t="s">
        <v>3941</v>
      </c>
      <c r="L80" s="290" t="s">
        <v>3975</v>
      </c>
      <c r="M80" s="290" t="s">
        <v>1197</v>
      </c>
      <c r="N80" s="290" t="s">
        <v>3976</v>
      </c>
      <c r="O80" s="290" t="s">
        <v>3977</v>
      </c>
      <c r="P80" s="290">
        <v>13870590677</v>
      </c>
      <c r="Q80" s="13"/>
    </row>
    <row r="81" spans="1:17" ht="24" customHeight="1">
      <c r="A81" s="13">
        <v>77</v>
      </c>
      <c r="B81" s="289" t="s">
        <v>3704</v>
      </c>
      <c r="C81" s="290" t="s">
        <v>3925</v>
      </c>
      <c r="D81" s="290" t="s">
        <v>68</v>
      </c>
      <c r="E81" s="290" t="s">
        <v>3978</v>
      </c>
      <c r="F81" s="290">
        <v>1981</v>
      </c>
      <c r="G81" s="290" t="s">
        <v>3974</v>
      </c>
      <c r="H81" s="290">
        <v>1430</v>
      </c>
      <c r="I81" s="290"/>
      <c r="J81" s="290"/>
      <c r="K81" s="290" t="s">
        <v>3941</v>
      </c>
      <c r="L81" s="290" t="s">
        <v>3975</v>
      </c>
      <c r="M81" s="290" t="s">
        <v>1197</v>
      </c>
      <c r="N81" s="290" t="s">
        <v>3976</v>
      </c>
      <c r="O81" s="290" t="s">
        <v>3979</v>
      </c>
      <c r="P81" s="290">
        <v>13879576938</v>
      </c>
      <c r="Q81" s="13"/>
    </row>
    <row r="82" spans="1:17" ht="24" customHeight="1">
      <c r="A82" s="13">
        <v>78</v>
      </c>
      <c r="B82" s="289" t="s">
        <v>3704</v>
      </c>
      <c r="C82" s="290" t="s">
        <v>3925</v>
      </c>
      <c r="D82" s="290" t="s">
        <v>68</v>
      </c>
      <c r="E82" s="290" t="s">
        <v>3980</v>
      </c>
      <c r="F82" s="290">
        <v>1998</v>
      </c>
      <c r="G82" s="290" t="s">
        <v>3940</v>
      </c>
      <c r="H82" s="290">
        <v>130</v>
      </c>
      <c r="I82" s="290"/>
      <c r="J82" s="290"/>
      <c r="K82" s="290" t="s">
        <v>3941</v>
      </c>
      <c r="L82" s="290" t="s">
        <v>3975</v>
      </c>
      <c r="M82" s="290" t="s">
        <v>1197</v>
      </c>
      <c r="N82" s="290" t="s">
        <v>3981</v>
      </c>
      <c r="O82" s="290" t="s">
        <v>3982</v>
      </c>
      <c r="P82" s="290">
        <v>18979579506</v>
      </c>
      <c r="Q82" s="13"/>
    </row>
    <row r="83" spans="1:17" ht="24" customHeight="1">
      <c r="A83" s="13">
        <v>79</v>
      </c>
      <c r="B83" s="289" t="s">
        <v>3704</v>
      </c>
      <c r="C83" s="290" t="s">
        <v>3925</v>
      </c>
      <c r="D83" s="290" t="s">
        <v>68</v>
      </c>
      <c r="E83" s="290" t="s">
        <v>3983</v>
      </c>
      <c r="F83" s="290">
        <v>2001</v>
      </c>
      <c r="G83" s="290" t="s">
        <v>3954</v>
      </c>
      <c r="H83" s="290">
        <v>150</v>
      </c>
      <c r="I83" s="290"/>
      <c r="J83" s="290"/>
      <c r="K83" s="290" t="s">
        <v>3941</v>
      </c>
      <c r="L83" s="290" t="s">
        <v>3975</v>
      </c>
      <c r="M83" s="290" t="s">
        <v>1197</v>
      </c>
      <c r="N83" s="290" t="s">
        <v>3984</v>
      </c>
      <c r="O83" s="290" t="s">
        <v>3985</v>
      </c>
      <c r="P83" s="290">
        <v>13307055262</v>
      </c>
      <c r="Q83" s="13"/>
    </row>
    <row r="84" spans="1:17" ht="24" customHeight="1">
      <c r="A84" s="13">
        <v>80</v>
      </c>
      <c r="B84" s="289" t="s">
        <v>3704</v>
      </c>
      <c r="C84" s="290" t="s">
        <v>3925</v>
      </c>
      <c r="D84" s="290" t="s">
        <v>68</v>
      </c>
      <c r="E84" s="290" t="s">
        <v>3986</v>
      </c>
      <c r="F84" s="290">
        <v>2002</v>
      </c>
      <c r="G84" s="290" t="s">
        <v>3940</v>
      </c>
      <c r="H84" s="290">
        <v>225</v>
      </c>
      <c r="I84" s="290"/>
      <c r="J84" s="290"/>
      <c r="K84" s="290" t="s">
        <v>3941</v>
      </c>
      <c r="L84" s="290" t="s">
        <v>3975</v>
      </c>
      <c r="M84" s="290" t="s">
        <v>1197</v>
      </c>
      <c r="N84" s="290" t="s">
        <v>3987</v>
      </c>
      <c r="O84" s="290" t="s">
        <v>3988</v>
      </c>
      <c r="P84" s="290">
        <v>13870590584</v>
      </c>
      <c r="Q84" s="13"/>
    </row>
    <row r="85" spans="1:17" ht="24" customHeight="1">
      <c r="A85" s="13">
        <v>81</v>
      </c>
      <c r="B85" s="289" t="s">
        <v>3704</v>
      </c>
      <c r="C85" s="290" t="s">
        <v>3925</v>
      </c>
      <c r="D85" s="290" t="s">
        <v>68</v>
      </c>
      <c r="E85" s="290" t="s">
        <v>3989</v>
      </c>
      <c r="F85" s="290">
        <v>2005</v>
      </c>
      <c r="G85" s="290" t="s">
        <v>3940</v>
      </c>
      <c r="H85" s="290">
        <v>175</v>
      </c>
      <c r="I85" s="290"/>
      <c r="J85" s="290"/>
      <c r="K85" s="290" t="s">
        <v>3941</v>
      </c>
      <c r="L85" s="290" t="s">
        <v>3975</v>
      </c>
      <c r="M85" s="290" t="s">
        <v>1197</v>
      </c>
      <c r="N85" s="290" t="s">
        <v>3990</v>
      </c>
      <c r="O85" s="290" t="s">
        <v>3957</v>
      </c>
      <c r="P85" s="290">
        <v>13707953848</v>
      </c>
      <c r="Q85" s="13"/>
    </row>
    <row r="86" spans="1:17" ht="24" customHeight="1">
      <c r="A86" s="13">
        <v>82</v>
      </c>
      <c r="B86" s="289" t="s">
        <v>3704</v>
      </c>
      <c r="C86" s="290" t="s">
        <v>3925</v>
      </c>
      <c r="D86" s="290" t="s">
        <v>68</v>
      </c>
      <c r="E86" s="290" t="s">
        <v>2393</v>
      </c>
      <c r="F86" s="290">
        <v>2005</v>
      </c>
      <c r="G86" s="290" t="s">
        <v>3950</v>
      </c>
      <c r="H86" s="290">
        <v>285</v>
      </c>
      <c r="I86" s="290">
        <v>12</v>
      </c>
      <c r="J86" s="290">
        <v>1</v>
      </c>
      <c r="K86" s="290" t="s">
        <v>3941</v>
      </c>
      <c r="L86" s="290" t="s">
        <v>3975</v>
      </c>
      <c r="M86" s="290" t="s">
        <v>1197</v>
      </c>
      <c r="N86" s="290" t="s">
        <v>3991</v>
      </c>
      <c r="O86" s="290" t="s">
        <v>3992</v>
      </c>
      <c r="P86" s="290">
        <v>13320052005</v>
      </c>
      <c r="Q86" s="13"/>
    </row>
    <row r="87" spans="1:17" ht="24" customHeight="1">
      <c r="A87" s="13">
        <v>83</v>
      </c>
      <c r="B87" s="289" t="s">
        <v>3704</v>
      </c>
      <c r="C87" s="290" t="s">
        <v>3925</v>
      </c>
      <c r="D87" s="290" t="s">
        <v>68</v>
      </c>
      <c r="E87" s="290" t="s">
        <v>3993</v>
      </c>
      <c r="F87" s="290">
        <v>2000</v>
      </c>
      <c r="G87" s="290" t="s">
        <v>3974</v>
      </c>
      <c r="H87" s="290">
        <v>500</v>
      </c>
      <c r="I87" s="290">
        <v>11.45</v>
      </c>
      <c r="J87" s="290">
        <v>28.6</v>
      </c>
      <c r="K87" s="290" t="s">
        <v>3941</v>
      </c>
      <c r="L87" s="290" t="s">
        <v>3994</v>
      </c>
      <c r="M87" s="290" t="s">
        <v>89</v>
      </c>
      <c r="N87" s="290" t="s">
        <v>3995</v>
      </c>
      <c r="O87" s="290" t="s">
        <v>3996</v>
      </c>
      <c r="P87" s="290">
        <v>13870521688</v>
      </c>
      <c r="Q87" s="13"/>
    </row>
    <row r="88" spans="1:17" ht="24" customHeight="1">
      <c r="A88" s="13">
        <v>84</v>
      </c>
      <c r="B88" s="289" t="s">
        <v>3704</v>
      </c>
      <c r="C88" s="290" t="s">
        <v>3925</v>
      </c>
      <c r="D88" s="290" t="s">
        <v>68</v>
      </c>
      <c r="E88" s="290" t="s">
        <v>3997</v>
      </c>
      <c r="F88" s="290">
        <v>1983</v>
      </c>
      <c r="G88" s="290" t="s">
        <v>3950</v>
      </c>
      <c r="H88" s="290">
        <v>800</v>
      </c>
      <c r="I88" s="290"/>
      <c r="J88" s="290"/>
      <c r="K88" s="290" t="s">
        <v>3941</v>
      </c>
      <c r="L88" s="290" t="s">
        <v>3994</v>
      </c>
      <c r="M88" s="290" t="s">
        <v>89</v>
      </c>
      <c r="N88" s="290" t="s">
        <v>3998</v>
      </c>
      <c r="O88" s="290" t="s">
        <v>3988</v>
      </c>
      <c r="P88" s="290">
        <v>13870590584</v>
      </c>
      <c r="Q88" s="13"/>
    </row>
    <row r="89" spans="1:17" ht="24" customHeight="1">
      <c r="A89" s="13">
        <v>85</v>
      </c>
      <c r="B89" s="289" t="s">
        <v>3704</v>
      </c>
      <c r="C89" s="290" t="s">
        <v>3925</v>
      </c>
      <c r="D89" s="290" t="s">
        <v>68</v>
      </c>
      <c r="E89" s="290" t="s">
        <v>3999</v>
      </c>
      <c r="F89" s="290">
        <v>2002</v>
      </c>
      <c r="G89" s="290" t="s">
        <v>3950</v>
      </c>
      <c r="H89" s="290">
        <v>800</v>
      </c>
      <c r="I89" s="290"/>
      <c r="J89" s="290"/>
      <c r="K89" s="290" t="s">
        <v>3941</v>
      </c>
      <c r="L89" s="290" t="s">
        <v>3994</v>
      </c>
      <c r="M89" s="290" t="s">
        <v>89</v>
      </c>
      <c r="N89" s="290" t="s">
        <v>3972</v>
      </c>
      <c r="O89" s="290" t="s">
        <v>4000</v>
      </c>
      <c r="P89" s="290">
        <v>13507050197</v>
      </c>
      <c r="Q89" s="13"/>
    </row>
    <row r="90" spans="1:17" ht="24" customHeight="1">
      <c r="A90" s="13">
        <v>86</v>
      </c>
      <c r="B90" s="289" t="s">
        <v>3704</v>
      </c>
      <c r="C90" s="290" t="s">
        <v>3925</v>
      </c>
      <c r="D90" s="290" t="s">
        <v>68</v>
      </c>
      <c r="E90" s="290" t="s">
        <v>4001</v>
      </c>
      <c r="F90" s="290">
        <v>2000</v>
      </c>
      <c r="G90" s="290" t="s">
        <v>3974</v>
      </c>
      <c r="H90" s="290">
        <v>500</v>
      </c>
      <c r="I90" s="290"/>
      <c r="J90" s="290"/>
      <c r="K90" s="290" t="s">
        <v>3941</v>
      </c>
      <c r="L90" s="290" t="s">
        <v>3994</v>
      </c>
      <c r="M90" s="290" t="s">
        <v>89</v>
      </c>
      <c r="N90" s="290" t="s">
        <v>3995</v>
      </c>
      <c r="O90" s="290" t="s">
        <v>3996</v>
      </c>
      <c r="P90" s="290">
        <v>13870521688</v>
      </c>
      <c r="Q90" s="13"/>
    </row>
    <row r="91" spans="1:17" ht="24" customHeight="1">
      <c r="A91" s="13">
        <v>87</v>
      </c>
      <c r="B91" s="289" t="s">
        <v>3704</v>
      </c>
      <c r="C91" s="290" t="s">
        <v>3925</v>
      </c>
      <c r="D91" s="290" t="s">
        <v>68</v>
      </c>
      <c r="E91" s="290" t="s">
        <v>4002</v>
      </c>
      <c r="F91" s="290">
        <v>2006</v>
      </c>
      <c r="G91" s="290" t="s">
        <v>3974</v>
      </c>
      <c r="H91" s="290">
        <v>720</v>
      </c>
      <c r="I91" s="290"/>
      <c r="J91" s="290"/>
      <c r="K91" s="290" t="s">
        <v>3941</v>
      </c>
      <c r="L91" s="290" t="s">
        <v>3994</v>
      </c>
      <c r="M91" s="290" t="s">
        <v>89</v>
      </c>
      <c r="N91" s="290" t="s">
        <v>4003</v>
      </c>
      <c r="O91" s="290" t="s">
        <v>3996</v>
      </c>
      <c r="P91" s="290">
        <v>13870521688</v>
      </c>
      <c r="Q91" s="13"/>
    </row>
    <row r="92" spans="1:17" ht="24" customHeight="1">
      <c r="A92" s="13">
        <v>88</v>
      </c>
      <c r="B92" s="289" t="s">
        <v>3704</v>
      </c>
      <c r="C92" s="290" t="s">
        <v>3925</v>
      </c>
      <c r="D92" s="290" t="s">
        <v>68</v>
      </c>
      <c r="E92" s="290" t="s">
        <v>4004</v>
      </c>
      <c r="F92" s="290">
        <v>2001</v>
      </c>
      <c r="G92" s="290" t="s">
        <v>3950</v>
      </c>
      <c r="H92" s="290">
        <v>320</v>
      </c>
      <c r="I92" s="290"/>
      <c r="J92" s="290"/>
      <c r="K92" s="290" t="s">
        <v>3941</v>
      </c>
      <c r="L92" s="290" t="s">
        <v>4005</v>
      </c>
      <c r="M92" s="290" t="s">
        <v>2635</v>
      </c>
      <c r="N92" s="290" t="s">
        <v>3972</v>
      </c>
      <c r="O92" s="290" t="s">
        <v>4006</v>
      </c>
      <c r="P92" s="290">
        <v>13879577023</v>
      </c>
      <c r="Q92" s="13"/>
    </row>
    <row r="93" spans="1:17" ht="24" customHeight="1">
      <c r="A93" s="13">
        <v>89</v>
      </c>
      <c r="B93" s="289" t="s">
        <v>3704</v>
      </c>
      <c r="C93" s="290" t="s">
        <v>3925</v>
      </c>
      <c r="D93" s="290" t="s">
        <v>68</v>
      </c>
      <c r="E93" s="290" t="s">
        <v>928</v>
      </c>
      <c r="F93" s="290">
        <v>2012</v>
      </c>
      <c r="G93" s="290" t="s">
        <v>4007</v>
      </c>
      <c r="H93" s="290">
        <v>445</v>
      </c>
      <c r="I93" s="290">
        <v>12.6</v>
      </c>
      <c r="J93" s="290">
        <v>1</v>
      </c>
      <c r="K93" s="290" t="s">
        <v>3941</v>
      </c>
      <c r="L93" s="290" t="s">
        <v>4005</v>
      </c>
      <c r="M93" s="290" t="s">
        <v>2635</v>
      </c>
      <c r="N93" s="290" t="s">
        <v>4008</v>
      </c>
      <c r="O93" s="290" t="s">
        <v>3988</v>
      </c>
      <c r="P93" s="290">
        <v>13870590584</v>
      </c>
      <c r="Q93" s="13"/>
    </row>
    <row r="94" spans="1:17" ht="24" customHeight="1">
      <c r="A94" s="13">
        <v>90</v>
      </c>
      <c r="B94" s="289" t="s">
        <v>3704</v>
      </c>
      <c r="C94" s="290" t="s">
        <v>3925</v>
      </c>
      <c r="D94" s="290" t="s">
        <v>68</v>
      </c>
      <c r="E94" s="290" t="s">
        <v>4009</v>
      </c>
      <c r="F94" s="290">
        <v>2009</v>
      </c>
      <c r="G94" s="290" t="s">
        <v>3974</v>
      </c>
      <c r="H94" s="290">
        <v>3200</v>
      </c>
      <c r="I94" s="290">
        <v>29.2</v>
      </c>
      <c r="J94" s="290">
        <v>431.15</v>
      </c>
      <c r="K94" s="290" t="s">
        <v>3941</v>
      </c>
      <c r="L94" s="290" t="s">
        <v>4010</v>
      </c>
      <c r="M94" s="290" t="s">
        <v>165</v>
      </c>
      <c r="N94" s="290" t="s">
        <v>4011</v>
      </c>
      <c r="O94" s="290" t="s">
        <v>4012</v>
      </c>
      <c r="P94" s="290">
        <v>13707953638</v>
      </c>
      <c r="Q94" s="13"/>
    </row>
    <row r="95" spans="1:17" ht="24" customHeight="1">
      <c r="A95" s="13">
        <v>91</v>
      </c>
      <c r="B95" s="289" t="s">
        <v>3704</v>
      </c>
      <c r="C95" s="290" t="s">
        <v>3925</v>
      </c>
      <c r="D95" s="290" t="s">
        <v>68</v>
      </c>
      <c r="E95" s="290" t="s">
        <v>4013</v>
      </c>
      <c r="F95" s="290">
        <v>1989</v>
      </c>
      <c r="G95" s="290" t="s">
        <v>3940</v>
      </c>
      <c r="H95" s="290">
        <v>410</v>
      </c>
      <c r="I95" s="290"/>
      <c r="J95" s="290"/>
      <c r="K95" s="290" t="s">
        <v>4014</v>
      </c>
      <c r="L95" s="290" t="s">
        <v>4015</v>
      </c>
      <c r="M95" s="290" t="s">
        <v>1202</v>
      </c>
      <c r="N95" s="290" t="s">
        <v>4016</v>
      </c>
      <c r="O95" s="290" t="s">
        <v>4017</v>
      </c>
      <c r="P95" s="290">
        <v>13601826707</v>
      </c>
      <c r="Q95" s="13"/>
    </row>
    <row r="96" spans="1:17" ht="24" customHeight="1">
      <c r="A96" s="13">
        <v>92</v>
      </c>
      <c r="B96" s="289" t="s">
        <v>3704</v>
      </c>
      <c r="C96" s="290" t="s">
        <v>3925</v>
      </c>
      <c r="D96" s="290" t="s">
        <v>68</v>
      </c>
      <c r="E96" s="290" t="s">
        <v>4018</v>
      </c>
      <c r="F96" s="290">
        <v>2009</v>
      </c>
      <c r="G96" s="290" t="s">
        <v>3974</v>
      </c>
      <c r="H96" s="290">
        <v>1400</v>
      </c>
      <c r="I96" s="290"/>
      <c r="J96" s="290"/>
      <c r="K96" s="290" t="s">
        <v>4014</v>
      </c>
      <c r="L96" s="290" t="s">
        <v>4019</v>
      </c>
      <c r="M96" s="290" t="s">
        <v>96</v>
      </c>
      <c r="N96" s="290" t="s">
        <v>4020</v>
      </c>
      <c r="O96" s="290" t="s">
        <v>4000</v>
      </c>
      <c r="P96" s="290">
        <v>13507050197</v>
      </c>
      <c r="Q96" s="13"/>
    </row>
    <row r="97" spans="1:17" ht="24" customHeight="1">
      <c r="A97" s="13">
        <v>93</v>
      </c>
      <c r="B97" s="289" t="s">
        <v>3704</v>
      </c>
      <c r="C97" s="290" t="s">
        <v>3925</v>
      </c>
      <c r="D97" s="290" t="s">
        <v>3926</v>
      </c>
      <c r="E97" s="290" t="s">
        <v>4021</v>
      </c>
      <c r="F97" s="290">
        <v>1981</v>
      </c>
      <c r="G97" s="290" t="s">
        <v>3950</v>
      </c>
      <c r="H97" s="290">
        <v>1200</v>
      </c>
      <c r="I97" s="290"/>
      <c r="J97" s="290"/>
      <c r="K97" s="290" t="s">
        <v>4014</v>
      </c>
      <c r="L97" s="292" t="s">
        <v>4019</v>
      </c>
      <c r="M97" s="292" t="s">
        <v>96</v>
      </c>
      <c r="N97" s="290" t="s">
        <v>4022</v>
      </c>
      <c r="O97" s="290" t="s">
        <v>4023</v>
      </c>
      <c r="P97" s="290">
        <v>13507050116</v>
      </c>
      <c r="Q97" s="13"/>
    </row>
    <row r="98" spans="1:17" ht="24" customHeight="1">
      <c r="A98" s="13">
        <v>94</v>
      </c>
      <c r="B98" s="289" t="s">
        <v>3704</v>
      </c>
      <c r="C98" s="290" t="s">
        <v>3925</v>
      </c>
      <c r="D98" s="290" t="s">
        <v>3926</v>
      </c>
      <c r="E98" s="290" t="s">
        <v>4024</v>
      </c>
      <c r="F98" s="290">
        <v>1982</v>
      </c>
      <c r="G98" s="290" t="s">
        <v>3950</v>
      </c>
      <c r="H98" s="290">
        <v>1920</v>
      </c>
      <c r="I98" s="290"/>
      <c r="J98" s="290"/>
      <c r="K98" s="290" t="s">
        <v>4014</v>
      </c>
      <c r="L98" s="292" t="s">
        <v>4019</v>
      </c>
      <c r="M98" s="292" t="s">
        <v>96</v>
      </c>
      <c r="N98" s="290" t="s">
        <v>4022</v>
      </c>
      <c r="O98" s="290" t="s">
        <v>4023</v>
      </c>
      <c r="P98" s="290">
        <v>13507050116</v>
      </c>
      <c r="Q98" s="13"/>
    </row>
    <row r="99" spans="1:17" ht="24" customHeight="1">
      <c r="A99" s="13">
        <v>95</v>
      </c>
      <c r="B99" s="290" t="s">
        <v>4025</v>
      </c>
      <c r="C99" s="290" t="s">
        <v>3925</v>
      </c>
      <c r="D99" s="290" t="s">
        <v>68</v>
      </c>
      <c r="E99" s="290" t="s">
        <v>4026</v>
      </c>
      <c r="F99" s="13">
        <v>2004</v>
      </c>
      <c r="G99" s="291" t="s">
        <v>3950</v>
      </c>
      <c r="H99" s="13">
        <v>320</v>
      </c>
      <c r="I99" s="42"/>
      <c r="J99" s="42"/>
      <c r="K99" s="13" t="s">
        <v>4014</v>
      </c>
      <c r="L99" s="13" t="s">
        <v>4019</v>
      </c>
      <c r="M99" s="13" t="s">
        <v>96</v>
      </c>
      <c r="N99" s="293" t="s">
        <v>4027</v>
      </c>
      <c r="O99" s="13" t="s">
        <v>4028</v>
      </c>
      <c r="P99" s="13">
        <v>13907054958</v>
      </c>
      <c r="Q99" s="13"/>
    </row>
    <row r="100" spans="1:17" ht="24" customHeight="1">
      <c r="A100" s="13">
        <v>96</v>
      </c>
      <c r="B100" s="289" t="s">
        <v>3704</v>
      </c>
      <c r="C100" s="290" t="s">
        <v>3925</v>
      </c>
      <c r="D100" s="290" t="s">
        <v>68</v>
      </c>
      <c r="E100" s="290" t="s">
        <v>4029</v>
      </c>
      <c r="F100" s="290">
        <v>2002</v>
      </c>
      <c r="G100" s="290" t="s">
        <v>3940</v>
      </c>
      <c r="H100" s="290">
        <v>160</v>
      </c>
      <c r="I100" s="290"/>
      <c r="J100" s="290"/>
      <c r="K100" s="290" t="s">
        <v>4014</v>
      </c>
      <c r="L100" s="292" t="s">
        <v>4030</v>
      </c>
      <c r="M100" s="292" t="s">
        <v>113</v>
      </c>
      <c r="N100" s="290" t="s">
        <v>4031</v>
      </c>
      <c r="O100" s="290" t="s">
        <v>4032</v>
      </c>
      <c r="P100" s="290">
        <v>13755843906</v>
      </c>
      <c r="Q100" s="13"/>
    </row>
    <row r="101" spans="1:17" ht="24" customHeight="1">
      <c r="A101" s="13">
        <v>97</v>
      </c>
      <c r="B101" s="289" t="s">
        <v>3704</v>
      </c>
      <c r="C101" s="290" t="s">
        <v>3925</v>
      </c>
      <c r="D101" s="290" t="s">
        <v>68</v>
      </c>
      <c r="E101" s="290" t="s">
        <v>4033</v>
      </c>
      <c r="F101" s="290">
        <v>2004</v>
      </c>
      <c r="G101" s="290" t="s">
        <v>3950</v>
      </c>
      <c r="H101" s="290">
        <v>480</v>
      </c>
      <c r="I101" s="290">
        <v>16</v>
      </c>
      <c r="J101" s="290">
        <v>1.5</v>
      </c>
      <c r="K101" s="290" t="s">
        <v>4014</v>
      </c>
      <c r="L101" s="290" t="s">
        <v>4034</v>
      </c>
      <c r="M101" s="290" t="s">
        <v>96</v>
      </c>
      <c r="N101" s="290" t="s">
        <v>4035</v>
      </c>
      <c r="O101" s="290" t="s">
        <v>4036</v>
      </c>
      <c r="P101" s="290">
        <v>13767510358</v>
      </c>
      <c r="Q101" s="13"/>
    </row>
    <row r="102" spans="1:17" ht="24" customHeight="1">
      <c r="A102" s="13">
        <v>98</v>
      </c>
      <c r="B102" s="289" t="s">
        <v>3704</v>
      </c>
      <c r="C102" s="290" t="s">
        <v>3925</v>
      </c>
      <c r="D102" s="290" t="s">
        <v>68</v>
      </c>
      <c r="E102" s="290" t="s">
        <v>4037</v>
      </c>
      <c r="F102" s="290">
        <v>2002</v>
      </c>
      <c r="G102" s="290" t="s">
        <v>3954</v>
      </c>
      <c r="H102" s="290">
        <v>410</v>
      </c>
      <c r="I102" s="290"/>
      <c r="J102" s="290"/>
      <c r="K102" s="290" t="s">
        <v>4014</v>
      </c>
      <c r="L102" s="290" t="s">
        <v>4034</v>
      </c>
      <c r="M102" s="290" t="s">
        <v>96</v>
      </c>
      <c r="N102" s="290" t="s">
        <v>4038</v>
      </c>
      <c r="O102" s="290" t="s">
        <v>4039</v>
      </c>
      <c r="P102" s="290">
        <v>13576553126</v>
      </c>
      <c r="Q102" s="13"/>
    </row>
    <row r="103" spans="1:17" ht="24" customHeight="1">
      <c r="A103" s="13">
        <v>99</v>
      </c>
      <c r="B103" s="289" t="s">
        <v>3704</v>
      </c>
      <c r="C103" s="290" t="s">
        <v>3925</v>
      </c>
      <c r="D103" s="290" t="s">
        <v>68</v>
      </c>
      <c r="E103" s="290" t="s">
        <v>4040</v>
      </c>
      <c r="F103" s="290">
        <v>2004</v>
      </c>
      <c r="G103" s="290" t="s">
        <v>3950</v>
      </c>
      <c r="H103" s="290">
        <v>160</v>
      </c>
      <c r="I103" s="290"/>
      <c r="J103" s="290"/>
      <c r="K103" s="290" t="s">
        <v>4014</v>
      </c>
      <c r="L103" s="290" t="s">
        <v>4041</v>
      </c>
      <c r="M103" s="290" t="s">
        <v>1197</v>
      </c>
      <c r="N103" s="290" t="s">
        <v>3972</v>
      </c>
      <c r="O103" s="290" t="s">
        <v>4042</v>
      </c>
      <c r="P103" s="290">
        <v>13870521906</v>
      </c>
      <c r="Q103" s="13"/>
    </row>
    <row r="104" spans="1:17" ht="24" customHeight="1">
      <c r="A104" s="13">
        <v>100</v>
      </c>
      <c r="B104" s="289" t="s">
        <v>3704</v>
      </c>
      <c r="C104" s="290" t="s">
        <v>3925</v>
      </c>
      <c r="D104" s="290" t="s">
        <v>68</v>
      </c>
      <c r="E104" s="290" t="s">
        <v>4043</v>
      </c>
      <c r="F104" s="290">
        <v>2003</v>
      </c>
      <c r="G104" s="290" t="s">
        <v>3940</v>
      </c>
      <c r="H104" s="290">
        <v>445</v>
      </c>
      <c r="I104" s="290"/>
      <c r="J104" s="290"/>
      <c r="K104" s="290" t="s">
        <v>4044</v>
      </c>
      <c r="L104" s="290" t="s">
        <v>4045</v>
      </c>
      <c r="M104" s="290" t="s">
        <v>72</v>
      </c>
      <c r="N104" s="290" t="s">
        <v>4046</v>
      </c>
      <c r="O104" s="290" t="s">
        <v>4047</v>
      </c>
      <c r="P104" s="290">
        <v>13879504528</v>
      </c>
      <c r="Q104" s="13"/>
    </row>
    <row r="105" spans="1:17" ht="24" customHeight="1">
      <c r="A105" s="13">
        <v>101</v>
      </c>
      <c r="B105" s="289" t="s">
        <v>3704</v>
      </c>
      <c r="C105" s="290" t="s">
        <v>3925</v>
      </c>
      <c r="D105" s="290" t="s">
        <v>68</v>
      </c>
      <c r="E105" s="290" t="s">
        <v>4048</v>
      </c>
      <c r="F105" s="290">
        <v>2002</v>
      </c>
      <c r="G105" s="290" t="s">
        <v>3950</v>
      </c>
      <c r="H105" s="290">
        <v>200</v>
      </c>
      <c r="I105" s="290"/>
      <c r="J105" s="290"/>
      <c r="K105" s="290" t="s">
        <v>4044</v>
      </c>
      <c r="L105" s="290" t="s">
        <v>4049</v>
      </c>
      <c r="M105" s="290" t="s">
        <v>1202</v>
      </c>
      <c r="N105" s="290" t="s">
        <v>4050</v>
      </c>
      <c r="O105" s="290" t="s">
        <v>4051</v>
      </c>
      <c r="P105" s="290">
        <v>13767535760</v>
      </c>
      <c r="Q105" s="13"/>
    </row>
    <row r="106" spans="1:17" ht="24" customHeight="1">
      <c r="A106" s="13">
        <v>102</v>
      </c>
      <c r="B106" s="289" t="s">
        <v>3704</v>
      </c>
      <c r="C106" s="290" t="s">
        <v>3925</v>
      </c>
      <c r="D106" s="290" t="s">
        <v>68</v>
      </c>
      <c r="E106" s="290" t="s">
        <v>4052</v>
      </c>
      <c r="F106" s="290">
        <v>1981</v>
      </c>
      <c r="G106" s="290" t="s">
        <v>3950</v>
      </c>
      <c r="H106" s="290">
        <v>360</v>
      </c>
      <c r="I106" s="290"/>
      <c r="J106" s="290"/>
      <c r="K106" s="290" t="s">
        <v>4044</v>
      </c>
      <c r="L106" s="290" t="s">
        <v>4049</v>
      </c>
      <c r="M106" s="290" t="s">
        <v>1202</v>
      </c>
      <c r="N106" s="290" t="s">
        <v>4053</v>
      </c>
      <c r="O106" s="290" t="s">
        <v>4054</v>
      </c>
      <c r="P106" s="290">
        <v>13979511365</v>
      </c>
      <c r="Q106" s="13"/>
    </row>
    <row r="107" spans="1:17" ht="24" customHeight="1">
      <c r="A107" s="13">
        <v>103</v>
      </c>
      <c r="B107" s="289" t="s">
        <v>3704</v>
      </c>
      <c r="C107" s="290" t="s">
        <v>3925</v>
      </c>
      <c r="D107" s="290" t="s">
        <v>68</v>
      </c>
      <c r="E107" s="290" t="s">
        <v>4055</v>
      </c>
      <c r="F107" s="290">
        <v>1982</v>
      </c>
      <c r="G107" s="290" t="s">
        <v>3940</v>
      </c>
      <c r="H107" s="290">
        <v>200</v>
      </c>
      <c r="I107" s="290"/>
      <c r="J107" s="290"/>
      <c r="K107" s="290" t="s">
        <v>4044</v>
      </c>
      <c r="L107" s="290" t="s">
        <v>4049</v>
      </c>
      <c r="M107" s="290" t="s">
        <v>1202</v>
      </c>
      <c r="N107" s="290" t="s">
        <v>4056</v>
      </c>
      <c r="O107" s="290" t="s">
        <v>4057</v>
      </c>
      <c r="P107" s="290">
        <v>15307953807</v>
      </c>
      <c r="Q107" s="13"/>
    </row>
    <row r="108" spans="1:17" ht="24" customHeight="1">
      <c r="A108" s="13">
        <v>104</v>
      </c>
      <c r="B108" s="289" t="s">
        <v>3704</v>
      </c>
      <c r="C108" s="290" t="s">
        <v>3925</v>
      </c>
      <c r="D108" s="290" t="s">
        <v>68</v>
      </c>
      <c r="E108" s="290" t="s">
        <v>4058</v>
      </c>
      <c r="F108" s="290">
        <v>2004</v>
      </c>
      <c r="G108" s="290" t="s">
        <v>3940</v>
      </c>
      <c r="H108" s="290">
        <v>200</v>
      </c>
      <c r="I108" s="290"/>
      <c r="J108" s="290"/>
      <c r="K108" s="290" t="s">
        <v>4044</v>
      </c>
      <c r="L108" s="290" t="s">
        <v>4059</v>
      </c>
      <c r="M108" s="290" t="s">
        <v>1197</v>
      </c>
      <c r="N108" s="290" t="s">
        <v>4060</v>
      </c>
      <c r="O108" s="290" t="s">
        <v>4061</v>
      </c>
      <c r="P108" s="290">
        <v>13879511590</v>
      </c>
      <c r="Q108" s="13"/>
    </row>
    <row r="109" spans="1:17" ht="24" customHeight="1">
      <c r="A109" s="13">
        <v>105</v>
      </c>
      <c r="B109" s="289" t="s">
        <v>3704</v>
      </c>
      <c r="C109" s="290" t="s">
        <v>3925</v>
      </c>
      <c r="D109" s="290" t="s">
        <v>68</v>
      </c>
      <c r="E109" s="290" t="s">
        <v>4062</v>
      </c>
      <c r="F109" s="290">
        <v>1972</v>
      </c>
      <c r="G109" s="290" t="s">
        <v>3974</v>
      </c>
      <c r="H109" s="290">
        <v>1600</v>
      </c>
      <c r="I109" s="290"/>
      <c r="J109" s="290"/>
      <c r="K109" s="292" t="s">
        <v>4063</v>
      </c>
      <c r="L109" s="292" t="s">
        <v>4064</v>
      </c>
      <c r="M109" s="292" t="s">
        <v>1079</v>
      </c>
      <c r="N109" s="292" t="s">
        <v>3976</v>
      </c>
      <c r="O109" s="292" t="s">
        <v>4065</v>
      </c>
      <c r="P109" s="292">
        <v>13870513651</v>
      </c>
      <c r="Q109" s="13"/>
    </row>
    <row r="110" spans="1:17" ht="24" customHeight="1">
      <c r="A110" s="13">
        <v>106</v>
      </c>
      <c r="B110" s="289" t="s">
        <v>3704</v>
      </c>
      <c r="C110" s="290" t="s">
        <v>3925</v>
      </c>
      <c r="D110" s="290" t="s">
        <v>68</v>
      </c>
      <c r="E110" s="290" t="s">
        <v>4066</v>
      </c>
      <c r="F110" s="290">
        <v>1967</v>
      </c>
      <c r="G110" s="290" t="s">
        <v>3974</v>
      </c>
      <c r="H110" s="290">
        <v>100</v>
      </c>
      <c r="I110" s="290"/>
      <c r="J110" s="290"/>
      <c r="K110" s="292" t="s">
        <v>4063</v>
      </c>
      <c r="L110" s="292" t="s">
        <v>4067</v>
      </c>
      <c r="M110" s="292" t="s">
        <v>3408</v>
      </c>
      <c r="N110" s="292" t="s">
        <v>3976</v>
      </c>
      <c r="O110" s="292" t="s">
        <v>4068</v>
      </c>
      <c r="P110" s="292">
        <v>13979507703</v>
      </c>
      <c r="Q110" s="13"/>
    </row>
    <row r="111" spans="1:17" ht="24" customHeight="1">
      <c r="A111" s="13">
        <v>107</v>
      </c>
      <c r="B111" s="289" t="s">
        <v>3704</v>
      </c>
      <c r="C111" s="290" t="s">
        <v>3925</v>
      </c>
      <c r="D111" s="290" t="s">
        <v>68</v>
      </c>
      <c r="E111" s="290" t="s">
        <v>4069</v>
      </c>
      <c r="F111" s="290">
        <v>2006</v>
      </c>
      <c r="G111" s="290" t="s">
        <v>3950</v>
      </c>
      <c r="H111" s="290">
        <v>260</v>
      </c>
      <c r="I111" s="290">
        <v>6.5</v>
      </c>
      <c r="J111" s="290">
        <v>0.5</v>
      </c>
      <c r="K111" s="290" t="s">
        <v>4070</v>
      </c>
      <c r="L111" s="290" t="s">
        <v>4071</v>
      </c>
      <c r="M111" s="290" t="s">
        <v>4072</v>
      </c>
      <c r="N111" s="290" t="s">
        <v>4073</v>
      </c>
      <c r="O111" s="290" t="s">
        <v>4074</v>
      </c>
      <c r="P111" s="290">
        <v>13607050539</v>
      </c>
      <c r="Q111" s="13"/>
    </row>
    <row r="112" spans="1:17" ht="24" customHeight="1">
      <c r="A112" s="13">
        <v>108</v>
      </c>
      <c r="B112" s="289" t="s">
        <v>3704</v>
      </c>
      <c r="C112" s="290" t="s">
        <v>3925</v>
      </c>
      <c r="D112" s="290" t="s">
        <v>68</v>
      </c>
      <c r="E112" s="290" t="s">
        <v>4075</v>
      </c>
      <c r="F112" s="290">
        <v>2002</v>
      </c>
      <c r="G112" s="290" t="s">
        <v>3940</v>
      </c>
      <c r="H112" s="290">
        <v>300</v>
      </c>
      <c r="I112" s="290"/>
      <c r="J112" s="290"/>
      <c r="K112" s="290" t="s">
        <v>4076</v>
      </c>
      <c r="L112" s="290" t="s">
        <v>4077</v>
      </c>
      <c r="M112" s="290" t="s">
        <v>118</v>
      </c>
      <c r="N112" s="290" t="s">
        <v>4078</v>
      </c>
      <c r="O112" s="290" t="s">
        <v>4079</v>
      </c>
      <c r="P112" s="290">
        <v>13807049503</v>
      </c>
      <c r="Q112" s="13"/>
    </row>
    <row r="113" spans="1:17" ht="24" customHeight="1">
      <c r="A113" s="13">
        <v>109</v>
      </c>
      <c r="B113" s="289" t="s">
        <v>3704</v>
      </c>
      <c r="C113" s="290" t="s">
        <v>3925</v>
      </c>
      <c r="D113" s="290" t="s">
        <v>68</v>
      </c>
      <c r="E113" s="290" t="s">
        <v>4080</v>
      </c>
      <c r="F113" s="290">
        <v>2005</v>
      </c>
      <c r="G113" s="290" t="s">
        <v>3940</v>
      </c>
      <c r="H113" s="290">
        <v>160</v>
      </c>
      <c r="I113" s="290"/>
      <c r="J113" s="290"/>
      <c r="K113" s="290" t="s">
        <v>4081</v>
      </c>
      <c r="L113" s="290" t="s">
        <v>4082</v>
      </c>
      <c r="M113" s="290" t="s">
        <v>726</v>
      </c>
      <c r="N113" s="290" t="s">
        <v>4083</v>
      </c>
      <c r="O113" s="290" t="s">
        <v>4084</v>
      </c>
      <c r="P113" s="290">
        <v>13979547596</v>
      </c>
      <c r="Q113" s="13"/>
    </row>
    <row r="114" spans="1:17" ht="24" customHeight="1">
      <c r="A114" s="13">
        <v>110</v>
      </c>
      <c r="B114" s="289" t="s">
        <v>3704</v>
      </c>
      <c r="C114" s="290" t="s">
        <v>3925</v>
      </c>
      <c r="D114" s="290" t="s">
        <v>3926</v>
      </c>
      <c r="E114" s="290" t="s">
        <v>4085</v>
      </c>
      <c r="F114" s="290">
        <v>2003</v>
      </c>
      <c r="G114" s="290" t="s">
        <v>3950</v>
      </c>
      <c r="H114" s="290">
        <v>1120</v>
      </c>
      <c r="I114" s="290"/>
      <c r="J114" s="290"/>
      <c r="K114" s="290" t="s">
        <v>4086</v>
      </c>
      <c r="L114" s="290" t="s">
        <v>4087</v>
      </c>
      <c r="M114" s="290" t="s">
        <v>4088</v>
      </c>
      <c r="N114" s="290" t="s">
        <v>4089</v>
      </c>
      <c r="O114" s="290" t="s">
        <v>4090</v>
      </c>
      <c r="P114" s="290">
        <v>13576523559</v>
      </c>
      <c r="Q114" s="13"/>
    </row>
    <row r="115" spans="1:17" ht="24" customHeight="1">
      <c r="A115" s="13">
        <v>111</v>
      </c>
      <c r="B115" s="289" t="s">
        <v>3704</v>
      </c>
      <c r="C115" s="290" t="s">
        <v>3925</v>
      </c>
      <c r="D115" s="290" t="s">
        <v>3926</v>
      </c>
      <c r="E115" s="290" t="s">
        <v>4091</v>
      </c>
      <c r="F115" s="290">
        <v>2009</v>
      </c>
      <c r="G115" s="290" t="s">
        <v>3950</v>
      </c>
      <c r="H115" s="290">
        <v>250</v>
      </c>
      <c r="I115" s="290"/>
      <c r="J115" s="290"/>
      <c r="K115" s="290" t="s">
        <v>4086</v>
      </c>
      <c r="L115" s="290" t="s">
        <v>4087</v>
      </c>
      <c r="M115" s="290" t="s">
        <v>4088</v>
      </c>
      <c r="N115" s="290" t="s">
        <v>4092</v>
      </c>
      <c r="O115" s="290" t="s">
        <v>4093</v>
      </c>
      <c r="P115" s="290">
        <v>13879576523</v>
      </c>
      <c r="Q115" s="13"/>
    </row>
    <row r="116" spans="1:17" ht="24" customHeight="1">
      <c r="A116" s="13">
        <v>112</v>
      </c>
      <c r="B116" s="289" t="s">
        <v>3704</v>
      </c>
      <c r="C116" s="290" t="s">
        <v>3925</v>
      </c>
      <c r="D116" s="290" t="s">
        <v>3926</v>
      </c>
      <c r="E116" s="290" t="s">
        <v>4094</v>
      </c>
      <c r="F116" s="290">
        <v>2004</v>
      </c>
      <c r="G116" s="290" t="s">
        <v>3954</v>
      </c>
      <c r="H116" s="290">
        <v>480</v>
      </c>
      <c r="I116" s="290"/>
      <c r="J116" s="290"/>
      <c r="K116" s="290" t="s">
        <v>4086</v>
      </c>
      <c r="L116" s="290" t="s">
        <v>4087</v>
      </c>
      <c r="M116" s="290" t="s">
        <v>4088</v>
      </c>
      <c r="N116" s="290" t="s">
        <v>4095</v>
      </c>
      <c r="O116" s="290" t="s">
        <v>4096</v>
      </c>
      <c r="P116" s="290">
        <v>13970510141</v>
      </c>
      <c r="Q116" s="13"/>
    </row>
    <row r="117" spans="1:17" ht="24" customHeight="1">
      <c r="A117" s="13">
        <v>113</v>
      </c>
      <c r="B117" s="289" t="s">
        <v>3704</v>
      </c>
      <c r="C117" s="290" t="s">
        <v>3925</v>
      </c>
      <c r="D117" s="290" t="s">
        <v>3926</v>
      </c>
      <c r="E117" s="290" t="s">
        <v>3674</v>
      </c>
      <c r="F117" s="290">
        <v>2004</v>
      </c>
      <c r="G117" s="290" t="s">
        <v>3950</v>
      </c>
      <c r="H117" s="290">
        <v>410</v>
      </c>
      <c r="I117" s="290"/>
      <c r="J117" s="290"/>
      <c r="K117" s="290" t="s">
        <v>4086</v>
      </c>
      <c r="L117" s="290" t="s">
        <v>4087</v>
      </c>
      <c r="M117" s="290" t="s">
        <v>4088</v>
      </c>
      <c r="N117" s="290" t="s">
        <v>4097</v>
      </c>
      <c r="O117" s="290" t="s">
        <v>4098</v>
      </c>
      <c r="P117" s="290">
        <v>13479529593</v>
      </c>
      <c r="Q117" s="13"/>
    </row>
    <row r="118" spans="1:17" ht="24" customHeight="1">
      <c r="A118" s="13">
        <v>114</v>
      </c>
      <c r="B118" s="289" t="s">
        <v>3704</v>
      </c>
      <c r="C118" s="290" t="s">
        <v>3925</v>
      </c>
      <c r="D118" s="290" t="s">
        <v>68</v>
      </c>
      <c r="E118" s="47" t="s">
        <v>4099</v>
      </c>
      <c r="F118" s="290">
        <v>1997</v>
      </c>
      <c r="G118" s="290" t="s">
        <v>4100</v>
      </c>
      <c r="H118" s="290">
        <v>3300</v>
      </c>
      <c r="I118" s="290">
        <v>45</v>
      </c>
      <c r="J118" s="290">
        <v>980</v>
      </c>
      <c r="K118" s="290" t="s">
        <v>4101</v>
      </c>
      <c r="L118" s="290" t="s">
        <v>4102</v>
      </c>
      <c r="M118" s="290" t="s">
        <v>3616</v>
      </c>
      <c r="N118" s="290" t="s">
        <v>4103</v>
      </c>
      <c r="O118" s="290" t="s">
        <v>4104</v>
      </c>
      <c r="P118" s="290">
        <v>1.38705718001357E+21</v>
      </c>
      <c r="Q118" s="13"/>
    </row>
    <row r="119" spans="1:17" ht="24" customHeight="1">
      <c r="A119" s="13">
        <v>115</v>
      </c>
      <c r="B119" s="289" t="s">
        <v>3704</v>
      </c>
      <c r="C119" s="290" t="s">
        <v>3925</v>
      </c>
      <c r="D119" s="290" t="s">
        <v>3926</v>
      </c>
      <c r="E119" s="290" t="s">
        <v>4105</v>
      </c>
      <c r="F119" s="290">
        <v>2004</v>
      </c>
      <c r="G119" s="290" t="s">
        <v>3940</v>
      </c>
      <c r="H119" s="290">
        <v>325</v>
      </c>
      <c r="I119" s="290"/>
      <c r="J119" s="290"/>
      <c r="K119" s="290" t="s">
        <v>4101</v>
      </c>
      <c r="L119" s="290" t="s">
        <v>4106</v>
      </c>
      <c r="M119" s="290" t="s">
        <v>89</v>
      </c>
      <c r="N119" s="290" t="s">
        <v>4107</v>
      </c>
      <c r="O119" s="290" t="s">
        <v>4108</v>
      </c>
      <c r="P119" s="290">
        <v>15879885310</v>
      </c>
      <c r="Q119" s="13"/>
    </row>
    <row r="120" spans="1:17" ht="24" customHeight="1">
      <c r="A120" s="13">
        <v>116</v>
      </c>
      <c r="B120" s="289" t="s">
        <v>3704</v>
      </c>
      <c r="C120" s="290" t="s">
        <v>3925</v>
      </c>
      <c r="D120" s="290" t="s">
        <v>3926</v>
      </c>
      <c r="E120" s="290" t="s">
        <v>4109</v>
      </c>
      <c r="F120" s="290">
        <v>2002</v>
      </c>
      <c r="G120" s="290" t="s">
        <v>3950</v>
      </c>
      <c r="H120" s="290">
        <v>400</v>
      </c>
      <c r="I120" s="290"/>
      <c r="J120" s="290"/>
      <c r="K120" s="290" t="s">
        <v>4101</v>
      </c>
      <c r="L120" s="290" t="s">
        <v>4106</v>
      </c>
      <c r="M120" s="290" t="s">
        <v>89</v>
      </c>
      <c r="N120" s="290" t="s">
        <v>4110</v>
      </c>
      <c r="O120" s="290" t="s">
        <v>4111</v>
      </c>
      <c r="P120" s="290">
        <v>15907052650</v>
      </c>
      <c r="Q120" s="13"/>
    </row>
    <row r="121" spans="1:17" ht="24" customHeight="1">
      <c r="A121" s="13">
        <v>117</v>
      </c>
      <c r="B121" s="289" t="s">
        <v>3704</v>
      </c>
      <c r="C121" s="290" t="s">
        <v>3925</v>
      </c>
      <c r="D121" s="290" t="s">
        <v>3926</v>
      </c>
      <c r="E121" s="290" t="s">
        <v>4112</v>
      </c>
      <c r="F121" s="290">
        <v>2003</v>
      </c>
      <c r="G121" s="290" t="s">
        <v>3940</v>
      </c>
      <c r="H121" s="290">
        <v>325</v>
      </c>
      <c r="I121" s="290"/>
      <c r="J121" s="290"/>
      <c r="K121" s="290" t="s">
        <v>4101</v>
      </c>
      <c r="L121" s="290" t="s">
        <v>4106</v>
      </c>
      <c r="M121" s="290" t="s">
        <v>89</v>
      </c>
      <c r="N121" s="290" t="s">
        <v>4113</v>
      </c>
      <c r="O121" s="290" t="s">
        <v>4114</v>
      </c>
      <c r="P121" s="290">
        <v>13576563461</v>
      </c>
      <c r="Q121" s="13"/>
    </row>
    <row r="122" spans="1:17" ht="24" customHeight="1">
      <c r="A122" s="13">
        <v>118</v>
      </c>
      <c r="B122" s="289" t="s">
        <v>3704</v>
      </c>
      <c r="C122" s="290" t="s">
        <v>3925</v>
      </c>
      <c r="D122" s="290" t="s">
        <v>3926</v>
      </c>
      <c r="E122" s="290" t="s">
        <v>4115</v>
      </c>
      <c r="F122" s="290">
        <v>2006</v>
      </c>
      <c r="G122" s="290" t="s">
        <v>3974</v>
      </c>
      <c r="H122" s="290">
        <v>820</v>
      </c>
      <c r="I122" s="290"/>
      <c r="J122" s="290"/>
      <c r="K122" s="290" t="s">
        <v>4101</v>
      </c>
      <c r="L122" s="290" t="s">
        <v>4116</v>
      </c>
      <c r="M122" s="290" t="s">
        <v>2635</v>
      </c>
      <c r="N122" s="290" t="s">
        <v>4117</v>
      </c>
      <c r="O122" s="290" t="s">
        <v>4118</v>
      </c>
      <c r="P122" s="290">
        <v>13979507966</v>
      </c>
      <c r="Q122" s="13"/>
    </row>
    <row r="123" spans="1:17" ht="24" customHeight="1">
      <c r="A123" s="13">
        <v>119</v>
      </c>
      <c r="B123" s="289" t="s">
        <v>3704</v>
      </c>
      <c r="C123" s="290" t="s">
        <v>3925</v>
      </c>
      <c r="D123" s="290" t="s">
        <v>3926</v>
      </c>
      <c r="E123" s="290" t="s">
        <v>4119</v>
      </c>
      <c r="F123" s="290">
        <v>2003</v>
      </c>
      <c r="G123" s="290" t="s">
        <v>3950</v>
      </c>
      <c r="H123" s="290">
        <v>520</v>
      </c>
      <c r="I123" s="290">
        <v>16.25</v>
      </c>
      <c r="J123" s="290">
        <v>5</v>
      </c>
      <c r="K123" s="290" t="s">
        <v>4101</v>
      </c>
      <c r="L123" s="290" t="s">
        <v>4120</v>
      </c>
      <c r="M123" s="290" t="s">
        <v>89</v>
      </c>
      <c r="N123" s="290" t="s">
        <v>4121</v>
      </c>
      <c r="O123" s="290" t="s">
        <v>4122</v>
      </c>
      <c r="P123" s="290">
        <v>13576598999</v>
      </c>
      <c r="Q123" s="13"/>
    </row>
    <row r="124" spans="1:17" ht="24" customHeight="1">
      <c r="A124" s="13">
        <v>120</v>
      </c>
      <c r="B124" s="289" t="s">
        <v>3704</v>
      </c>
      <c r="C124" s="290" t="s">
        <v>3925</v>
      </c>
      <c r="D124" s="290" t="s">
        <v>3926</v>
      </c>
      <c r="E124" s="290" t="s">
        <v>4123</v>
      </c>
      <c r="F124" s="290">
        <v>2005</v>
      </c>
      <c r="G124" s="290" t="s">
        <v>3954</v>
      </c>
      <c r="H124" s="290">
        <v>450</v>
      </c>
      <c r="I124" s="290"/>
      <c r="J124" s="290"/>
      <c r="K124" s="290" t="s">
        <v>4101</v>
      </c>
      <c r="L124" s="290" t="s">
        <v>4120</v>
      </c>
      <c r="M124" s="290" t="s">
        <v>89</v>
      </c>
      <c r="N124" s="290" t="s">
        <v>4124</v>
      </c>
      <c r="O124" s="290" t="s">
        <v>4125</v>
      </c>
      <c r="P124" s="290">
        <v>13576553395</v>
      </c>
      <c r="Q124" s="13"/>
    </row>
    <row r="125" spans="1:17" ht="24" customHeight="1">
      <c r="A125" s="13">
        <v>121</v>
      </c>
      <c r="B125" s="289" t="s">
        <v>3704</v>
      </c>
      <c r="C125" s="290" t="s">
        <v>3925</v>
      </c>
      <c r="D125" s="290" t="s">
        <v>3926</v>
      </c>
      <c r="E125" s="290" t="s">
        <v>4126</v>
      </c>
      <c r="F125" s="290">
        <v>2003</v>
      </c>
      <c r="G125" s="290" t="s">
        <v>3950</v>
      </c>
      <c r="H125" s="290">
        <v>320</v>
      </c>
      <c r="I125" s="290"/>
      <c r="J125" s="290"/>
      <c r="K125" s="290" t="s">
        <v>4101</v>
      </c>
      <c r="L125" s="290" t="s">
        <v>4127</v>
      </c>
      <c r="M125" s="290" t="s">
        <v>726</v>
      </c>
      <c r="N125" s="290" t="s">
        <v>4128</v>
      </c>
      <c r="O125" s="290" t="s">
        <v>4129</v>
      </c>
      <c r="P125" s="290">
        <v>13755869608</v>
      </c>
      <c r="Q125" s="13"/>
    </row>
    <row r="126" spans="1:17" ht="24" customHeight="1">
      <c r="A126" s="13">
        <v>122</v>
      </c>
      <c r="B126" s="289" t="s">
        <v>3704</v>
      </c>
      <c r="C126" s="290" t="s">
        <v>3925</v>
      </c>
      <c r="D126" s="290" t="s">
        <v>3926</v>
      </c>
      <c r="E126" s="290" t="s">
        <v>4130</v>
      </c>
      <c r="F126" s="290">
        <v>2011</v>
      </c>
      <c r="G126" s="290" t="s">
        <v>3950</v>
      </c>
      <c r="H126" s="290">
        <v>375</v>
      </c>
      <c r="I126" s="290"/>
      <c r="J126" s="290"/>
      <c r="K126" s="290" t="s">
        <v>4101</v>
      </c>
      <c r="L126" s="290" t="s">
        <v>4131</v>
      </c>
      <c r="M126" s="290" t="s">
        <v>1197</v>
      </c>
      <c r="N126" s="290" t="s">
        <v>4132</v>
      </c>
      <c r="O126" s="290" t="s">
        <v>4133</v>
      </c>
      <c r="P126" s="290">
        <v>13576185200</v>
      </c>
      <c r="Q126" s="13"/>
    </row>
    <row r="127" spans="1:17" ht="24" customHeight="1">
      <c r="A127" s="13">
        <v>123</v>
      </c>
      <c r="B127" s="289" t="s">
        <v>3704</v>
      </c>
      <c r="C127" s="290" t="s">
        <v>3925</v>
      </c>
      <c r="D127" s="290" t="s">
        <v>3926</v>
      </c>
      <c r="E127" s="290" t="s">
        <v>4134</v>
      </c>
      <c r="F127" s="290">
        <v>2003</v>
      </c>
      <c r="G127" s="290" t="s">
        <v>3950</v>
      </c>
      <c r="H127" s="290">
        <v>325</v>
      </c>
      <c r="I127" s="290"/>
      <c r="J127" s="290"/>
      <c r="K127" s="290" t="s">
        <v>4101</v>
      </c>
      <c r="L127" s="290" t="s">
        <v>4131</v>
      </c>
      <c r="M127" s="290" t="s">
        <v>1197</v>
      </c>
      <c r="N127" s="290" t="s">
        <v>4135</v>
      </c>
      <c r="O127" s="290" t="s">
        <v>4136</v>
      </c>
      <c r="P127" s="290">
        <v>18970543861</v>
      </c>
      <c r="Q127" s="13"/>
    </row>
    <row r="128" spans="1:17" ht="24" customHeight="1">
      <c r="A128" s="13">
        <v>124</v>
      </c>
      <c r="B128" s="289" t="s">
        <v>3704</v>
      </c>
      <c r="C128" s="290" t="s">
        <v>3925</v>
      </c>
      <c r="D128" s="290" t="s">
        <v>3926</v>
      </c>
      <c r="E128" s="290" t="s">
        <v>4137</v>
      </c>
      <c r="F128" s="290">
        <v>2003</v>
      </c>
      <c r="G128" s="290" t="s">
        <v>3950</v>
      </c>
      <c r="H128" s="290">
        <v>410</v>
      </c>
      <c r="I128" s="290"/>
      <c r="J128" s="290"/>
      <c r="K128" s="290" t="s">
        <v>4101</v>
      </c>
      <c r="L128" s="290" t="s">
        <v>4131</v>
      </c>
      <c r="M128" s="290" t="s">
        <v>1197</v>
      </c>
      <c r="N128" s="290" t="s">
        <v>4138</v>
      </c>
      <c r="O128" s="290" t="s">
        <v>4139</v>
      </c>
      <c r="P128" s="290">
        <v>13755869357</v>
      </c>
      <c r="Q128" s="13"/>
    </row>
    <row r="129" spans="1:17" ht="24" customHeight="1">
      <c r="A129" s="13">
        <v>125</v>
      </c>
      <c r="B129" s="289" t="s">
        <v>3704</v>
      </c>
      <c r="C129" s="290" t="s">
        <v>3925</v>
      </c>
      <c r="D129" s="290" t="s">
        <v>3926</v>
      </c>
      <c r="E129" s="290" t="s">
        <v>4140</v>
      </c>
      <c r="F129" s="290">
        <v>1980</v>
      </c>
      <c r="G129" s="290" t="s">
        <v>3974</v>
      </c>
      <c r="H129" s="290">
        <v>520</v>
      </c>
      <c r="I129" s="290"/>
      <c r="J129" s="290"/>
      <c r="K129" s="290" t="s">
        <v>4101</v>
      </c>
      <c r="L129" s="290" t="s">
        <v>4131</v>
      </c>
      <c r="M129" s="290" t="s">
        <v>1197</v>
      </c>
      <c r="N129" s="290" t="s">
        <v>4141</v>
      </c>
      <c r="O129" s="290" t="s">
        <v>4142</v>
      </c>
      <c r="P129" s="290">
        <v>13879520140</v>
      </c>
      <c r="Q129" s="13"/>
    </row>
    <row r="130" spans="1:17" ht="24" customHeight="1">
      <c r="A130" s="13">
        <v>126</v>
      </c>
      <c r="B130" s="289" t="s">
        <v>3704</v>
      </c>
      <c r="C130" s="290" t="s">
        <v>3925</v>
      </c>
      <c r="D130" s="290" t="s">
        <v>3926</v>
      </c>
      <c r="E130" s="290" t="s">
        <v>4143</v>
      </c>
      <c r="F130" s="290">
        <v>2008</v>
      </c>
      <c r="G130" s="290" t="s">
        <v>3974</v>
      </c>
      <c r="H130" s="290">
        <v>200</v>
      </c>
      <c r="I130" s="290"/>
      <c r="J130" s="290"/>
      <c r="K130" s="290" t="s">
        <v>4101</v>
      </c>
      <c r="L130" s="290" t="s">
        <v>4144</v>
      </c>
      <c r="M130" s="290" t="s">
        <v>1202</v>
      </c>
      <c r="N130" s="290" t="s">
        <v>4145</v>
      </c>
      <c r="O130" s="290" t="s">
        <v>4146</v>
      </c>
      <c r="P130" s="290">
        <v>13907954837</v>
      </c>
      <c r="Q130" s="13"/>
    </row>
    <row r="131" spans="1:17" ht="24" customHeight="1">
      <c r="A131" s="13">
        <v>127</v>
      </c>
      <c r="B131" s="289" t="s">
        <v>3704</v>
      </c>
      <c r="C131" s="290" t="s">
        <v>3925</v>
      </c>
      <c r="D131" s="290" t="s">
        <v>3926</v>
      </c>
      <c r="E131" s="290" t="s">
        <v>4147</v>
      </c>
      <c r="F131" s="290">
        <v>2003</v>
      </c>
      <c r="G131" s="290" t="s">
        <v>3950</v>
      </c>
      <c r="H131" s="290">
        <v>155</v>
      </c>
      <c r="I131" s="290"/>
      <c r="J131" s="290"/>
      <c r="K131" s="290" t="s">
        <v>4148</v>
      </c>
      <c r="L131" s="290" t="s">
        <v>4149</v>
      </c>
      <c r="M131" s="290" t="s">
        <v>72</v>
      </c>
      <c r="N131" s="290" t="s">
        <v>4150</v>
      </c>
      <c r="O131" s="290" t="s">
        <v>4036</v>
      </c>
      <c r="P131" s="290">
        <v>13767510358</v>
      </c>
      <c r="Q131" s="13"/>
    </row>
    <row r="132" spans="1:17" ht="24" customHeight="1">
      <c r="A132" s="13">
        <v>128</v>
      </c>
      <c r="B132" s="289" t="s">
        <v>3704</v>
      </c>
      <c r="C132" s="290" t="s">
        <v>3925</v>
      </c>
      <c r="D132" s="290" t="s">
        <v>3926</v>
      </c>
      <c r="E132" s="290" t="s">
        <v>4151</v>
      </c>
      <c r="F132" s="290">
        <v>2006</v>
      </c>
      <c r="G132" s="290" t="s">
        <v>3940</v>
      </c>
      <c r="H132" s="290">
        <v>225</v>
      </c>
      <c r="I132" s="290"/>
      <c r="J132" s="290"/>
      <c r="K132" s="290" t="s">
        <v>4148</v>
      </c>
      <c r="L132" s="290" t="s">
        <v>4152</v>
      </c>
      <c r="M132" s="290" t="s">
        <v>96</v>
      </c>
      <c r="N132" s="290" t="s">
        <v>4153</v>
      </c>
      <c r="O132" s="290" t="s">
        <v>4154</v>
      </c>
      <c r="P132" s="290">
        <v>13697952139</v>
      </c>
      <c r="Q132" s="13"/>
    </row>
    <row r="133" spans="1:17" ht="24" customHeight="1">
      <c r="A133" s="13">
        <v>129</v>
      </c>
      <c r="B133" s="289" t="s">
        <v>3704</v>
      </c>
      <c r="C133" s="290" t="s">
        <v>3925</v>
      </c>
      <c r="D133" s="290" t="s">
        <v>3926</v>
      </c>
      <c r="E133" s="290" t="s">
        <v>4155</v>
      </c>
      <c r="F133" s="290">
        <v>2005</v>
      </c>
      <c r="G133" s="290" t="s">
        <v>3950</v>
      </c>
      <c r="H133" s="290">
        <v>320</v>
      </c>
      <c r="I133" s="290">
        <v>18.7</v>
      </c>
      <c r="J133" s="290">
        <v>6.7</v>
      </c>
      <c r="K133" s="290" t="s">
        <v>4148</v>
      </c>
      <c r="L133" s="290" t="s">
        <v>4156</v>
      </c>
      <c r="M133" s="290" t="s">
        <v>96</v>
      </c>
      <c r="N133" s="290" t="s">
        <v>4157</v>
      </c>
      <c r="O133" s="290" t="s">
        <v>4158</v>
      </c>
      <c r="P133" s="290">
        <v>13507050696</v>
      </c>
      <c r="Q133" s="13"/>
    </row>
    <row r="134" spans="1:17" ht="24" customHeight="1">
      <c r="A134" s="13">
        <v>130</v>
      </c>
      <c r="B134" s="289" t="s">
        <v>3704</v>
      </c>
      <c r="C134" s="290" t="s">
        <v>3925</v>
      </c>
      <c r="D134" s="290" t="s">
        <v>3926</v>
      </c>
      <c r="E134" s="290" t="s">
        <v>4159</v>
      </c>
      <c r="F134" s="290">
        <v>2005</v>
      </c>
      <c r="G134" s="290" t="s">
        <v>3940</v>
      </c>
      <c r="H134" s="290">
        <v>225</v>
      </c>
      <c r="I134" s="290"/>
      <c r="J134" s="290"/>
      <c r="K134" s="290" t="s">
        <v>4148</v>
      </c>
      <c r="L134" s="290" t="s">
        <v>4160</v>
      </c>
      <c r="M134" s="290" t="s">
        <v>2635</v>
      </c>
      <c r="N134" s="290" t="s">
        <v>4161</v>
      </c>
      <c r="O134" s="290" t="s">
        <v>4162</v>
      </c>
      <c r="P134" s="290">
        <v>13807953695</v>
      </c>
      <c r="Q134" s="13"/>
    </row>
    <row r="135" spans="1:17" ht="24" customHeight="1">
      <c r="A135" s="13">
        <v>131</v>
      </c>
      <c r="B135" s="289" t="s">
        <v>3704</v>
      </c>
      <c r="C135" s="290" t="s">
        <v>3925</v>
      </c>
      <c r="D135" s="290" t="s">
        <v>3926</v>
      </c>
      <c r="E135" s="290" t="s">
        <v>215</v>
      </c>
      <c r="F135" s="290">
        <v>1992</v>
      </c>
      <c r="G135" s="290" t="s">
        <v>3950</v>
      </c>
      <c r="H135" s="290">
        <v>260</v>
      </c>
      <c r="I135" s="290"/>
      <c r="J135" s="290"/>
      <c r="K135" s="290" t="s">
        <v>4148</v>
      </c>
      <c r="L135" s="290" t="s">
        <v>4163</v>
      </c>
      <c r="M135" s="290" t="s">
        <v>96</v>
      </c>
      <c r="N135" s="290" t="s">
        <v>4164</v>
      </c>
      <c r="O135" s="290" t="s">
        <v>4165</v>
      </c>
      <c r="P135" s="290">
        <v>13907053396</v>
      </c>
      <c r="Q135" s="13"/>
    </row>
    <row r="136" spans="1:17" ht="24" customHeight="1">
      <c r="A136" s="13">
        <v>132</v>
      </c>
      <c r="B136" s="289" t="s">
        <v>3704</v>
      </c>
      <c r="C136" s="290" t="s">
        <v>3925</v>
      </c>
      <c r="D136" s="290" t="s">
        <v>3926</v>
      </c>
      <c r="E136" s="290" t="s">
        <v>4166</v>
      </c>
      <c r="F136" s="290">
        <v>2006</v>
      </c>
      <c r="G136" s="290" t="s">
        <v>3950</v>
      </c>
      <c r="H136" s="290">
        <v>700</v>
      </c>
      <c r="I136" s="290"/>
      <c r="J136" s="290"/>
      <c r="K136" s="290" t="s">
        <v>4148</v>
      </c>
      <c r="L136" s="290" t="s">
        <v>4167</v>
      </c>
      <c r="M136" s="290" t="s">
        <v>118</v>
      </c>
      <c r="N136" s="290" t="s">
        <v>4168</v>
      </c>
      <c r="O136" s="290" t="s">
        <v>4169</v>
      </c>
      <c r="P136" s="290">
        <v>13320059835</v>
      </c>
      <c r="Q136" s="13"/>
    </row>
    <row r="137" spans="1:17" ht="24" customHeight="1">
      <c r="A137" s="13">
        <v>133</v>
      </c>
      <c r="B137" s="289" t="s">
        <v>3704</v>
      </c>
      <c r="C137" s="290" t="s">
        <v>3925</v>
      </c>
      <c r="D137" s="290" t="s">
        <v>3926</v>
      </c>
      <c r="E137" s="290" t="s">
        <v>4170</v>
      </c>
      <c r="F137" s="290">
        <v>2004</v>
      </c>
      <c r="G137" s="290" t="s">
        <v>3940</v>
      </c>
      <c r="H137" s="290">
        <v>125</v>
      </c>
      <c r="I137" s="290"/>
      <c r="J137" s="290"/>
      <c r="K137" s="290" t="s">
        <v>4148</v>
      </c>
      <c r="L137" s="290" t="s">
        <v>4171</v>
      </c>
      <c r="M137" s="290" t="s">
        <v>1197</v>
      </c>
      <c r="N137" s="290" t="s">
        <v>4172</v>
      </c>
      <c r="O137" s="290" t="s">
        <v>4173</v>
      </c>
      <c r="P137" s="290">
        <v>13707007618</v>
      </c>
      <c r="Q137" s="13"/>
    </row>
    <row r="138" spans="1:17" ht="24" customHeight="1">
      <c r="A138" s="13">
        <v>134</v>
      </c>
      <c r="B138" s="289" t="s">
        <v>3704</v>
      </c>
      <c r="C138" s="290" t="s">
        <v>3925</v>
      </c>
      <c r="D138" s="290" t="s">
        <v>3926</v>
      </c>
      <c r="E138" s="290" t="s">
        <v>4174</v>
      </c>
      <c r="F138" s="290">
        <v>2001</v>
      </c>
      <c r="G138" s="290" t="s">
        <v>3974</v>
      </c>
      <c r="H138" s="290">
        <v>1260</v>
      </c>
      <c r="I138" s="290">
        <v>28.84</v>
      </c>
      <c r="J138" s="290">
        <v>117.7</v>
      </c>
      <c r="K138" s="290" t="s">
        <v>4148</v>
      </c>
      <c r="L138" s="290" t="s">
        <v>4175</v>
      </c>
      <c r="M138" s="290" t="s">
        <v>113</v>
      </c>
      <c r="N138" s="290" t="s">
        <v>4176</v>
      </c>
      <c r="O138" s="290" t="s">
        <v>4177</v>
      </c>
      <c r="P138" s="290">
        <v>18779506766</v>
      </c>
      <c r="Q138" s="13"/>
    </row>
    <row r="139" spans="1:17" ht="24" customHeight="1">
      <c r="A139" s="13">
        <v>135</v>
      </c>
      <c r="B139" s="289" t="s">
        <v>3704</v>
      </c>
      <c r="C139" s="290" t="s">
        <v>3925</v>
      </c>
      <c r="D139" s="290" t="s">
        <v>3926</v>
      </c>
      <c r="E139" s="290" t="s">
        <v>4178</v>
      </c>
      <c r="F139" s="290">
        <v>2003</v>
      </c>
      <c r="G139" s="290" t="s">
        <v>3950</v>
      </c>
      <c r="H139" s="290">
        <v>410</v>
      </c>
      <c r="I139" s="290">
        <v>3.2</v>
      </c>
      <c r="J139" s="290">
        <v>0.12</v>
      </c>
      <c r="K139" s="290" t="s">
        <v>4179</v>
      </c>
      <c r="L139" s="290" t="s">
        <v>4180</v>
      </c>
      <c r="M139" s="290" t="s">
        <v>2961</v>
      </c>
      <c r="N139" s="290" t="s">
        <v>4181</v>
      </c>
      <c r="O139" s="290" t="s">
        <v>4182</v>
      </c>
      <c r="P139" s="290">
        <v>13970573851</v>
      </c>
      <c r="Q139" s="13"/>
    </row>
    <row r="140" spans="1:17" ht="24" customHeight="1">
      <c r="A140" s="13">
        <v>136</v>
      </c>
      <c r="B140" s="289" t="s">
        <v>3704</v>
      </c>
      <c r="C140" s="290" t="s">
        <v>3925</v>
      </c>
      <c r="D140" s="290" t="s">
        <v>3926</v>
      </c>
      <c r="E140" s="290" t="s">
        <v>4183</v>
      </c>
      <c r="F140" s="290">
        <v>2003</v>
      </c>
      <c r="G140" s="290" t="s">
        <v>3950</v>
      </c>
      <c r="H140" s="290">
        <v>450</v>
      </c>
      <c r="I140" s="290">
        <v>4</v>
      </c>
      <c r="J140" s="290">
        <v>0.1</v>
      </c>
      <c r="K140" s="290" t="s">
        <v>4179</v>
      </c>
      <c r="L140" s="290" t="s">
        <v>4180</v>
      </c>
      <c r="M140" s="290" t="s">
        <v>2961</v>
      </c>
      <c r="N140" s="290" t="s">
        <v>4184</v>
      </c>
      <c r="O140" s="290" t="s">
        <v>4185</v>
      </c>
      <c r="P140" s="290">
        <v>13870571481</v>
      </c>
      <c r="Q140" s="13"/>
    </row>
    <row r="141" spans="1:17" ht="24" customHeight="1">
      <c r="A141" s="13">
        <v>137</v>
      </c>
      <c r="B141" s="289" t="s">
        <v>3704</v>
      </c>
      <c r="C141" s="290" t="s">
        <v>3925</v>
      </c>
      <c r="D141" s="290" t="s">
        <v>3926</v>
      </c>
      <c r="E141" s="290" t="s">
        <v>4186</v>
      </c>
      <c r="F141" s="290">
        <v>1979</v>
      </c>
      <c r="G141" s="290" t="s">
        <v>3950</v>
      </c>
      <c r="H141" s="290">
        <v>785</v>
      </c>
      <c r="I141" s="290"/>
      <c r="J141" s="290"/>
      <c r="K141" s="290" t="s">
        <v>4187</v>
      </c>
      <c r="L141" s="290" t="s">
        <v>4188</v>
      </c>
      <c r="M141" s="290" t="s">
        <v>1197</v>
      </c>
      <c r="N141" s="290" t="s">
        <v>4189</v>
      </c>
      <c r="O141" s="290" t="s">
        <v>4190</v>
      </c>
      <c r="P141" s="290">
        <v>13607950537</v>
      </c>
      <c r="Q141" s="13"/>
    </row>
    <row r="142" spans="1:17" ht="24" customHeight="1">
      <c r="A142" s="13">
        <v>138</v>
      </c>
      <c r="B142" s="289" t="s">
        <v>3704</v>
      </c>
      <c r="C142" s="290" t="s">
        <v>3925</v>
      </c>
      <c r="D142" s="290" t="s">
        <v>3926</v>
      </c>
      <c r="E142" s="290" t="s">
        <v>4191</v>
      </c>
      <c r="F142" s="290">
        <v>2004</v>
      </c>
      <c r="G142" s="290" t="s">
        <v>3950</v>
      </c>
      <c r="H142" s="290">
        <v>500</v>
      </c>
      <c r="I142" s="290"/>
      <c r="J142" s="290"/>
      <c r="K142" s="290" t="s">
        <v>4187</v>
      </c>
      <c r="L142" s="290" t="s">
        <v>4188</v>
      </c>
      <c r="M142" s="290" t="s">
        <v>1197</v>
      </c>
      <c r="N142" s="290" t="s">
        <v>4192</v>
      </c>
      <c r="O142" s="290" t="s">
        <v>3992</v>
      </c>
      <c r="P142" s="290">
        <v>13320052005</v>
      </c>
      <c r="Q142" s="13"/>
    </row>
    <row r="143" spans="1:17" ht="24" customHeight="1">
      <c r="A143" s="13">
        <v>139</v>
      </c>
      <c r="B143" s="289" t="s">
        <v>3704</v>
      </c>
      <c r="C143" s="290" t="s">
        <v>3925</v>
      </c>
      <c r="D143" s="290" t="s">
        <v>3926</v>
      </c>
      <c r="E143" s="290" t="s">
        <v>4193</v>
      </c>
      <c r="F143" s="290">
        <v>2004</v>
      </c>
      <c r="G143" s="290" t="s">
        <v>3950</v>
      </c>
      <c r="H143" s="290">
        <v>800</v>
      </c>
      <c r="I143" s="290"/>
      <c r="J143" s="290"/>
      <c r="K143" s="290" t="s">
        <v>4187</v>
      </c>
      <c r="L143" s="290" t="s">
        <v>4188</v>
      </c>
      <c r="M143" s="290" t="s">
        <v>1197</v>
      </c>
      <c r="N143" s="290" t="s">
        <v>4194</v>
      </c>
      <c r="O143" s="290" t="s">
        <v>4195</v>
      </c>
      <c r="P143" s="290">
        <v>13957061200</v>
      </c>
      <c r="Q143" s="13"/>
    </row>
    <row r="144" spans="1:17" ht="24" customHeight="1">
      <c r="A144" s="13">
        <v>140</v>
      </c>
      <c r="B144" s="289" t="s">
        <v>3704</v>
      </c>
      <c r="C144" s="290" t="s">
        <v>4196</v>
      </c>
      <c r="D144" s="290" t="s">
        <v>4197</v>
      </c>
      <c r="E144" s="290" t="s">
        <v>4198</v>
      </c>
      <c r="F144" s="290">
        <v>1972</v>
      </c>
      <c r="G144" s="290" t="s">
        <v>522</v>
      </c>
      <c r="H144" s="290">
        <v>800</v>
      </c>
      <c r="I144" s="290">
        <v>46.3</v>
      </c>
      <c r="J144" s="290">
        <v>2290</v>
      </c>
      <c r="K144" s="290" t="s">
        <v>4196</v>
      </c>
      <c r="L144" s="290" t="s">
        <v>4199</v>
      </c>
      <c r="M144" s="290" t="s">
        <v>4200</v>
      </c>
      <c r="N144" s="290" t="s">
        <v>4201</v>
      </c>
      <c r="O144" s="290" t="s">
        <v>4202</v>
      </c>
      <c r="P144" s="290">
        <v>13707955581</v>
      </c>
      <c r="Q144" s="13"/>
    </row>
    <row r="145" spans="1:17" ht="24" customHeight="1">
      <c r="A145" s="13">
        <v>141</v>
      </c>
      <c r="B145" s="289" t="s">
        <v>3704</v>
      </c>
      <c r="C145" s="290" t="s">
        <v>4196</v>
      </c>
      <c r="D145" s="290" t="s">
        <v>4197</v>
      </c>
      <c r="E145" s="290" t="s">
        <v>4203</v>
      </c>
      <c r="F145" s="290">
        <v>1972</v>
      </c>
      <c r="G145" s="290" t="s">
        <v>522</v>
      </c>
      <c r="H145" s="290">
        <v>3000</v>
      </c>
      <c r="I145" s="290"/>
      <c r="J145" s="290">
        <v>0</v>
      </c>
      <c r="K145" s="290" t="s">
        <v>4196</v>
      </c>
      <c r="L145" s="290" t="s">
        <v>4199</v>
      </c>
      <c r="M145" s="290" t="s">
        <v>4200</v>
      </c>
      <c r="N145" s="290" t="s">
        <v>4201</v>
      </c>
      <c r="O145" s="290" t="s">
        <v>4202</v>
      </c>
      <c r="P145" s="290">
        <v>13707955581</v>
      </c>
      <c r="Q145" s="13"/>
    </row>
    <row r="146" spans="1:17" ht="24" customHeight="1">
      <c r="A146" s="13">
        <v>142</v>
      </c>
      <c r="B146" s="289" t="s">
        <v>3704</v>
      </c>
      <c r="C146" s="290" t="s">
        <v>4196</v>
      </c>
      <c r="D146" s="290" t="s">
        <v>4197</v>
      </c>
      <c r="E146" s="290" t="s">
        <v>4204</v>
      </c>
      <c r="F146" s="290">
        <v>1971</v>
      </c>
      <c r="G146" s="290" t="s">
        <v>522</v>
      </c>
      <c r="H146" s="290">
        <v>2500</v>
      </c>
      <c r="I146" s="290"/>
      <c r="J146" s="290">
        <v>0</v>
      </c>
      <c r="K146" s="290" t="s">
        <v>4196</v>
      </c>
      <c r="L146" s="290" t="s">
        <v>4199</v>
      </c>
      <c r="M146" s="290" t="s">
        <v>4200</v>
      </c>
      <c r="N146" s="290" t="s">
        <v>4201</v>
      </c>
      <c r="O146" s="290" t="s">
        <v>4202</v>
      </c>
      <c r="P146" s="290">
        <v>13707955581</v>
      </c>
      <c r="Q146" s="13"/>
    </row>
    <row r="147" spans="1:17" ht="24" customHeight="1">
      <c r="A147" s="13">
        <v>143</v>
      </c>
      <c r="B147" s="289" t="s">
        <v>3704</v>
      </c>
      <c r="C147" s="290" t="s">
        <v>4196</v>
      </c>
      <c r="D147" s="290" t="s">
        <v>4197</v>
      </c>
      <c r="E147" s="290" t="s">
        <v>4205</v>
      </c>
      <c r="F147" s="290">
        <v>1971</v>
      </c>
      <c r="G147" s="290" t="s">
        <v>522</v>
      </c>
      <c r="H147" s="290">
        <v>3200</v>
      </c>
      <c r="I147" s="290"/>
      <c r="J147" s="290">
        <v>0</v>
      </c>
      <c r="K147" s="290" t="s">
        <v>4196</v>
      </c>
      <c r="L147" s="290" t="s">
        <v>4199</v>
      </c>
      <c r="M147" s="290" t="s">
        <v>4200</v>
      </c>
      <c r="N147" s="290" t="s">
        <v>4201</v>
      </c>
      <c r="O147" s="290" t="s">
        <v>4202</v>
      </c>
      <c r="P147" s="290">
        <v>13707955581</v>
      </c>
      <c r="Q147" s="13"/>
    </row>
    <row r="148" spans="1:17" ht="24" customHeight="1">
      <c r="A148" s="13">
        <v>144</v>
      </c>
      <c r="B148" s="289" t="s">
        <v>3704</v>
      </c>
      <c r="C148" s="290" t="s">
        <v>4196</v>
      </c>
      <c r="D148" s="290" t="s">
        <v>4197</v>
      </c>
      <c r="E148" s="290" t="s">
        <v>4206</v>
      </c>
      <c r="F148" s="290">
        <v>2004</v>
      </c>
      <c r="G148" s="290" t="s">
        <v>1614</v>
      </c>
      <c r="H148" s="290">
        <v>250</v>
      </c>
      <c r="I148" s="290"/>
      <c r="J148" s="290">
        <v>0</v>
      </c>
      <c r="K148" s="290" t="s">
        <v>4207</v>
      </c>
      <c r="L148" s="290" t="s">
        <v>4208</v>
      </c>
      <c r="M148" s="290" t="s">
        <v>701</v>
      </c>
      <c r="N148" s="290" t="s">
        <v>4206</v>
      </c>
      <c r="O148" s="290" t="s">
        <v>4209</v>
      </c>
      <c r="P148" s="290">
        <v>13755889968</v>
      </c>
      <c r="Q148" s="13"/>
    </row>
    <row r="149" spans="1:17" ht="24" customHeight="1">
      <c r="A149" s="13">
        <v>145</v>
      </c>
      <c r="B149" s="289" t="s">
        <v>3704</v>
      </c>
      <c r="C149" s="290" t="s">
        <v>4196</v>
      </c>
      <c r="D149" s="290" t="s">
        <v>4197</v>
      </c>
      <c r="E149" s="290" t="s">
        <v>4210</v>
      </c>
      <c r="F149" s="290">
        <v>2007</v>
      </c>
      <c r="G149" s="290" t="s">
        <v>1614</v>
      </c>
      <c r="H149" s="290">
        <v>375</v>
      </c>
      <c r="I149" s="290"/>
      <c r="J149" s="290">
        <v>0</v>
      </c>
      <c r="K149" s="290" t="s">
        <v>4207</v>
      </c>
      <c r="L149" s="290" t="s">
        <v>4211</v>
      </c>
      <c r="M149" s="290" t="s">
        <v>1202</v>
      </c>
      <c r="N149" s="290" t="s">
        <v>4210</v>
      </c>
      <c r="O149" s="290" t="s">
        <v>4212</v>
      </c>
      <c r="P149" s="290">
        <v>13879545655</v>
      </c>
      <c r="Q149" s="13"/>
    </row>
    <row r="150" spans="1:17" ht="24" customHeight="1">
      <c r="A150" s="13">
        <v>146</v>
      </c>
      <c r="B150" s="289" t="s">
        <v>3704</v>
      </c>
      <c r="C150" s="290" t="s">
        <v>4196</v>
      </c>
      <c r="D150" s="290" t="s">
        <v>4197</v>
      </c>
      <c r="E150" s="290" t="s">
        <v>4213</v>
      </c>
      <c r="F150" s="290">
        <v>2005</v>
      </c>
      <c r="G150" s="290" t="s">
        <v>1614</v>
      </c>
      <c r="H150" s="290">
        <v>260</v>
      </c>
      <c r="I150" s="290"/>
      <c r="J150" s="290">
        <v>0</v>
      </c>
      <c r="K150" s="290" t="s">
        <v>4207</v>
      </c>
      <c r="L150" s="290" t="s">
        <v>4214</v>
      </c>
      <c r="M150" s="290" t="s">
        <v>4215</v>
      </c>
      <c r="N150" s="290" t="s">
        <v>4213</v>
      </c>
      <c r="O150" s="290" t="s">
        <v>4216</v>
      </c>
      <c r="P150" s="290">
        <v>13970555626</v>
      </c>
      <c r="Q150" s="13"/>
    </row>
    <row r="151" spans="1:17" ht="24" customHeight="1">
      <c r="A151" s="13">
        <v>147</v>
      </c>
      <c r="B151" s="289" t="s">
        <v>3704</v>
      </c>
      <c r="C151" s="290" t="s">
        <v>4196</v>
      </c>
      <c r="D151" s="290" t="s">
        <v>4197</v>
      </c>
      <c r="E151" s="290" t="s">
        <v>4217</v>
      </c>
      <c r="F151" s="290">
        <v>1979</v>
      </c>
      <c r="G151" s="290" t="s">
        <v>1614</v>
      </c>
      <c r="H151" s="290">
        <v>290</v>
      </c>
      <c r="I151" s="290"/>
      <c r="J151" s="290">
        <v>0</v>
      </c>
      <c r="K151" s="290" t="s">
        <v>4207</v>
      </c>
      <c r="L151" s="290" t="s">
        <v>4211</v>
      </c>
      <c r="M151" s="290" t="s">
        <v>1202</v>
      </c>
      <c r="N151" s="290" t="s">
        <v>4217</v>
      </c>
      <c r="O151" s="290" t="s">
        <v>4218</v>
      </c>
      <c r="P151" s="290">
        <v>13979567056</v>
      </c>
      <c r="Q151" s="13"/>
    </row>
    <row r="152" spans="1:17" ht="24" customHeight="1">
      <c r="A152" s="13">
        <v>148</v>
      </c>
      <c r="B152" s="289" t="s">
        <v>3704</v>
      </c>
      <c r="C152" s="290" t="s">
        <v>4196</v>
      </c>
      <c r="D152" s="290" t="s">
        <v>4197</v>
      </c>
      <c r="E152" s="290" t="s">
        <v>4219</v>
      </c>
      <c r="F152" s="290">
        <v>2004</v>
      </c>
      <c r="G152" s="290" t="s">
        <v>1614</v>
      </c>
      <c r="H152" s="290">
        <v>200</v>
      </c>
      <c r="I152" s="290"/>
      <c r="J152" s="290">
        <v>0</v>
      </c>
      <c r="K152" s="290" t="s">
        <v>4207</v>
      </c>
      <c r="L152" s="290" t="s">
        <v>4211</v>
      </c>
      <c r="M152" s="290" t="s">
        <v>1202</v>
      </c>
      <c r="N152" s="290" t="s">
        <v>4219</v>
      </c>
      <c r="O152" s="290" t="s">
        <v>4220</v>
      </c>
      <c r="P152" s="290">
        <v>13576153356</v>
      </c>
      <c r="Q152" s="13"/>
    </row>
    <row r="153" spans="1:17" ht="24" customHeight="1">
      <c r="A153" s="13">
        <v>149</v>
      </c>
      <c r="B153" s="289" t="s">
        <v>3704</v>
      </c>
      <c r="C153" s="290" t="s">
        <v>4196</v>
      </c>
      <c r="D153" s="290" t="s">
        <v>4197</v>
      </c>
      <c r="E153" s="290" t="s">
        <v>4221</v>
      </c>
      <c r="F153" s="290">
        <v>2002</v>
      </c>
      <c r="G153" s="290" t="s">
        <v>1614</v>
      </c>
      <c r="H153" s="290">
        <v>320</v>
      </c>
      <c r="I153" s="290"/>
      <c r="J153" s="290">
        <v>0</v>
      </c>
      <c r="K153" s="290" t="s">
        <v>4207</v>
      </c>
      <c r="L153" s="290" t="s">
        <v>4222</v>
      </c>
      <c r="M153" s="290" t="s">
        <v>96</v>
      </c>
      <c r="N153" s="290" t="s">
        <v>4221</v>
      </c>
      <c r="O153" s="290" t="s">
        <v>4218</v>
      </c>
      <c r="P153" s="290">
        <v>13979567056</v>
      </c>
      <c r="Q153" s="13"/>
    </row>
    <row r="154" spans="1:17" ht="24" customHeight="1">
      <c r="A154" s="13">
        <v>150</v>
      </c>
      <c r="B154" s="289" t="s">
        <v>3704</v>
      </c>
      <c r="C154" s="290" t="s">
        <v>4196</v>
      </c>
      <c r="D154" s="290" t="s">
        <v>4197</v>
      </c>
      <c r="E154" s="290" t="s">
        <v>4223</v>
      </c>
      <c r="F154" s="290">
        <v>2009</v>
      </c>
      <c r="G154" s="290" t="s">
        <v>1614</v>
      </c>
      <c r="H154" s="290">
        <v>100</v>
      </c>
      <c r="I154" s="290"/>
      <c r="J154" s="290">
        <v>0</v>
      </c>
      <c r="K154" s="290" t="s">
        <v>4207</v>
      </c>
      <c r="L154" s="290" t="s">
        <v>4222</v>
      </c>
      <c r="M154" s="290" t="s">
        <v>96</v>
      </c>
      <c r="N154" s="290" t="s">
        <v>4223</v>
      </c>
      <c r="O154" s="290" t="s">
        <v>4224</v>
      </c>
      <c r="P154" s="290">
        <v>13707955509</v>
      </c>
      <c r="Q154" s="13"/>
    </row>
    <row r="155" spans="1:17" ht="24" customHeight="1">
      <c r="A155" s="13">
        <v>151</v>
      </c>
      <c r="B155" s="289" t="s">
        <v>3704</v>
      </c>
      <c r="C155" s="290" t="s">
        <v>4196</v>
      </c>
      <c r="D155" s="290"/>
      <c r="E155" s="290" t="s">
        <v>4225</v>
      </c>
      <c r="F155" s="290">
        <v>2010</v>
      </c>
      <c r="G155" s="290" t="s">
        <v>1614</v>
      </c>
      <c r="H155" s="290">
        <v>100</v>
      </c>
      <c r="I155" s="290"/>
      <c r="J155" s="290">
        <v>0</v>
      </c>
      <c r="K155" s="290" t="s">
        <v>4207</v>
      </c>
      <c r="L155" s="290" t="s">
        <v>4208</v>
      </c>
      <c r="M155" s="290" t="s">
        <v>701</v>
      </c>
      <c r="N155" s="290" t="s">
        <v>4225</v>
      </c>
      <c r="O155" s="290" t="s">
        <v>4226</v>
      </c>
      <c r="P155" s="290">
        <v>13576543973</v>
      </c>
      <c r="Q155" s="13"/>
    </row>
    <row r="156" spans="1:17" ht="24" customHeight="1">
      <c r="A156" s="13">
        <v>152</v>
      </c>
      <c r="B156" s="289" t="s">
        <v>3704</v>
      </c>
      <c r="C156" s="290" t="s">
        <v>4196</v>
      </c>
      <c r="D156" s="290" t="s">
        <v>4227</v>
      </c>
      <c r="E156" s="290" t="s">
        <v>4228</v>
      </c>
      <c r="F156" s="290">
        <v>2005</v>
      </c>
      <c r="G156" s="290" t="s">
        <v>1614</v>
      </c>
      <c r="H156" s="290">
        <v>500</v>
      </c>
      <c r="I156" s="290"/>
      <c r="J156" s="290">
        <v>0</v>
      </c>
      <c r="K156" s="290" t="s">
        <v>4229</v>
      </c>
      <c r="L156" s="290" t="s">
        <v>4230</v>
      </c>
      <c r="M156" s="290" t="s">
        <v>1079</v>
      </c>
      <c r="N156" s="290" t="s">
        <v>4228</v>
      </c>
      <c r="O156" s="290" t="s">
        <v>4231</v>
      </c>
      <c r="P156" s="290">
        <v>13576562570</v>
      </c>
      <c r="Q156" s="13"/>
    </row>
    <row r="157" spans="1:17" ht="24" customHeight="1">
      <c r="A157" s="13">
        <v>153</v>
      </c>
      <c r="B157" s="289" t="s">
        <v>3704</v>
      </c>
      <c r="C157" s="290" t="s">
        <v>4196</v>
      </c>
      <c r="D157" s="290" t="s">
        <v>4232</v>
      </c>
      <c r="E157" s="290" t="s">
        <v>4233</v>
      </c>
      <c r="F157" s="290">
        <v>2001</v>
      </c>
      <c r="G157" s="576" t="s">
        <v>1614</v>
      </c>
      <c r="H157" s="576"/>
      <c r="I157" s="290"/>
      <c r="J157" s="290">
        <v>0</v>
      </c>
      <c r="K157" s="290" t="s">
        <v>4229</v>
      </c>
      <c r="L157" s="290" t="s">
        <v>4234</v>
      </c>
      <c r="M157" s="290" t="s">
        <v>113</v>
      </c>
      <c r="N157" s="290" t="s">
        <v>4233</v>
      </c>
      <c r="O157" s="290" t="s">
        <v>2474</v>
      </c>
      <c r="P157" s="290">
        <v>13870573107</v>
      </c>
      <c r="Q157" s="13"/>
    </row>
    <row r="158" spans="1:17" ht="24" customHeight="1">
      <c r="A158" s="13">
        <v>154</v>
      </c>
      <c r="B158" s="289" t="s">
        <v>3704</v>
      </c>
      <c r="C158" s="290" t="s">
        <v>4196</v>
      </c>
      <c r="D158" s="290"/>
      <c r="E158" s="290" t="s">
        <v>4235</v>
      </c>
      <c r="F158" s="290">
        <v>2002</v>
      </c>
      <c r="G158" s="290" t="s">
        <v>1614</v>
      </c>
      <c r="H158" s="290">
        <v>640</v>
      </c>
      <c r="I158" s="290"/>
      <c r="J158" s="290">
        <v>0</v>
      </c>
      <c r="K158" s="290" t="s">
        <v>4229</v>
      </c>
      <c r="L158" s="290" t="s">
        <v>4234</v>
      </c>
      <c r="M158" s="290" t="s">
        <v>113</v>
      </c>
      <c r="N158" s="290" t="s">
        <v>4235</v>
      </c>
      <c r="O158" s="290" t="s">
        <v>2474</v>
      </c>
      <c r="P158" s="290">
        <v>13870573107</v>
      </c>
      <c r="Q158" s="13"/>
    </row>
    <row r="159" spans="1:17" ht="24" customHeight="1">
      <c r="A159" s="13">
        <v>155</v>
      </c>
      <c r="B159" s="289" t="s">
        <v>3704</v>
      </c>
      <c r="C159" s="290" t="s">
        <v>4196</v>
      </c>
      <c r="D159" s="290"/>
      <c r="E159" s="290" t="s">
        <v>4236</v>
      </c>
      <c r="F159" s="290">
        <v>2003</v>
      </c>
      <c r="G159" s="290" t="s">
        <v>1614</v>
      </c>
      <c r="H159" s="290">
        <v>400</v>
      </c>
      <c r="I159" s="290"/>
      <c r="J159" s="290">
        <v>0</v>
      </c>
      <c r="K159" s="290" t="s">
        <v>4229</v>
      </c>
      <c r="L159" s="290" t="s">
        <v>4234</v>
      </c>
      <c r="M159" s="290" t="s">
        <v>113</v>
      </c>
      <c r="N159" s="290" t="s">
        <v>4236</v>
      </c>
      <c r="O159" s="290" t="s">
        <v>2474</v>
      </c>
      <c r="P159" s="290">
        <v>13870573107</v>
      </c>
      <c r="Q159" s="13"/>
    </row>
    <row r="160" spans="1:17" ht="24" customHeight="1">
      <c r="A160" s="13">
        <v>156</v>
      </c>
      <c r="B160" s="289" t="s">
        <v>3704</v>
      </c>
      <c r="C160" s="290" t="s">
        <v>4196</v>
      </c>
      <c r="D160" s="290"/>
      <c r="E160" s="290" t="s">
        <v>4237</v>
      </c>
      <c r="F160" s="290">
        <v>2007</v>
      </c>
      <c r="G160" s="290" t="s">
        <v>1614</v>
      </c>
      <c r="H160" s="290">
        <v>700</v>
      </c>
      <c r="I160" s="290"/>
      <c r="J160" s="290">
        <v>0</v>
      </c>
      <c r="K160" s="290" t="s">
        <v>4229</v>
      </c>
      <c r="L160" s="290" t="s">
        <v>4234</v>
      </c>
      <c r="M160" s="290" t="s">
        <v>113</v>
      </c>
      <c r="N160" s="290" t="s">
        <v>4237</v>
      </c>
      <c r="O160" s="290" t="s">
        <v>2474</v>
      </c>
      <c r="P160" s="290">
        <v>13870573107</v>
      </c>
      <c r="Q160" s="13"/>
    </row>
    <row r="161" spans="1:17" ht="24" customHeight="1">
      <c r="A161" s="13">
        <v>157</v>
      </c>
      <c r="B161" s="289" t="s">
        <v>3704</v>
      </c>
      <c r="C161" s="290" t="s">
        <v>4196</v>
      </c>
      <c r="D161" s="290"/>
      <c r="E161" s="290" t="s">
        <v>4238</v>
      </c>
      <c r="F161" s="290">
        <v>2001</v>
      </c>
      <c r="G161" s="290" t="s">
        <v>1614</v>
      </c>
      <c r="H161" s="290">
        <v>320</v>
      </c>
      <c r="I161" s="290"/>
      <c r="J161" s="290">
        <v>0</v>
      </c>
      <c r="K161" s="290" t="s">
        <v>4229</v>
      </c>
      <c r="L161" s="290" t="s">
        <v>4234</v>
      </c>
      <c r="M161" s="290" t="s">
        <v>113</v>
      </c>
      <c r="N161" s="290" t="s">
        <v>4238</v>
      </c>
      <c r="O161" s="290" t="s">
        <v>4239</v>
      </c>
      <c r="P161" s="290">
        <v>13907953687</v>
      </c>
      <c r="Q161" s="13" t="s">
        <v>4240</v>
      </c>
    </row>
    <row r="162" spans="1:17" ht="24" customHeight="1">
      <c r="A162" s="13">
        <v>158</v>
      </c>
      <c r="B162" s="289" t="s">
        <v>3704</v>
      </c>
      <c r="C162" s="290" t="s">
        <v>4196</v>
      </c>
      <c r="D162" s="290" t="s">
        <v>4227</v>
      </c>
      <c r="E162" s="290" t="s">
        <v>4241</v>
      </c>
      <c r="F162" s="290">
        <v>2003</v>
      </c>
      <c r="G162" s="290" t="s">
        <v>1614</v>
      </c>
      <c r="H162" s="290">
        <v>200</v>
      </c>
      <c r="I162" s="290"/>
      <c r="J162" s="290">
        <v>0</v>
      </c>
      <c r="K162" s="290" t="s">
        <v>4229</v>
      </c>
      <c r="L162" s="290" t="s">
        <v>4242</v>
      </c>
      <c r="M162" s="290" t="s">
        <v>72</v>
      </c>
      <c r="N162" s="290" t="s">
        <v>4241</v>
      </c>
      <c r="O162" s="290" t="s">
        <v>4243</v>
      </c>
      <c r="P162" s="290">
        <v>13979567695</v>
      </c>
      <c r="Q162" s="13"/>
    </row>
    <row r="163" spans="1:17" ht="24" customHeight="1">
      <c r="A163" s="13">
        <v>159</v>
      </c>
      <c r="B163" s="289" t="s">
        <v>3704</v>
      </c>
      <c r="C163" s="290" t="s">
        <v>4196</v>
      </c>
      <c r="D163" s="290"/>
      <c r="E163" s="290" t="s">
        <v>4244</v>
      </c>
      <c r="F163" s="290">
        <v>2004</v>
      </c>
      <c r="G163" s="290" t="s">
        <v>1614</v>
      </c>
      <c r="H163" s="290">
        <v>250</v>
      </c>
      <c r="I163" s="290"/>
      <c r="J163" s="290">
        <v>0</v>
      </c>
      <c r="K163" s="290" t="s">
        <v>4229</v>
      </c>
      <c r="L163" s="290" t="s">
        <v>4242</v>
      </c>
      <c r="M163" s="290" t="s">
        <v>72</v>
      </c>
      <c r="N163" s="290" t="s">
        <v>4244</v>
      </c>
      <c r="O163" s="290" t="s">
        <v>4243</v>
      </c>
      <c r="P163" s="290">
        <v>13979567695</v>
      </c>
      <c r="Q163" s="13"/>
    </row>
    <row r="164" spans="1:17" ht="24" customHeight="1">
      <c r="A164" s="13">
        <v>160</v>
      </c>
      <c r="B164" s="289" t="s">
        <v>3704</v>
      </c>
      <c r="C164" s="290" t="s">
        <v>4196</v>
      </c>
      <c r="D164" s="290"/>
      <c r="E164" s="290" t="s">
        <v>4245</v>
      </c>
      <c r="F164" s="290">
        <v>2007</v>
      </c>
      <c r="G164" s="290" t="s">
        <v>1614</v>
      </c>
      <c r="H164" s="290">
        <v>100</v>
      </c>
      <c r="I164" s="290"/>
      <c r="J164" s="290">
        <v>0</v>
      </c>
      <c r="K164" s="290" t="s">
        <v>4229</v>
      </c>
      <c r="L164" s="290" t="s">
        <v>4242</v>
      </c>
      <c r="M164" s="290" t="s">
        <v>72</v>
      </c>
      <c r="N164" s="290" t="s">
        <v>4245</v>
      </c>
      <c r="O164" s="290" t="s">
        <v>4243</v>
      </c>
      <c r="P164" s="290">
        <v>13979567695</v>
      </c>
      <c r="Q164" s="13"/>
    </row>
    <row r="165" spans="1:17" ht="24" customHeight="1">
      <c r="A165" s="13">
        <v>161</v>
      </c>
      <c r="B165" s="289" t="s">
        <v>3704</v>
      </c>
      <c r="C165" s="290" t="s">
        <v>4196</v>
      </c>
      <c r="D165" s="290" t="s">
        <v>46</v>
      </c>
      <c r="E165" s="290" t="s">
        <v>4246</v>
      </c>
      <c r="F165" s="290">
        <v>1970</v>
      </c>
      <c r="G165" s="290" t="s">
        <v>1614</v>
      </c>
      <c r="H165" s="290">
        <v>300</v>
      </c>
      <c r="I165" s="290"/>
      <c r="J165" s="290">
        <v>0</v>
      </c>
      <c r="K165" s="290" t="s">
        <v>4229</v>
      </c>
      <c r="L165" s="290" t="s">
        <v>4247</v>
      </c>
      <c r="M165" s="290" t="s">
        <v>96</v>
      </c>
      <c r="N165" s="290" t="s">
        <v>4246</v>
      </c>
      <c r="O165" s="290" t="s">
        <v>4248</v>
      </c>
      <c r="P165" s="290">
        <v>13907059126</v>
      </c>
      <c r="Q165" s="13"/>
    </row>
    <row r="166" spans="1:17" ht="24" customHeight="1">
      <c r="A166" s="13">
        <v>162</v>
      </c>
      <c r="B166" s="289" t="s">
        <v>3704</v>
      </c>
      <c r="C166" s="290" t="s">
        <v>4196</v>
      </c>
      <c r="D166" s="290" t="s">
        <v>4249</v>
      </c>
      <c r="E166" s="290" t="s">
        <v>4250</v>
      </c>
      <c r="F166" s="290">
        <v>2006</v>
      </c>
      <c r="G166" s="290" t="s">
        <v>1614</v>
      </c>
      <c r="H166" s="290">
        <v>200</v>
      </c>
      <c r="I166" s="290"/>
      <c r="J166" s="290">
        <v>0</v>
      </c>
      <c r="K166" s="290" t="s">
        <v>4229</v>
      </c>
      <c r="L166" s="290" t="s">
        <v>4251</v>
      </c>
      <c r="M166" s="290" t="s">
        <v>1819</v>
      </c>
      <c r="N166" s="290" t="s">
        <v>4250</v>
      </c>
      <c r="O166" s="290" t="s">
        <v>4252</v>
      </c>
      <c r="P166" s="290">
        <v>13979507416</v>
      </c>
      <c r="Q166" s="13"/>
    </row>
    <row r="167" spans="1:17" ht="24" customHeight="1">
      <c r="A167" s="13">
        <v>163</v>
      </c>
      <c r="B167" s="289" t="s">
        <v>3704</v>
      </c>
      <c r="C167" s="290" t="s">
        <v>4196</v>
      </c>
      <c r="D167" s="290" t="s">
        <v>4249</v>
      </c>
      <c r="E167" s="290" t="s">
        <v>4253</v>
      </c>
      <c r="F167" s="290">
        <v>1960</v>
      </c>
      <c r="G167" s="290" t="s">
        <v>86</v>
      </c>
      <c r="H167" s="290">
        <v>40</v>
      </c>
      <c r="I167" s="290"/>
      <c r="J167" s="290">
        <v>548</v>
      </c>
      <c r="K167" s="290" t="s">
        <v>4229</v>
      </c>
      <c r="L167" s="290" t="s">
        <v>4251</v>
      </c>
      <c r="M167" s="290" t="s">
        <v>1819</v>
      </c>
      <c r="N167" s="290" t="s">
        <v>4253</v>
      </c>
      <c r="O167" s="290" t="s">
        <v>4254</v>
      </c>
      <c r="P167" s="290">
        <v>13607953293</v>
      </c>
      <c r="Q167" s="13"/>
    </row>
    <row r="168" spans="1:17" ht="24" customHeight="1">
      <c r="A168" s="13">
        <v>164</v>
      </c>
      <c r="B168" s="289" t="s">
        <v>3704</v>
      </c>
      <c r="C168" s="290" t="s">
        <v>4196</v>
      </c>
      <c r="D168" s="290" t="s">
        <v>4255</v>
      </c>
      <c r="E168" s="290" t="s">
        <v>4256</v>
      </c>
      <c r="F168" s="290">
        <v>1988</v>
      </c>
      <c r="G168" s="290" t="s">
        <v>1614</v>
      </c>
      <c r="H168" s="290">
        <v>400</v>
      </c>
      <c r="I168" s="290"/>
      <c r="J168" s="290">
        <v>0</v>
      </c>
      <c r="K168" s="290" t="s">
        <v>4257</v>
      </c>
      <c r="L168" s="290" t="s">
        <v>4258</v>
      </c>
      <c r="M168" s="290" t="s">
        <v>96</v>
      </c>
      <c r="N168" s="290" t="s">
        <v>4256</v>
      </c>
      <c r="O168" s="290" t="s">
        <v>4259</v>
      </c>
      <c r="P168" s="290">
        <v>13097159229</v>
      </c>
      <c r="Q168" s="13"/>
    </row>
    <row r="169" spans="1:17" ht="24" customHeight="1">
      <c r="A169" s="13">
        <v>165</v>
      </c>
      <c r="B169" s="289" t="s">
        <v>3704</v>
      </c>
      <c r="C169" s="290" t="s">
        <v>4196</v>
      </c>
      <c r="D169" s="290" t="s">
        <v>4260</v>
      </c>
      <c r="E169" s="290" t="s">
        <v>4261</v>
      </c>
      <c r="F169" s="290">
        <v>2001</v>
      </c>
      <c r="G169" s="290" t="s">
        <v>1614</v>
      </c>
      <c r="H169" s="290">
        <v>250</v>
      </c>
      <c r="I169" s="290"/>
      <c r="J169" s="290">
        <v>0</v>
      </c>
      <c r="K169" s="290" t="s">
        <v>4257</v>
      </c>
      <c r="L169" s="290" t="s">
        <v>2611</v>
      </c>
      <c r="M169" s="290" t="s">
        <v>726</v>
      </c>
      <c r="N169" s="290" t="s">
        <v>4261</v>
      </c>
      <c r="O169" s="290" t="s">
        <v>4262</v>
      </c>
      <c r="P169" s="290">
        <v>13970522541</v>
      </c>
      <c r="Q169" s="13"/>
    </row>
    <row r="170" spans="1:17" ht="24" customHeight="1">
      <c r="A170" s="13">
        <v>166</v>
      </c>
      <c r="B170" s="289" t="s">
        <v>3704</v>
      </c>
      <c r="C170" s="290" t="s">
        <v>4196</v>
      </c>
      <c r="D170" s="290"/>
      <c r="E170" s="290" t="s">
        <v>4263</v>
      </c>
      <c r="F170" s="290">
        <v>2001</v>
      </c>
      <c r="G170" s="290" t="s">
        <v>1614</v>
      </c>
      <c r="H170" s="290">
        <v>200</v>
      </c>
      <c r="I170" s="290"/>
      <c r="J170" s="290">
        <v>0</v>
      </c>
      <c r="K170" s="290" t="s">
        <v>4257</v>
      </c>
      <c r="L170" s="290" t="s">
        <v>2611</v>
      </c>
      <c r="M170" s="290" t="s">
        <v>726</v>
      </c>
      <c r="N170" s="290" t="s">
        <v>4263</v>
      </c>
      <c r="O170" s="290" t="s">
        <v>4262</v>
      </c>
      <c r="P170" s="290">
        <v>13970522541</v>
      </c>
      <c r="Q170" s="13"/>
    </row>
    <row r="171" spans="1:17" ht="24" customHeight="1">
      <c r="A171" s="13">
        <v>167</v>
      </c>
      <c r="B171" s="289" t="s">
        <v>3704</v>
      </c>
      <c r="C171" s="290" t="s">
        <v>4196</v>
      </c>
      <c r="D171" s="290"/>
      <c r="E171" s="290" t="s">
        <v>4264</v>
      </c>
      <c r="F171" s="290">
        <v>2001</v>
      </c>
      <c r="G171" s="290" t="s">
        <v>1614</v>
      </c>
      <c r="H171" s="290">
        <v>160</v>
      </c>
      <c r="I171" s="290"/>
      <c r="J171" s="290">
        <v>0</v>
      </c>
      <c r="K171" s="290" t="s">
        <v>4257</v>
      </c>
      <c r="L171" s="290" t="s">
        <v>2611</v>
      </c>
      <c r="M171" s="290" t="s">
        <v>726</v>
      </c>
      <c r="N171" s="290" t="s">
        <v>4264</v>
      </c>
      <c r="O171" s="290" t="s">
        <v>4265</v>
      </c>
      <c r="P171" s="290">
        <v>13970550766</v>
      </c>
      <c r="Q171" s="13"/>
    </row>
    <row r="172" spans="1:17" ht="24" customHeight="1">
      <c r="A172" s="13">
        <v>168</v>
      </c>
      <c r="B172" s="289" t="s">
        <v>3704</v>
      </c>
      <c r="C172" s="290" t="s">
        <v>4196</v>
      </c>
      <c r="D172" s="290"/>
      <c r="E172" s="290" t="s">
        <v>4266</v>
      </c>
      <c r="F172" s="290">
        <v>2006</v>
      </c>
      <c r="G172" s="290" t="s">
        <v>1614</v>
      </c>
      <c r="H172" s="290">
        <v>125</v>
      </c>
      <c r="I172" s="290"/>
      <c r="J172" s="290">
        <v>0</v>
      </c>
      <c r="K172" s="290" t="s">
        <v>4257</v>
      </c>
      <c r="L172" s="290" t="s">
        <v>4258</v>
      </c>
      <c r="M172" s="290" t="s">
        <v>96</v>
      </c>
      <c r="N172" s="290" t="s">
        <v>4266</v>
      </c>
      <c r="O172" s="290" t="s">
        <v>4267</v>
      </c>
      <c r="P172" s="290">
        <v>13979507349</v>
      </c>
      <c r="Q172" s="13"/>
    </row>
    <row r="173" spans="1:17" ht="24" customHeight="1">
      <c r="A173" s="13">
        <v>169</v>
      </c>
      <c r="B173" s="289" t="s">
        <v>3704</v>
      </c>
      <c r="C173" s="290" t="s">
        <v>4196</v>
      </c>
      <c r="D173" s="290"/>
      <c r="E173" s="290" t="s">
        <v>4268</v>
      </c>
      <c r="F173" s="290">
        <v>2006</v>
      </c>
      <c r="G173" s="290" t="s">
        <v>1614</v>
      </c>
      <c r="H173" s="290">
        <v>250</v>
      </c>
      <c r="I173" s="290"/>
      <c r="J173" s="290">
        <v>0</v>
      </c>
      <c r="K173" s="290" t="s">
        <v>4257</v>
      </c>
      <c r="L173" s="290" t="s">
        <v>4269</v>
      </c>
      <c r="M173" s="290" t="s">
        <v>1709</v>
      </c>
      <c r="N173" s="290" t="s">
        <v>4268</v>
      </c>
      <c r="O173" s="290" t="s">
        <v>4270</v>
      </c>
      <c r="P173" s="290">
        <v>13979522098</v>
      </c>
      <c r="Q173" s="13"/>
    </row>
    <row r="174" spans="1:17" ht="24" customHeight="1">
      <c r="A174" s="13">
        <v>170</v>
      </c>
      <c r="B174" s="289" t="s">
        <v>3704</v>
      </c>
      <c r="C174" s="290" t="s">
        <v>4196</v>
      </c>
      <c r="D174" s="290"/>
      <c r="E174" s="290" t="s">
        <v>4271</v>
      </c>
      <c r="F174" s="290">
        <v>2005</v>
      </c>
      <c r="G174" s="290" t="s">
        <v>1614</v>
      </c>
      <c r="H174" s="290">
        <v>300</v>
      </c>
      <c r="I174" s="290"/>
      <c r="J174" s="290">
        <v>0</v>
      </c>
      <c r="K174" s="290" t="s">
        <v>4257</v>
      </c>
      <c r="L174" s="290" t="s">
        <v>2611</v>
      </c>
      <c r="M174" s="290" t="s">
        <v>113</v>
      </c>
      <c r="N174" s="290" t="s">
        <v>4271</v>
      </c>
      <c r="O174" s="290" t="s">
        <v>4272</v>
      </c>
      <c r="P174" s="290">
        <v>13970540109</v>
      </c>
      <c r="Q174" s="13"/>
    </row>
    <row r="175" spans="1:17" ht="24" customHeight="1">
      <c r="A175" s="13">
        <v>171</v>
      </c>
      <c r="B175" s="289" t="s">
        <v>3704</v>
      </c>
      <c r="C175" s="290" t="s">
        <v>4196</v>
      </c>
      <c r="D175" s="290" t="s">
        <v>4260</v>
      </c>
      <c r="E175" s="290" t="s">
        <v>4273</v>
      </c>
      <c r="F175" s="290">
        <v>2009</v>
      </c>
      <c r="G175" s="290" t="s">
        <v>1614</v>
      </c>
      <c r="H175" s="290">
        <v>960</v>
      </c>
      <c r="I175" s="290"/>
      <c r="J175" s="290">
        <v>0</v>
      </c>
      <c r="K175" s="290" t="s">
        <v>4257</v>
      </c>
      <c r="L175" s="290" t="s">
        <v>2611</v>
      </c>
      <c r="M175" s="290" t="s">
        <v>113</v>
      </c>
      <c r="N175" s="290" t="s">
        <v>4274</v>
      </c>
      <c r="O175" s="290" t="s">
        <v>4275</v>
      </c>
      <c r="P175" s="290">
        <v>13879506266</v>
      </c>
      <c r="Q175" s="13"/>
    </row>
    <row r="176" spans="1:17" ht="24" customHeight="1">
      <c r="A176" s="13">
        <v>172</v>
      </c>
      <c r="B176" s="289" t="s">
        <v>3704</v>
      </c>
      <c r="C176" s="290" t="s">
        <v>4196</v>
      </c>
      <c r="D176" s="290"/>
      <c r="E176" s="290" t="s">
        <v>4276</v>
      </c>
      <c r="F176" s="290">
        <v>2001</v>
      </c>
      <c r="G176" s="290" t="s">
        <v>1614</v>
      </c>
      <c r="H176" s="290">
        <v>160</v>
      </c>
      <c r="I176" s="290"/>
      <c r="J176" s="290">
        <v>0</v>
      </c>
      <c r="K176" s="290" t="s">
        <v>4257</v>
      </c>
      <c r="L176" s="290" t="s">
        <v>4277</v>
      </c>
      <c r="M176" s="290" t="s">
        <v>573</v>
      </c>
      <c r="N176" s="290" t="s">
        <v>4276</v>
      </c>
      <c r="O176" s="290" t="s">
        <v>4278</v>
      </c>
      <c r="P176" s="290">
        <v>13870525959</v>
      </c>
      <c r="Q176" s="13"/>
    </row>
    <row r="177" spans="1:17" ht="24" customHeight="1">
      <c r="A177" s="13">
        <v>173</v>
      </c>
      <c r="B177" s="289" t="s">
        <v>3704</v>
      </c>
      <c r="C177" s="290" t="s">
        <v>4196</v>
      </c>
      <c r="D177" s="290" t="s">
        <v>4255</v>
      </c>
      <c r="E177" s="290" t="s">
        <v>4279</v>
      </c>
      <c r="F177" s="290">
        <v>1991</v>
      </c>
      <c r="G177" s="290" t="s">
        <v>522</v>
      </c>
      <c r="H177" s="290">
        <v>1260</v>
      </c>
      <c r="I177" s="290">
        <v>50.6</v>
      </c>
      <c r="J177" s="290">
        <v>1475</v>
      </c>
      <c r="K177" s="290" t="s">
        <v>4196</v>
      </c>
      <c r="L177" s="290" t="s">
        <v>4280</v>
      </c>
      <c r="M177" s="290" t="s">
        <v>137</v>
      </c>
      <c r="N177" s="290" t="s">
        <v>4281</v>
      </c>
      <c r="O177" s="290" t="s">
        <v>4282</v>
      </c>
      <c r="P177" s="290">
        <v>13807954152</v>
      </c>
      <c r="Q177" s="13"/>
    </row>
    <row r="178" spans="1:17" ht="24" customHeight="1">
      <c r="A178" s="13">
        <v>174</v>
      </c>
      <c r="B178" s="289" t="s">
        <v>3704</v>
      </c>
      <c r="C178" s="290" t="s">
        <v>4196</v>
      </c>
      <c r="D178" s="290"/>
      <c r="E178" s="290" t="s">
        <v>4283</v>
      </c>
      <c r="F178" s="290">
        <v>1986</v>
      </c>
      <c r="G178" s="290" t="s">
        <v>522</v>
      </c>
      <c r="H178" s="290">
        <v>5000</v>
      </c>
      <c r="I178" s="290"/>
      <c r="J178" s="290"/>
      <c r="K178" s="290" t="s">
        <v>4196</v>
      </c>
      <c r="L178" s="290" t="s">
        <v>4280</v>
      </c>
      <c r="M178" s="290" t="s">
        <v>137</v>
      </c>
      <c r="N178" s="290" t="s">
        <v>4281</v>
      </c>
      <c r="O178" s="290" t="s">
        <v>4282</v>
      </c>
      <c r="P178" s="290">
        <v>13807954152</v>
      </c>
      <c r="Q178" s="13"/>
    </row>
    <row r="179" spans="1:17" ht="24" customHeight="1">
      <c r="A179" s="13">
        <v>175</v>
      </c>
      <c r="B179" s="289" t="s">
        <v>3704</v>
      </c>
      <c r="C179" s="290" t="s">
        <v>4196</v>
      </c>
      <c r="D179" s="290"/>
      <c r="E179" s="290" t="s">
        <v>4284</v>
      </c>
      <c r="F179" s="290">
        <v>1995</v>
      </c>
      <c r="G179" s="290" t="s">
        <v>522</v>
      </c>
      <c r="H179" s="290">
        <v>4000</v>
      </c>
      <c r="I179" s="290"/>
      <c r="J179" s="290"/>
      <c r="K179" s="290" t="s">
        <v>4196</v>
      </c>
      <c r="L179" s="290" t="s">
        <v>4280</v>
      </c>
      <c r="M179" s="290" t="s">
        <v>137</v>
      </c>
      <c r="N179" s="290" t="s">
        <v>4281</v>
      </c>
      <c r="O179" s="290" t="s">
        <v>4282</v>
      </c>
      <c r="P179" s="290">
        <v>13807954152</v>
      </c>
      <c r="Q179" s="13"/>
    </row>
    <row r="180" spans="1:17" ht="24" customHeight="1">
      <c r="A180" s="13">
        <v>176</v>
      </c>
      <c r="B180" s="289" t="s">
        <v>3704</v>
      </c>
      <c r="C180" s="290" t="s">
        <v>4196</v>
      </c>
      <c r="D180" s="290" t="s">
        <v>4255</v>
      </c>
      <c r="E180" s="290" t="s">
        <v>4285</v>
      </c>
      <c r="F180" s="290">
        <v>2006</v>
      </c>
      <c r="G180" s="290" t="s">
        <v>1614</v>
      </c>
      <c r="H180" s="290">
        <v>125</v>
      </c>
      <c r="I180" s="290"/>
      <c r="J180" s="290">
        <v>0</v>
      </c>
      <c r="K180" s="290" t="s">
        <v>4286</v>
      </c>
      <c r="L180" s="290" t="s">
        <v>4287</v>
      </c>
      <c r="M180" s="290" t="s">
        <v>72</v>
      </c>
      <c r="N180" s="290" t="s">
        <v>4285</v>
      </c>
      <c r="O180" s="290" t="s">
        <v>4288</v>
      </c>
      <c r="P180" s="290">
        <v>13979522894</v>
      </c>
      <c r="Q180" s="13"/>
    </row>
    <row r="181" spans="1:17" ht="24" customHeight="1">
      <c r="A181" s="13">
        <v>177</v>
      </c>
      <c r="B181" s="289" t="s">
        <v>3704</v>
      </c>
      <c r="C181" s="290" t="s">
        <v>4196</v>
      </c>
      <c r="D181" s="290"/>
      <c r="E181" s="290" t="s">
        <v>4289</v>
      </c>
      <c r="F181" s="290">
        <v>2005</v>
      </c>
      <c r="G181" s="290" t="s">
        <v>1614</v>
      </c>
      <c r="H181" s="290">
        <v>100</v>
      </c>
      <c r="I181" s="290"/>
      <c r="J181" s="290">
        <v>0</v>
      </c>
      <c r="K181" s="290" t="s">
        <v>4286</v>
      </c>
      <c r="L181" s="290" t="s">
        <v>4287</v>
      </c>
      <c r="M181" s="290" t="s">
        <v>72</v>
      </c>
      <c r="N181" s="290" t="s">
        <v>4289</v>
      </c>
      <c r="O181" s="290" t="s">
        <v>4290</v>
      </c>
      <c r="P181" s="290">
        <v>13576180703</v>
      </c>
      <c r="Q181" s="13"/>
    </row>
    <row r="182" spans="1:17" ht="24" customHeight="1">
      <c r="A182" s="13">
        <v>178</v>
      </c>
      <c r="B182" s="289" t="s">
        <v>3704</v>
      </c>
      <c r="C182" s="290" t="s">
        <v>4196</v>
      </c>
      <c r="D182" s="290"/>
      <c r="E182" s="290" t="s">
        <v>4291</v>
      </c>
      <c r="F182" s="290">
        <v>2004</v>
      </c>
      <c r="G182" s="290" t="s">
        <v>1614</v>
      </c>
      <c r="H182" s="290">
        <v>125</v>
      </c>
      <c r="I182" s="290"/>
      <c r="J182" s="290">
        <v>0</v>
      </c>
      <c r="K182" s="290" t="s">
        <v>4286</v>
      </c>
      <c r="L182" s="290" t="s">
        <v>4287</v>
      </c>
      <c r="M182" s="290" t="s">
        <v>72</v>
      </c>
      <c r="N182" s="290" t="s">
        <v>4291</v>
      </c>
      <c r="O182" s="290" t="s">
        <v>4292</v>
      </c>
      <c r="P182" s="290">
        <v>13707056628</v>
      </c>
      <c r="Q182" s="13"/>
    </row>
    <row r="183" spans="1:17" ht="24" customHeight="1">
      <c r="A183" s="13">
        <v>179</v>
      </c>
      <c r="B183" s="289" t="s">
        <v>3704</v>
      </c>
      <c r="C183" s="290" t="s">
        <v>4196</v>
      </c>
      <c r="D183" s="290"/>
      <c r="E183" s="290" t="s">
        <v>4293</v>
      </c>
      <c r="F183" s="290">
        <v>2005</v>
      </c>
      <c r="G183" s="290" t="s">
        <v>1614</v>
      </c>
      <c r="H183" s="290">
        <v>100</v>
      </c>
      <c r="I183" s="290"/>
      <c r="J183" s="290">
        <v>0</v>
      </c>
      <c r="K183" s="290" t="s">
        <v>4286</v>
      </c>
      <c r="L183" s="290" t="s">
        <v>4287</v>
      </c>
      <c r="M183" s="290" t="s">
        <v>72</v>
      </c>
      <c r="N183" s="290" t="s">
        <v>4293</v>
      </c>
      <c r="O183" s="290" t="s">
        <v>4294</v>
      </c>
      <c r="P183" s="290">
        <v>18779998295</v>
      </c>
      <c r="Q183" s="13"/>
    </row>
    <row r="184" spans="1:17" ht="24" customHeight="1">
      <c r="A184" s="13">
        <v>180</v>
      </c>
      <c r="B184" s="289" t="s">
        <v>3704</v>
      </c>
      <c r="C184" s="290" t="s">
        <v>4196</v>
      </c>
      <c r="D184" s="290"/>
      <c r="E184" s="290" t="s">
        <v>4295</v>
      </c>
      <c r="F184" s="290">
        <v>2004</v>
      </c>
      <c r="G184" s="290" t="s">
        <v>1614</v>
      </c>
      <c r="H184" s="290">
        <v>100</v>
      </c>
      <c r="I184" s="290"/>
      <c r="J184" s="290">
        <v>0</v>
      </c>
      <c r="K184" s="290" t="s">
        <v>4286</v>
      </c>
      <c r="L184" s="290" t="s">
        <v>4287</v>
      </c>
      <c r="M184" s="290" t="s">
        <v>72</v>
      </c>
      <c r="N184" s="290" t="s">
        <v>4295</v>
      </c>
      <c r="O184" s="290" t="s">
        <v>4296</v>
      </c>
      <c r="P184" s="290">
        <v>13879567709</v>
      </c>
      <c r="Q184" s="13"/>
    </row>
    <row r="185" spans="1:17" ht="24" customHeight="1">
      <c r="A185" s="13">
        <v>181</v>
      </c>
      <c r="B185" s="289" t="s">
        <v>3704</v>
      </c>
      <c r="C185" s="290" t="s">
        <v>4196</v>
      </c>
      <c r="D185" s="290"/>
      <c r="E185" s="290" t="s">
        <v>4297</v>
      </c>
      <c r="F185" s="290">
        <v>2002</v>
      </c>
      <c r="G185" s="290" t="s">
        <v>1614</v>
      </c>
      <c r="H185" s="290">
        <v>400</v>
      </c>
      <c r="I185" s="290"/>
      <c r="J185" s="290">
        <v>0</v>
      </c>
      <c r="K185" s="290" t="s">
        <v>4286</v>
      </c>
      <c r="L185" s="290" t="s">
        <v>4287</v>
      </c>
      <c r="M185" s="290" t="s">
        <v>72</v>
      </c>
      <c r="N185" s="290" t="s">
        <v>4297</v>
      </c>
      <c r="O185" s="290" t="s">
        <v>4298</v>
      </c>
      <c r="P185" s="290">
        <v>13879567579</v>
      </c>
      <c r="Q185" s="13"/>
    </row>
    <row r="186" spans="1:17" ht="24" customHeight="1">
      <c r="A186" s="13">
        <v>182</v>
      </c>
      <c r="B186" s="289" t="s">
        <v>3704</v>
      </c>
      <c r="C186" s="290" t="s">
        <v>4196</v>
      </c>
      <c r="D186" s="290"/>
      <c r="E186" s="290" t="s">
        <v>4299</v>
      </c>
      <c r="F186" s="290">
        <v>2005</v>
      </c>
      <c r="G186" s="290" t="s">
        <v>1614</v>
      </c>
      <c r="H186" s="290">
        <v>125</v>
      </c>
      <c r="I186" s="290"/>
      <c r="J186" s="290">
        <v>0</v>
      </c>
      <c r="K186" s="290" t="s">
        <v>4286</v>
      </c>
      <c r="L186" s="290" t="s">
        <v>4287</v>
      </c>
      <c r="M186" s="290" t="s">
        <v>72</v>
      </c>
      <c r="N186" s="290" t="s">
        <v>4299</v>
      </c>
      <c r="O186" s="290" t="s">
        <v>4300</v>
      </c>
      <c r="P186" s="290">
        <v>13576175761</v>
      </c>
      <c r="Q186" s="13"/>
    </row>
    <row r="187" spans="1:17" ht="24" customHeight="1">
      <c r="A187" s="13">
        <v>183</v>
      </c>
      <c r="B187" s="289" t="s">
        <v>3704</v>
      </c>
      <c r="C187" s="290" t="s">
        <v>4196</v>
      </c>
      <c r="D187" s="290"/>
      <c r="E187" s="290" t="s">
        <v>4301</v>
      </c>
      <c r="F187" s="290">
        <v>2007</v>
      </c>
      <c r="G187" s="290" t="s">
        <v>1614</v>
      </c>
      <c r="H187" s="290">
        <v>100</v>
      </c>
      <c r="I187" s="290"/>
      <c r="J187" s="290">
        <v>0</v>
      </c>
      <c r="K187" s="290" t="s">
        <v>4286</v>
      </c>
      <c r="L187" s="290" t="s">
        <v>4287</v>
      </c>
      <c r="M187" s="290" t="s">
        <v>72</v>
      </c>
      <c r="N187" s="290" t="s">
        <v>4301</v>
      </c>
      <c r="O187" s="290" t="s">
        <v>4302</v>
      </c>
      <c r="P187" s="290">
        <v>13766422067</v>
      </c>
      <c r="Q187" s="13"/>
    </row>
    <row r="188" spans="1:17" ht="24" customHeight="1">
      <c r="A188" s="13">
        <v>184</v>
      </c>
      <c r="B188" s="289" t="s">
        <v>3704</v>
      </c>
      <c r="C188" s="290" t="s">
        <v>4196</v>
      </c>
      <c r="D188" s="290"/>
      <c r="E188" s="290" t="s">
        <v>4303</v>
      </c>
      <c r="F188" s="290">
        <v>2005</v>
      </c>
      <c r="G188" s="290" t="s">
        <v>1614</v>
      </c>
      <c r="H188" s="290">
        <v>175</v>
      </c>
      <c r="I188" s="290"/>
      <c r="J188" s="290">
        <v>0</v>
      </c>
      <c r="K188" s="290" t="s">
        <v>4286</v>
      </c>
      <c r="L188" s="290" t="s">
        <v>4287</v>
      </c>
      <c r="M188" s="290" t="s">
        <v>72</v>
      </c>
      <c r="N188" s="290" t="s">
        <v>4303</v>
      </c>
      <c r="O188" s="290" t="s">
        <v>4304</v>
      </c>
      <c r="P188" s="290">
        <v>13970551099</v>
      </c>
      <c r="Q188" s="13"/>
    </row>
    <row r="189" spans="1:17" ht="24" customHeight="1">
      <c r="A189" s="13">
        <v>185</v>
      </c>
      <c r="B189" s="289" t="s">
        <v>3704</v>
      </c>
      <c r="C189" s="290" t="s">
        <v>4196</v>
      </c>
      <c r="D189" s="290"/>
      <c r="E189" s="290" t="s">
        <v>4305</v>
      </c>
      <c r="F189" s="290">
        <v>2007</v>
      </c>
      <c r="G189" s="290" t="s">
        <v>1614</v>
      </c>
      <c r="H189" s="290">
        <v>110</v>
      </c>
      <c r="I189" s="290"/>
      <c r="J189" s="290">
        <v>0</v>
      </c>
      <c r="K189" s="290" t="s">
        <v>4286</v>
      </c>
      <c r="L189" s="290" t="s">
        <v>4287</v>
      </c>
      <c r="M189" s="290" t="s">
        <v>72</v>
      </c>
      <c r="N189" s="290" t="s">
        <v>4305</v>
      </c>
      <c r="O189" s="290" t="s">
        <v>4304</v>
      </c>
      <c r="P189" s="290">
        <v>13970551099</v>
      </c>
      <c r="Q189" s="13"/>
    </row>
    <row r="190" spans="1:17" ht="24" customHeight="1">
      <c r="A190" s="13">
        <v>186</v>
      </c>
      <c r="B190" s="289" t="s">
        <v>3704</v>
      </c>
      <c r="C190" s="290" t="s">
        <v>4196</v>
      </c>
      <c r="D190" s="290"/>
      <c r="E190" s="290" t="s">
        <v>4306</v>
      </c>
      <c r="F190" s="290">
        <v>2005</v>
      </c>
      <c r="G190" s="290" t="s">
        <v>1614</v>
      </c>
      <c r="H190" s="290">
        <v>100</v>
      </c>
      <c r="I190" s="290"/>
      <c r="J190" s="290">
        <v>0</v>
      </c>
      <c r="K190" s="290" t="s">
        <v>4286</v>
      </c>
      <c r="L190" s="290" t="s">
        <v>4287</v>
      </c>
      <c r="M190" s="290" t="s">
        <v>72</v>
      </c>
      <c r="N190" s="290" t="s">
        <v>4306</v>
      </c>
      <c r="O190" s="290" t="s">
        <v>4304</v>
      </c>
      <c r="P190" s="290">
        <v>13970551099</v>
      </c>
      <c r="Q190" s="13"/>
    </row>
    <row r="191" spans="1:17" ht="24" customHeight="1">
      <c r="A191" s="13">
        <v>187</v>
      </c>
      <c r="B191" s="289" t="s">
        <v>3704</v>
      </c>
      <c r="C191" s="290" t="s">
        <v>4196</v>
      </c>
      <c r="D191" s="290"/>
      <c r="E191" s="290" t="s">
        <v>4307</v>
      </c>
      <c r="F191" s="290">
        <v>2001</v>
      </c>
      <c r="G191" s="290" t="s">
        <v>1614</v>
      </c>
      <c r="H191" s="290">
        <v>640</v>
      </c>
      <c r="I191" s="290"/>
      <c r="J191" s="290">
        <v>0</v>
      </c>
      <c r="K191" s="290" t="s">
        <v>4286</v>
      </c>
      <c r="L191" s="290" t="s">
        <v>4287</v>
      </c>
      <c r="M191" s="290" t="s">
        <v>72</v>
      </c>
      <c r="N191" s="290" t="s">
        <v>4307</v>
      </c>
      <c r="O191" s="290" t="s">
        <v>4218</v>
      </c>
      <c r="P191" s="290">
        <v>13979567056</v>
      </c>
      <c r="Q191" s="13"/>
    </row>
    <row r="192" spans="1:17" ht="24" customHeight="1">
      <c r="A192" s="13">
        <v>188</v>
      </c>
      <c r="B192" s="289" t="s">
        <v>3704</v>
      </c>
      <c r="C192" s="290" t="s">
        <v>4196</v>
      </c>
      <c r="D192" s="290" t="s">
        <v>4308</v>
      </c>
      <c r="E192" s="290" t="s">
        <v>4309</v>
      </c>
      <c r="F192" s="290">
        <v>1960</v>
      </c>
      <c r="G192" s="290" t="s">
        <v>1614</v>
      </c>
      <c r="H192" s="290">
        <v>180</v>
      </c>
      <c r="I192" s="290"/>
      <c r="J192" s="290">
        <v>0</v>
      </c>
      <c r="K192" s="290" t="s">
        <v>4310</v>
      </c>
      <c r="L192" s="290" t="s">
        <v>4311</v>
      </c>
      <c r="M192" s="290" t="s">
        <v>4312</v>
      </c>
      <c r="N192" s="290" t="s">
        <v>4309</v>
      </c>
      <c r="O192" s="290" t="s">
        <v>4313</v>
      </c>
      <c r="P192" s="290">
        <v>13907055936</v>
      </c>
      <c r="Q192" s="13"/>
    </row>
    <row r="193" spans="1:17" ht="24" customHeight="1">
      <c r="A193" s="13">
        <v>189</v>
      </c>
      <c r="B193" s="289" t="s">
        <v>3704</v>
      </c>
      <c r="C193" s="290" t="s">
        <v>4196</v>
      </c>
      <c r="D193" s="290"/>
      <c r="E193" s="290" t="s">
        <v>4314</v>
      </c>
      <c r="F193" s="290">
        <v>1960</v>
      </c>
      <c r="G193" s="290" t="s">
        <v>1614</v>
      </c>
      <c r="H193" s="290">
        <v>180</v>
      </c>
      <c r="I193" s="290"/>
      <c r="J193" s="290">
        <v>0</v>
      </c>
      <c r="K193" s="290" t="s">
        <v>4310</v>
      </c>
      <c r="L193" s="290" t="s">
        <v>4311</v>
      </c>
      <c r="M193" s="290" t="s">
        <v>4312</v>
      </c>
      <c r="N193" s="290" t="s">
        <v>4314</v>
      </c>
      <c r="O193" s="290" t="s">
        <v>4313</v>
      </c>
      <c r="P193" s="290">
        <v>13907055936</v>
      </c>
      <c r="Q193" s="13"/>
    </row>
    <row r="194" spans="1:17" ht="24" customHeight="1">
      <c r="A194" s="13">
        <v>190</v>
      </c>
      <c r="B194" s="289" t="s">
        <v>3704</v>
      </c>
      <c r="C194" s="290" t="s">
        <v>4196</v>
      </c>
      <c r="D194" s="290"/>
      <c r="E194" s="290">
        <v>201</v>
      </c>
      <c r="F194" s="290">
        <v>2002</v>
      </c>
      <c r="G194" s="290" t="s">
        <v>1614</v>
      </c>
      <c r="H194" s="290">
        <v>150</v>
      </c>
      <c r="I194" s="290"/>
      <c r="J194" s="290">
        <v>0</v>
      </c>
      <c r="K194" s="290" t="s">
        <v>4315</v>
      </c>
      <c r="L194" s="290" t="s">
        <v>4316</v>
      </c>
      <c r="M194" s="290" t="s">
        <v>1202</v>
      </c>
      <c r="N194" s="290">
        <v>201</v>
      </c>
      <c r="O194" s="290" t="s">
        <v>4317</v>
      </c>
      <c r="P194" s="290">
        <v>13807955718</v>
      </c>
      <c r="Q194" s="13" t="s">
        <v>4318</v>
      </c>
    </row>
    <row r="195" spans="1:17" ht="24" customHeight="1">
      <c r="A195" s="13">
        <v>191</v>
      </c>
      <c r="B195" s="289" t="s">
        <v>3704</v>
      </c>
      <c r="C195" s="290" t="s">
        <v>4196</v>
      </c>
      <c r="D195" s="290"/>
      <c r="E195" s="290" t="s">
        <v>4319</v>
      </c>
      <c r="F195" s="290">
        <v>2001</v>
      </c>
      <c r="G195" s="290" t="s">
        <v>1614</v>
      </c>
      <c r="H195" s="290">
        <v>570</v>
      </c>
      <c r="I195" s="290"/>
      <c r="J195" s="290">
        <v>0</v>
      </c>
      <c r="K195" s="290" t="s">
        <v>4315</v>
      </c>
      <c r="L195" s="290" t="s">
        <v>4316</v>
      </c>
      <c r="M195" s="290" t="s">
        <v>1202</v>
      </c>
      <c r="N195" s="290" t="s">
        <v>4319</v>
      </c>
      <c r="O195" s="290" t="s">
        <v>4320</v>
      </c>
      <c r="P195" s="290">
        <v>13879573655</v>
      </c>
      <c r="Q195" s="13"/>
    </row>
    <row r="196" spans="1:17" ht="24" customHeight="1">
      <c r="A196" s="13">
        <v>192</v>
      </c>
      <c r="B196" s="289" t="s">
        <v>3704</v>
      </c>
      <c r="C196" s="290" t="s">
        <v>4196</v>
      </c>
      <c r="D196" s="290"/>
      <c r="E196" s="290" t="s">
        <v>4321</v>
      </c>
      <c r="F196" s="290">
        <v>2001</v>
      </c>
      <c r="G196" s="290" t="s">
        <v>1614</v>
      </c>
      <c r="H196" s="290">
        <v>125</v>
      </c>
      <c r="I196" s="290"/>
      <c r="J196" s="290">
        <v>0</v>
      </c>
      <c r="K196" s="290" t="s">
        <v>4315</v>
      </c>
      <c r="L196" s="290" t="s">
        <v>4322</v>
      </c>
      <c r="M196" s="290" t="s">
        <v>573</v>
      </c>
      <c r="N196" s="290" t="s">
        <v>4321</v>
      </c>
      <c r="O196" s="290" t="s">
        <v>4323</v>
      </c>
      <c r="P196" s="290">
        <v>13970555589</v>
      </c>
      <c r="Q196" s="13"/>
    </row>
    <row r="197" spans="1:17" ht="24" customHeight="1">
      <c r="A197" s="13">
        <v>193</v>
      </c>
      <c r="B197" s="289" t="s">
        <v>3704</v>
      </c>
      <c r="C197" s="290" t="s">
        <v>4196</v>
      </c>
      <c r="D197" s="290"/>
      <c r="E197" s="290" t="s">
        <v>4324</v>
      </c>
      <c r="F197" s="290">
        <v>2000</v>
      </c>
      <c r="G197" s="290" t="s">
        <v>1614</v>
      </c>
      <c r="H197" s="290">
        <v>160</v>
      </c>
      <c r="I197" s="290"/>
      <c r="J197" s="290">
        <v>0</v>
      </c>
      <c r="K197" s="290" t="s">
        <v>4315</v>
      </c>
      <c r="L197" s="290" t="s">
        <v>4322</v>
      </c>
      <c r="M197" s="290" t="s">
        <v>573</v>
      </c>
      <c r="N197" s="290" t="s">
        <v>4324</v>
      </c>
      <c r="O197" s="290" t="s">
        <v>4325</v>
      </c>
      <c r="P197" s="290">
        <v>13870573152</v>
      </c>
      <c r="Q197" s="13"/>
    </row>
    <row r="198" spans="1:17" ht="24" customHeight="1">
      <c r="A198" s="13">
        <v>194</v>
      </c>
      <c r="B198" s="289" t="s">
        <v>3704</v>
      </c>
      <c r="C198" s="290" t="s">
        <v>4196</v>
      </c>
      <c r="D198" s="290"/>
      <c r="E198" s="290" t="s">
        <v>4326</v>
      </c>
      <c r="F198" s="290">
        <v>1981</v>
      </c>
      <c r="G198" s="290" t="s">
        <v>1614</v>
      </c>
      <c r="H198" s="290">
        <v>1000</v>
      </c>
      <c r="I198" s="290"/>
      <c r="J198" s="290">
        <v>0</v>
      </c>
      <c r="K198" s="290" t="s">
        <v>4315</v>
      </c>
      <c r="L198" s="290" t="s">
        <v>4322</v>
      </c>
      <c r="M198" s="290" t="s">
        <v>573</v>
      </c>
      <c r="N198" s="290" t="s">
        <v>4326</v>
      </c>
      <c r="O198" s="290" t="s">
        <v>4327</v>
      </c>
      <c r="P198" s="290">
        <v>13970555589</v>
      </c>
      <c r="Q198" s="13"/>
    </row>
    <row r="199" spans="1:17" ht="24" customHeight="1">
      <c r="A199" s="13">
        <v>195</v>
      </c>
      <c r="B199" s="289" t="s">
        <v>3704</v>
      </c>
      <c r="C199" s="290" t="s">
        <v>4196</v>
      </c>
      <c r="D199" s="290"/>
      <c r="E199" s="290" t="s">
        <v>4328</v>
      </c>
      <c r="F199" s="290">
        <v>2005</v>
      </c>
      <c r="G199" s="290" t="s">
        <v>1614</v>
      </c>
      <c r="H199" s="290">
        <v>125</v>
      </c>
      <c r="I199" s="290"/>
      <c r="J199" s="290">
        <v>0</v>
      </c>
      <c r="K199" s="290" t="s">
        <v>4315</v>
      </c>
      <c r="L199" s="290" t="s">
        <v>4329</v>
      </c>
      <c r="M199" s="290" t="s">
        <v>2030</v>
      </c>
      <c r="N199" s="290" t="s">
        <v>4328</v>
      </c>
      <c r="O199" s="290" t="s">
        <v>4330</v>
      </c>
      <c r="P199" s="290">
        <v>13607054093</v>
      </c>
      <c r="Q199" s="13"/>
    </row>
    <row r="200" spans="1:17" ht="24" customHeight="1">
      <c r="A200" s="13">
        <v>196</v>
      </c>
      <c r="B200" s="289" t="s">
        <v>3704</v>
      </c>
      <c r="C200" s="290" t="s">
        <v>4196</v>
      </c>
      <c r="D200" s="290"/>
      <c r="E200" s="290" t="s">
        <v>4331</v>
      </c>
      <c r="F200" s="290">
        <v>1971</v>
      </c>
      <c r="G200" s="290" t="s">
        <v>1614</v>
      </c>
      <c r="H200" s="290">
        <v>640</v>
      </c>
      <c r="I200" s="290"/>
      <c r="J200" s="290">
        <v>0</v>
      </c>
      <c r="K200" s="290" t="s">
        <v>4315</v>
      </c>
      <c r="L200" s="290" t="s">
        <v>4332</v>
      </c>
      <c r="M200" s="290" t="s">
        <v>89</v>
      </c>
      <c r="N200" s="290" t="s">
        <v>4331</v>
      </c>
      <c r="O200" s="290" t="s">
        <v>4333</v>
      </c>
      <c r="P200" s="290">
        <v>13607053220</v>
      </c>
      <c r="Q200" s="13"/>
    </row>
    <row r="201" spans="1:17" ht="24" customHeight="1">
      <c r="A201" s="13">
        <v>197</v>
      </c>
      <c r="B201" s="289" t="s">
        <v>3704</v>
      </c>
      <c r="C201" s="290" t="s">
        <v>4196</v>
      </c>
      <c r="D201" s="290"/>
      <c r="E201" s="290" t="s">
        <v>4334</v>
      </c>
      <c r="F201" s="290">
        <v>2002</v>
      </c>
      <c r="G201" s="290" t="s">
        <v>1614</v>
      </c>
      <c r="H201" s="290">
        <v>640</v>
      </c>
      <c r="I201" s="290"/>
      <c r="J201" s="290">
        <v>0</v>
      </c>
      <c r="K201" s="290" t="s">
        <v>4315</v>
      </c>
      <c r="L201" s="290" t="s">
        <v>4335</v>
      </c>
      <c r="M201" s="290" t="s">
        <v>2635</v>
      </c>
      <c r="N201" s="290" t="s">
        <v>4334</v>
      </c>
      <c r="O201" s="290" t="s">
        <v>4336</v>
      </c>
      <c r="P201" s="290">
        <v>13307953629</v>
      </c>
      <c r="Q201" s="13"/>
    </row>
    <row r="202" spans="1:17" ht="24" customHeight="1">
      <c r="A202" s="13">
        <v>198</v>
      </c>
      <c r="B202" s="289" t="s">
        <v>3704</v>
      </c>
      <c r="C202" s="290" t="s">
        <v>4196</v>
      </c>
      <c r="D202" s="290"/>
      <c r="E202" s="290" t="s">
        <v>4285</v>
      </c>
      <c r="F202" s="290">
        <v>2007</v>
      </c>
      <c r="G202" s="290" t="s">
        <v>1614</v>
      </c>
      <c r="H202" s="290">
        <v>125</v>
      </c>
      <c r="I202" s="290"/>
      <c r="J202" s="290">
        <v>0</v>
      </c>
      <c r="K202" s="290" t="s">
        <v>4315</v>
      </c>
      <c r="L202" s="290" t="s">
        <v>4335</v>
      </c>
      <c r="M202" s="290" t="s">
        <v>2635</v>
      </c>
      <c r="N202" s="290" t="s">
        <v>4285</v>
      </c>
      <c r="O202" s="290" t="s">
        <v>4337</v>
      </c>
      <c r="P202" s="290">
        <v>13607053358</v>
      </c>
      <c r="Q202" s="13" t="s">
        <v>4338</v>
      </c>
    </row>
    <row r="203" spans="1:17" ht="24" customHeight="1">
      <c r="A203" s="13">
        <v>199</v>
      </c>
      <c r="B203" s="289" t="s">
        <v>3704</v>
      </c>
      <c r="C203" s="290" t="s">
        <v>4196</v>
      </c>
      <c r="D203" s="290"/>
      <c r="E203" s="290" t="s">
        <v>4339</v>
      </c>
      <c r="F203" s="290">
        <v>2000</v>
      </c>
      <c r="G203" s="290" t="s">
        <v>1614</v>
      </c>
      <c r="H203" s="290">
        <v>450</v>
      </c>
      <c r="I203" s="290"/>
      <c r="J203" s="290">
        <v>0</v>
      </c>
      <c r="K203" s="290" t="s">
        <v>4315</v>
      </c>
      <c r="L203" s="290" t="s">
        <v>4340</v>
      </c>
      <c r="M203" s="290" t="s">
        <v>701</v>
      </c>
      <c r="N203" s="290" t="s">
        <v>4339</v>
      </c>
      <c r="O203" s="290" t="s">
        <v>4341</v>
      </c>
      <c r="P203" s="290">
        <v>15070549113</v>
      </c>
      <c r="Q203" s="13"/>
    </row>
    <row r="204" spans="1:17" ht="24" customHeight="1">
      <c r="A204" s="13">
        <v>200</v>
      </c>
      <c r="B204" s="289" t="s">
        <v>3704</v>
      </c>
      <c r="C204" s="290" t="s">
        <v>4196</v>
      </c>
      <c r="D204" s="290"/>
      <c r="E204" s="290" t="s">
        <v>4342</v>
      </c>
      <c r="F204" s="290">
        <v>2006</v>
      </c>
      <c r="G204" s="290" t="s">
        <v>1614</v>
      </c>
      <c r="H204" s="290">
        <v>125</v>
      </c>
      <c r="I204" s="290"/>
      <c r="J204" s="290">
        <v>0</v>
      </c>
      <c r="K204" s="290" t="s">
        <v>4315</v>
      </c>
      <c r="L204" s="290" t="s">
        <v>4343</v>
      </c>
      <c r="M204" s="290" t="s">
        <v>4344</v>
      </c>
      <c r="N204" s="290" t="s">
        <v>4342</v>
      </c>
      <c r="O204" s="290" t="s">
        <v>4345</v>
      </c>
      <c r="P204" s="290">
        <v>15179237030</v>
      </c>
      <c r="Q204" s="13"/>
    </row>
    <row r="205" spans="1:17" ht="24" customHeight="1">
      <c r="A205" s="13">
        <v>201</v>
      </c>
      <c r="B205" s="289" t="s">
        <v>3704</v>
      </c>
      <c r="C205" s="290" t="s">
        <v>4196</v>
      </c>
      <c r="D205" s="290"/>
      <c r="E205" s="290" t="s">
        <v>4346</v>
      </c>
      <c r="F205" s="290">
        <v>2006</v>
      </c>
      <c r="G205" s="290" t="s">
        <v>1614</v>
      </c>
      <c r="H205" s="290">
        <v>125</v>
      </c>
      <c r="I205" s="290"/>
      <c r="J205" s="290">
        <v>0</v>
      </c>
      <c r="K205" s="290" t="s">
        <v>4315</v>
      </c>
      <c r="L205" s="290" t="s">
        <v>4343</v>
      </c>
      <c r="M205" s="290" t="s">
        <v>4344</v>
      </c>
      <c r="N205" s="290" t="s">
        <v>4346</v>
      </c>
      <c r="O205" s="290" t="s">
        <v>4347</v>
      </c>
      <c r="P205" s="290">
        <v>13607053042</v>
      </c>
      <c r="Q205" s="13"/>
    </row>
    <row r="206" spans="1:17" ht="24" customHeight="1">
      <c r="A206" s="13">
        <v>202</v>
      </c>
      <c r="B206" s="289" t="s">
        <v>3704</v>
      </c>
      <c r="C206" s="290" t="s">
        <v>4196</v>
      </c>
      <c r="D206" s="290"/>
      <c r="E206" s="290" t="s">
        <v>4348</v>
      </c>
      <c r="F206" s="290">
        <v>2003</v>
      </c>
      <c r="G206" s="290" t="s">
        <v>1614</v>
      </c>
      <c r="H206" s="290">
        <v>200</v>
      </c>
      <c r="I206" s="290"/>
      <c r="J206" s="290">
        <v>0</v>
      </c>
      <c r="K206" s="290" t="s">
        <v>4315</v>
      </c>
      <c r="L206" s="290" t="s">
        <v>4343</v>
      </c>
      <c r="M206" s="290" t="s">
        <v>4344</v>
      </c>
      <c r="N206" s="290" t="s">
        <v>4348</v>
      </c>
      <c r="O206" s="290" t="s">
        <v>4349</v>
      </c>
      <c r="P206" s="290">
        <v>13870525911</v>
      </c>
      <c r="Q206" s="13"/>
    </row>
    <row r="207" spans="1:17" ht="24" customHeight="1">
      <c r="A207" s="13">
        <v>203</v>
      </c>
      <c r="B207" s="289" t="s">
        <v>3704</v>
      </c>
      <c r="C207" s="290" t="s">
        <v>4196</v>
      </c>
      <c r="D207" s="290"/>
      <c r="E207" s="290" t="s">
        <v>4350</v>
      </c>
      <c r="F207" s="290">
        <v>2002</v>
      </c>
      <c r="G207" s="290" t="s">
        <v>1614</v>
      </c>
      <c r="H207" s="290">
        <v>250</v>
      </c>
      <c r="I207" s="290"/>
      <c r="J207" s="290">
        <v>0</v>
      </c>
      <c r="K207" s="290" t="s">
        <v>4315</v>
      </c>
      <c r="L207" s="290" t="s">
        <v>4343</v>
      </c>
      <c r="M207" s="290" t="s">
        <v>4344</v>
      </c>
      <c r="N207" s="290" t="s">
        <v>4350</v>
      </c>
      <c r="O207" s="290" t="s">
        <v>4351</v>
      </c>
      <c r="P207" s="290">
        <v>1390550677</v>
      </c>
      <c r="Q207" s="13"/>
    </row>
    <row r="208" spans="1:17" ht="24" customHeight="1">
      <c r="A208" s="13">
        <v>204</v>
      </c>
      <c r="B208" s="289" t="s">
        <v>3704</v>
      </c>
      <c r="C208" s="290" t="s">
        <v>4196</v>
      </c>
      <c r="D208" s="290" t="s">
        <v>4352</v>
      </c>
      <c r="E208" s="290" t="s">
        <v>4353</v>
      </c>
      <c r="F208" s="290">
        <v>2004</v>
      </c>
      <c r="G208" s="290" t="s">
        <v>1614</v>
      </c>
      <c r="H208" s="290">
        <v>360</v>
      </c>
      <c r="I208" s="290"/>
      <c r="J208" s="290">
        <v>0</v>
      </c>
      <c r="K208" s="290" t="s">
        <v>4354</v>
      </c>
      <c r="L208" s="290" t="s">
        <v>4355</v>
      </c>
      <c r="M208" s="290" t="s">
        <v>113</v>
      </c>
      <c r="N208" s="290" t="s">
        <v>4353</v>
      </c>
      <c r="O208" s="290" t="s">
        <v>4356</v>
      </c>
      <c r="P208" s="290">
        <v>13870565545</v>
      </c>
      <c r="Q208" s="13"/>
    </row>
    <row r="209" spans="1:17" ht="24" customHeight="1">
      <c r="A209" s="13">
        <v>205</v>
      </c>
      <c r="B209" s="289" t="s">
        <v>3704</v>
      </c>
      <c r="C209" s="290" t="s">
        <v>4196</v>
      </c>
      <c r="D209" s="290"/>
      <c r="E209" s="290" t="s">
        <v>4357</v>
      </c>
      <c r="F209" s="290">
        <v>2006</v>
      </c>
      <c r="G209" s="290" t="s">
        <v>1614</v>
      </c>
      <c r="H209" s="290">
        <v>360</v>
      </c>
      <c r="I209" s="290"/>
      <c r="J209" s="290">
        <v>0</v>
      </c>
      <c r="K209" s="290" t="s">
        <v>4354</v>
      </c>
      <c r="L209" s="290" t="s">
        <v>4358</v>
      </c>
      <c r="M209" s="290" t="s">
        <v>4359</v>
      </c>
      <c r="N209" s="290" t="s">
        <v>4357</v>
      </c>
      <c r="O209" s="290" t="s">
        <v>4360</v>
      </c>
      <c r="P209" s="290">
        <v>13767572358</v>
      </c>
      <c r="Q209" s="13" t="s">
        <v>4361</v>
      </c>
    </row>
    <row r="210" spans="1:17" ht="24" customHeight="1">
      <c r="A210" s="13">
        <v>206</v>
      </c>
      <c r="B210" s="289" t="s">
        <v>3704</v>
      </c>
      <c r="C210" s="290" t="s">
        <v>4196</v>
      </c>
      <c r="D210" s="290"/>
      <c r="E210" s="290" t="s">
        <v>4362</v>
      </c>
      <c r="F210" s="290">
        <v>2006</v>
      </c>
      <c r="G210" s="290" t="s">
        <v>1614</v>
      </c>
      <c r="H210" s="290">
        <v>565</v>
      </c>
      <c r="I210" s="290"/>
      <c r="J210" s="290">
        <v>0</v>
      </c>
      <c r="K210" s="290" t="s">
        <v>4354</v>
      </c>
      <c r="L210" s="290" t="s">
        <v>4363</v>
      </c>
      <c r="M210" s="290" t="s">
        <v>4364</v>
      </c>
      <c r="N210" s="290" t="s">
        <v>4362</v>
      </c>
      <c r="O210" s="290" t="s">
        <v>4248</v>
      </c>
      <c r="P210" s="290">
        <v>13870515127</v>
      </c>
      <c r="Q210" s="13"/>
    </row>
    <row r="211" spans="1:17" ht="24" customHeight="1">
      <c r="A211" s="13">
        <v>207</v>
      </c>
      <c r="B211" s="289" t="s">
        <v>3704</v>
      </c>
      <c r="C211" s="290" t="s">
        <v>4196</v>
      </c>
      <c r="D211" s="290"/>
      <c r="E211" s="290" t="s">
        <v>4365</v>
      </c>
      <c r="F211" s="290">
        <v>2001</v>
      </c>
      <c r="G211" s="290" t="s">
        <v>1614</v>
      </c>
      <c r="H211" s="290">
        <v>900</v>
      </c>
      <c r="I211" s="290"/>
      <c r="J211" s="290">
        <v>0</v>
      </c>
      <c r="K211" s="290" t="s">
        <v>4354</v>
      </c>
      <c r="L211" s="290" t="s">
        <v>4366</v>
      </c>
      <c r="M211" s="290" t="s">
        <v>1709</v>
      </c>
      <c r="N211" s="290" t="s">
        <v>4365</v>
      </c>
      <c r="O211" s="290" t="s">
        <v>4367</v>
      </c>
      <c r="P211" s="290">
        <v>13970540383</v>
      </c>
      <c r="Q211" s="13"/>
    </row>
    <row r="212" spans="1:17" ht="24" customHeight="1">
      <c r="A212" s="13">
        <v>208</v>
      </c>
      <c r="B212" s="289" t="s">
        <v>3704</v>
      </c>
      <c r="C212" s="290" t="s">
        <v>4196</v>
      </c>
      <c r="D212" s="290"/>
      <c r="E212" s="290" t="s">
        <v>4368</v>
      </c>
      <c r="F212" s="290">
        <v>2001</v>
      </c>
      <c r="G212" s="290" t="s">
        <v>1614</v>
      </c>
      <c r="H212" s="290">
        <v>250</v>
      </c>
      <c r="I212" s="290"/>
      <c r="J212" s="290">
        <v>0</v>
      </c>
      <c r="K212" s="290" t="s">
        <v>4354</v>
      </c>
      <c r="L212" s="292" t="s">
        <v>4369</v>
      </c>
      <c r="M212" s="292" t="s">
        <v>1546</v>
      </c>
      <c r="N212" s="290" t="s">
        <v>4368</v>
      </c>
      <c r="O212" s="290" t="s">
        <v>4370</v>
      </c>
      <c r="P212" s="290">
        <v>13576531196</v>
      </c>
      <c r="Q212" s="13"/>
    </row>
    <row r="213" spans="1:17" ht="24" customHeight="1">
      <c r="A213" s="13">
        <v>209</v>
      </c>
      <c r="B213" s="289" t="s">
        <v>3704</v>
      </c>
      <c r="C213" s="290" t="s">
        <v>4196</v>
      </c>
      <c r="D213" s="290"/>
      <c r="E213" s="290" t="s">
        <v>4371</v>
      </c>
      <c r="F213" s="290">
        <v>1985</v>
      </c>
      <c r="G213" s="290" t="s">
        <v>1614</v>
      </c>
      <c r="H213" s="290">
        <v>1200</v>
      </c>
      <c r="I213" s="290"/>
      <c r="J213" s="290">
        <v>0</v>
      </c>
      <c r="K213" s="290" t="s">
        <v>4354</v>
      </c>
      <c r="L213" s="292" t="s">
        <v>4369</v>
      </c>
      <c r="M213" s="292" t="s">
        <v>1546</v>
      </c>
      <c r="N213" s="290" t="s">
        <v>4371</v>
      </c>
      <c r="O213" s="290" t="s">
        <v>4372</v>
      </c>
      <c r="P213" s="290">
        <v>13870565599</v>
      </c>
      <c r="Q213" s="13"/>
    </row>
    <row r="214" spans="1:17" ht="24" customHeight="1">
      <c r="A214" s="13">
        <v>210</v>
      </c>
      <c r="B214" s="289" t="s">
        <v>3704</v>
      </c>
      <c r="C214" s="290" t="s">
        <v>4196</v>
      </c>
      <c r="D214" s="290"/>
      <c r="E214" s="290" t="s">
        <v>4373</v>
      </c>
      <c r="F214" s="290">
        <v>1969</v>
      </c>
      <c r="G214" s="290" t="s">
        <v>1614</v>
      </c>
      <c r="H214" s="290">
        <v>400</v>
      </c>
      <c r="I214" s="290"/>
      <c r="J214" s="290">
        <v>0</v>
      </c>
      <c r="K214" s="290" t="s">
        <v>4354</v>
      </c>
      <c r="L214" s="292" t="s">
        <v>4369</v>
      </c>
      <c r="M214" s="292" t="s">
        <v>1546</v>
      </c>
      <c r="N214" s="290" t="s">
        <v>4373</v>
      </c>
      <c r="O214" s="292" t="s">
        <v>4374</v>
      </c>
      <c r="P214" s="292">
        <v>13517059126</v>
      </c>
      <c r="Q214" s="13"/>
    </row>
    <row r="215" spans="1:17" ht="24" customHeight="1">
      <c r="A215" s="13">
        <v>211</v>
      </c>
      <c r="B215" s="289" t="s">
        <v>3704</v>
      </c>
      <c r="C215" s="290" t="s">
        <v>4196</v>
      </c>
      <c r="D215" s="290"/>
      <c r="E215" s="290" t="s">
        <v>4375</v>
      </c>
      <c r="F215" s="290">
        <v>2004</v>
      </c>
      <c r="G215" s="290" t="s">
        <v>1614</v>
      </c>
      <c r="H215" s="290">
        <v>160</v>
      </c>
      <c r="I215" s="290"/>
      <c r="J215" s="290">
        <v>0</v>
      </c>
      <c r="K215" s="290" t="s">
        <v>4354</v>
      </c>
      <c r="L215" s="290" t="s">
        <v>4376</v>
      </c>
      <c r="M215" s="290" t="s">
        <v>4312</v>
      </c>
      <c r="N215" s="290" t="s">
        <v>4375</v>
      </c>
      <c r="O215" s="290" t="s">
        <v>4377</v>
      </c>
      <c r="P215" s="290">
        <v>13979561919</v>
      </c>
      <c r="Q215" s="13"/>
    </row>
    <row r="216" spans="1:17" ht="24" customHeight="1">
      <c r="A216" s="13">
        <v>212</v>
      </c>
      <c r="B216" s="289" t="s">
        <v>3704</v>
      </c>
      <c r="C216" s="290" t="s">
        <v>4196</v>
      </c>
      <c r="D216" s="290"/>
      <c r="E216" s="290" t="s">
        <v>4378</v>
      </c>
      <c r="F216" s="290">
        <v>2003</v>
      </c>
      <c r="G216" s="290" t="s">
        <v>1614</v>
      </c>
      <c r="H216" s="290">
        <v>160</v>
      </c>
      <c r="I216" s="290"/>
      <c r="J216" s="290">
        <v>0</v>
      </c>
      <c r="K216" s="290" t="s">
        <v>4354</v>
      </c>
      <c r="L216" s="290" t="s">
        <v>4369</v>
      </c>
      <c r="M216" s="290" t="s">
        <v>1546</v>
      </c>
      <c r="N216" s="290" t="s">
        <v>4378</v>
      </c>
      <c r="O216" s="290" t="s">
        <v>4379</v>
      </c>
      <c r="P216" s="290">
        <v>13979561919</v>
      </c>
      <c r="Q216" s="13"/>
    </row>
    <row r="217" spans="1:17" ht="24" customHeight="1">
      <c r="A217" s="13">
        <v>213</v>
      </c>
      <c r="B217" s="289" t="s">
        <v>3704</v>
      </c>
      <c r="C217" s="290" t="s">
        <v>4196</v>
      </c>
      <c r="D217" s="290"/>
      <c r="E217" s="290" t="s">
        <v>4380</v>
      </c>
      <c r="F217" s="290">
        <v>1998</v>
      </c>
      <c r="G217" s="290" t="s">
        <v>1614</v>
      </c>
      <c r="H217" s="290">
        <v>600</v>
      </c>
      <c r="I217" s="290"/>
      <c r="J217" s="290">
        <v>0</v>
      </c>
      <c r="K217" s="290" t="s">
        <v>4354</v>
      </c>
      <c r="L217" s="290" t="s">
        <v>4381</v>
      </c>
      <c r="M217" s="290" t="s">
        <v>1218</v>
      </c>
      <c r="N217" s="290" t="s">
        <v>4380</v>
      </c>
      <c r="O217" s="290" t="s">
        <v>4382</v>
      </c>
      <c r="P217" s="290">
        <v>13970511473</v>
      </c>
      <c r="Q217" s="13"/>
    </row>
    <row r="218" spans="1:17" ht="24" customHeight="1">
      <c r="A218" s="13">
        <v>214</v>
      </c>
      <c r="B218" s="289" t="s">
        <v>3704</v>
      </c>
      <c r="C218" s="290" t="s">
        <v>4196</v>
      </c>
      <c r="D218" s="290"/>
      <c r="E218" s="290" t="s">
        <v>4383</v>
      </c>
      <c r="F218" s="290">
        <v>2001</v>
      </c>
      <c r="G218" s="290" t="s">
        <v>1614</v>
      </c>
      <c r="H218" s="290">
        <v>160</v>
      </c>
      <c r="I218" s="290"/>
      <c r="J218" s="290">
        <v>0</v>
      </c>
      <c r="K218" s="290" t="s">
        <v>4354</v>
      </c>
      <c r="L218" s="290" t="s">
        <v>4381</v>
      </c>
      <c r="M218" s="290" t="s">
        <v>1218</v>
      </c>
      <c r="N218" s="290" t="s">
        <v>4383</v>
      </c>
      <c r="O218" s="290" t="s">
        <v>4384</v>
      </c>
      <c r="P218" s="290">
        <v>13870899506</v>
      </c>
      <c r="Q218" s="13"/>
    </row>
    <row r="219" spans="1:17" ht="24" customHeight="1">
      <c r="A219" s="13">
        <v>215</v>
      </c>
      <c r="B219" s="289" t="s">
        <v>3704</v>
      </c>
      <c r="C219" s="290" t="s">
        <v>4196</v>
      </c>
      <c r="D219" s="290"/>
      <c r="E219" s="290" t="s">
        <v>4385</v>
      </c>
      <c r="F219" s="290">
        <v>1989</v>
      </c>
      <c r="G219" s="290" t="s">
        <v>1614</v>
      </c>
      <c r="H219" s="290">
        <v>1260</v>
      </c>
      <c r="I219" s="290"/>
      <c r="J219" s="290">
        <v>0</v>
      </c>
      <c r="K219" s="290" t="s">
        <v>4354</v>
      </c>
      <c r="L219" s="290" t="s">
        <v>4381</v>
      </c>
      <c r="M219" s="290" t="s">
        <v>1218</v>
      </c>
      <c r="N219" s="290" t="s">
        <v>4385</v>
      </c>
      <c r="O219" s="290" t="s">
        <v>4333</v>
      </c>
      <c r="P219" s="290">
        <v>13607053220</v>
      </c>
      <c r="Q219" s="13"/>
    </row>
    <row r="220" spans="1:17" ht="24" customHeight="1">
      <c r="A220" s="13">
        <v>216</v>
      </c>
      <c r="B220" s="289" t="s">
        <v>3704</v>
      </c>
      <c r="C220" s="290" t="s">
        <v>4196</v>
      </c>
      <c r="D220" s="290" t="s">
        <v>4386</v>
      </c>
      <c r="E220" s="290" t="s">
        <v>4387</v>
      </c>
      <c r="F220" s="290">
        <v>2000</v>
      </c>
      <c r="G220" s="290" t="s">
        <v>1614</v>
      </c>
      <c r="H220" s="290">
        <v>250</v>
      </c>
      <c r="I220" s="290"/>
      <c r="J220" s="290">
        <v>0</v>
      </c>
      <c r="K220" s="290" t="s">
        <v>4388</v>
      </c>
      <c r="L220" s="290" t="s">
        <v>4389</v>
      </c>
      <c r="M220" s="290" t="s">
        <v>4390</v>
      </c>
      <c r="N220" s="290" t="s">
        <v>4387</v>
      </c>
      <c r="O220" s="290" t="s">
        <v>4391</v>
      </c>
      <c r="P220" s="290">
        <v>13870509429</v>
      </c>
      <c r="Q220" s="13"/>
    </row>
    <row r="221" spans="1:17" ht="24" customHeight="1">
      <c r="A221" s="13">
        <v>217</v>
      </c>
      <c r="B221" s="289" t="s">
        <v>3704</v>
      </c>
      <c r="C221" s="290" t="s">
        <v>4196</v>
      </c>
      <c r="D221" s="290"/>
      <c r="E221" s="290" t="s">
        <v>4392</v>
      </c>
      <c r="F221" s="290">
        <v>2001</v>
      </c>
      <c r="G221" s="290" t="s">
        <v>1614</v>
      </c>
      <c r="H221" s="290">
        <v>160</v>
      </c>
      <c r="I221" s="290"/>
      <c r="J221" s="290">
        <v>0</v>
      </c>
      <c r="K221" s="290" t="s">
        <v>4388</v>
      </c>
      <c r="L221" s="290" t="s">
        <v>4389</v>
      </c>
      <c r="M221" s="290" t="s">
        <v>4390</v>
      </c>
      <c r="N221" s="290" t="s">
        <v>4392</v>
      </c>
      <c r="O221" s="290" t="s">
        <v>4393</v>
      </c>
      <c r="P221" s="290">
        <v>13879506476</v>
      </c>
      <c r="Q221" s="13"/>
    </row>
    <row r="222" spans="1:17" ht="24" customHeight="1">
      <c r="A222" s="13">
        <v>218</v>
      </c>
      <c r="B222" s="289" t="s">
        <v>3704</v>
      </c>
      <c r="C222" s="290" t="s">
        <v>4196</v>
      </c>
      <c r="D222" s="290"/>
      <c r="E222" s="290" t="s">
        <v>4394</v>
      </c>
      <c r="F222" s="290">
        <v>2001</v>
      </c>
      <c r="G222" s="290" t="s">
        <v>1614</v>
      </c>
      <c r="H222" s="290">
        <v>250</v>
      </c>
      <c r="I222" s="290"/>
      <c r="J222" s="290">
        <v>0</v>
      </c>
      <c r="K222" s="290" t="s">
        <v>4388</v>
      </c>
      <c r="L222" s="290" t="s">
        <v>4389</v>
      </c>
      <c r="M222" s="290" t="s">
        <v>4390</v>
      </c>
      <c r="N222" s="290" t="s">
        <v>4394</v>
      </c>
      <c r="O222" s="290" t="s">
        <v>4395</v>
      </c>
      <c r="P222" s="290" t="s">
        <v>4396</v>
      </c>
      <c r="Q222" s="13"/>
    </row>
    <row r="223" spans="1:17" ht="24" customHeight="1">
      <c r="A223" s="13">
        <v>219</v>
      </c>
      <c r="B223" s="289" t="s">
        <v>3704</v>
      </c>
      <c r="C223" s="290" t="s">
        <v>4196</v>
      </c>
      <c r="D223" s="290"/>
      <c r="E223" s="290" t="s">
        <v>4397</v>
      </c>
      <c r="F223" s="290">
        <v>2001</v>
      </c>
      <c r="G223" s="290" t="s">
        <v>1614</v>
      </c>
      <c r="H223" s="290">
        <v>160</v>
      </c>
      <c r="I223" s="290"/>
      <c r="J223" s="290">
        <v>0</v>
      </c>
      <c r="K223" s="290" t="s">
        <v>4388</v>
      </c>
      <c r="L223" s="290" t="s">
        <v>4389</v>
      </c>
      <c r="M223" s="290" t="s">
        <v>4390</v>
      </c>
      <c r="N223" s="290" t="s">
        <v>4397</v>
      </c>
      <c r="O223" s="290" t="s">
        <v>4398</v>
      </c>
      <c r="P223" s="290">
        <v>13879574994</v>
      </c>
      <c r="Q223" s="13"/>
    </row>
    <row r="224" spans="1:17" ht="24" customHeight="1">
      <c r="A224" s="13">
        <v>220</v>
      </c>
      <c r="B224" s="289" t="s">
        <v>3704</v>
      </c>
      <c r="C224" s="290" t="s">
        <v>4196</v>
      </c>
      <c r="D224" s="290"/>
      <c r="E224" s="290" t="s">
        <v>4399</v>
      </c>
      <c r="F224" s="290">
        <v>2001</v>
      </c>
      <c r="G224" s="290" t="s">
        <v>1614</v>
      </c>
      <c r="H224" s="290">
        <v>200</v>
      </c>
      <c r="I224" s="290"/>
      <c r="J224" s="290">
        <v>0</v>
      </c>
      <c r="K224" s="290" t="s">
        <v>4388</v>
      </c>
      <c r="L224" s="290" t="s">
        <v>4389</v>
      </c>
      <c r="M224" s="290" t="s">
        <v>4390</v>
      </c>
      <c r="N224" s="290" t="s">
        <v>4399</v>
      </c>
      <c r="O224" s="290" t="s">
        <v>4400</v>
      </c>
      <c r="P224" s="290">
        <v>13879582809</v>
      </c>
      <c r="Q224" s="13"/>
    </row>
    <row r="225" spans="1:17" ht="24" customHeight="1">
      <c r="A225" s="13">
        <v>221</v>
      </c>
      <c r="B225" s="289" t="s">
        <v>3704</v>
      </c>
      <c r="C225" s="290" t="s">
        <v>4196</v>
      </c>
      <c r="D225" s="290"/>
      <c r="E225" s="290" t="s">
        <v>4401</v>
      </c>
      <c r="F225" s="290">
        <v>1999</v>
      </c>
      <c r="G225" s="290" t="s">
        <v>1614</v>
      </c>
      <c r="H225" s="290">
        <v>160</v>
      </c>
      <c r="I225" s="290"/>
      <c r="J225" s="290">
        <v>0</v>
      </c>
      <c r="K225" s="290" t="s">
        <v>4388</v>
      </c>
      <c r="L225" s="290" t="s">
        <v>4389</v>
      </c>
      <c r="M225" s="290" t="s">
        <v>4390</v>
      </c>
      <c r="N225" s="290" t="s">
        <v>4401</v>
      </c>
      <c r="O225" s="290" t="s">
        <v>4402</v>
      </c>
      <c r="P225" s="290">
        <v>13879506476</v>
      </c>
      <c r="Q225" s="13"/>
    </row>
    <row r="226" spans="1:17" ht="24" customHeight="1">
      <c r="A226" s="13">
        <v>222</v>
      </c>
      <c r="B226" s="289" t="s">
        <v>3704</v>
      </c>
      <c r="C226" s="290" t="s">
        <v>4196</v>
      </c>
      <c r="D226" s="290"/>
      <c r="E226" s="290" t="s">
        <v>4403</v>
      </c>
      <c r="F226" s="290">
        <v>2002</v>
      </c>
      <c r="G226" s="290" t="s">
        <v>1614</v>
      </c>
      <c r="H226" s="290">
        <v>225</v>
      </c>
      <c r="I226" s="290"/>
      <c r="J226" s="290">
        <v>0</v>
      </c>
      <c r="K226" s="290" t="s">
        <v>4388</v>
      </c>
      <c r="L226" s="290" t="s">
        <v>4404</v>
      </c>
      <c r="M226" s="290" t="s">
        <v>4359</v>
      </c>
      <c r="N226" s="290" t="s">
        <v>4403</v>
      </c>
      <c r="O226" s="290" t="s">
        <v>4405</v>
      </c>
      <c r="P226" s="290" t="s">
        <v>4406</v>
      </c>
      <c r="Q226" s="13"/>
    </row>
    <row r="227" spans="1:17" ht="24" customHeight="1">
      <c r="A227" s="13">
        <v>223</v>
      </c>
      <c r="B227" s="289" t="s">
        <v>3704</v>
      </c>
      <c r="C227" s="290" t="s">
        <v>4196</v>
      </c>
      <c r="D227" s="290"/>
      <c r="E227" s="290" t="s">
        <v>4407</v>
      </c>
      <c r="F227" s="290">
        <v>1994</v>
      </c>
      <c r="G227" s="290" t="s">
        <v>1614</v>
      </c>
      <c r="H227" s="290">
        <v>2000</v>
      </c>
      <c r="I227" s="290"/>
      <c r="J227" s="290">
        <v>0</v>
      </c>
      <c r="K227" s="290" t="s">
        <v>4388</v>
      </c>
      <c r="L227" s="290" t="s">
        <v>4404</v>
      </c>
      <c r="M227" s="290" t="s">
        <v>4359</v>
      </c>
      <c r="N227" s="290" t="s">
        <v>4407</v>
      </c>
      <c r="O227" s="290" t="s">
        <v>4408</v>
      </c>
      <c r="P227" s="290">
        <v>13879506363</v>
      </c>
      <c r="Q227" s="13" t="s">
        <v>4409</v>
      </c>
    </row>
    <row r="228" spans="1:17" ht="24" customHeight="1">
      <c r="A228" s="13">
        <v>224</v>
      </c>
      <c r="B228" s="289" t="s">
        <v>3704</v>
      </c>
      <c r="C228" s="290" t="s">
        <v>4196</v>
      </c>
      <c r="D228" s="290"/>
      <c r="E228" s="290" t="s">
        <v>4410</v>
      </c>
      <c r="F228" s="290">
        <v>1988</v>
      </c>
      <c r="G228" s="290" t="s">
        <v>1614</v>
      </c>
      <c r="H228" s="290">
        <v>500</v>
      </c>
      <c r="I228" s="290"/>
      <c r="J228" s="290">
        <v>0</v>
      </c>
      <c r="K228" s="290" t="s">
        <v>4388</v>
      </c>
      <c r="L228" s="290" t="s">
        <v>4404</v>
      </c>
      <c r="M228" s="290" t="s">
        <v>4359</v>
      </c>
      <c r="N228" s="290" t="s">
        <v>4410</v>
      </c>
      <c r="O228" s="290" t="s">
        <v>4411</v>
      </c>
      <c r="P228" s="290">
        <v>13479575827</v>
      </c>
      <c r="Q228" s="13" t="s">
        <v>4412</v>
      </c>
    </row>
    <row r="229" spans="1:17" ht="24" customHeight="1">
      <c r="A229" s="13">
        <v>225</v>
      </c>
      <c r="B229" s="289" t="s">
        <v>3704</v>
      </c>
      <c r="C229" s="290" t="s">
        <v>4196</v>
      </c>
      <c r="D229" s="290"/>
      <c r="E229" s="290" t="s">
        <v>4413</v>
      </c>
      <c r="F229" s="290">
        <v>1979</v>
      </c>
      <c r="G229" s="290" t="s">
        <v>1614</v>
      </c>
      <c r="H229" s="290">
        <v>200</v>
      </c>
      <c r="I229" s="290"/>
      <c r="J229" s="290">
        <v>0</v>
      </c>
      <c r="K229" s="290" t="s">
        <v>4388</v>
      </c>
      <c r="L229" s="290" t="s">
        <v>4404</v>
      </c>
      <c r="M229" s="290" t="s">
        <v>4359</v>
      </c>
      <c r="N229" s="290" t="s">
        <v>4413</v>
      </c>
      <c r="O229" s="290" t="s">
        <v>4414</v>
      </c>
      <c r="P229" s="290">
        <v>13879506476</v>
      </c>
      <c r="Q229" s="13"/>
    </row>
    <row r="230" spans="1:17" ht="24" customHeight="1">
      <c r="A230" s="13">
        <v>226</v>
      </c>
      <c r="B230" s="289" t="s">
        <v>3704</v>
      </c>
      <c r="C230" s="290" t="s">
        <v>4196</v>
      </c>
      <c r="D230" s="290"/>
      <c r="E230" s="290" t="s">
        <v>4415</v>
      </c>
      <c r="F230" s="290">
        <v>2008</v>
      </c>
      <c r="G230" s="290" t="s">
        <v>1614</v>
      </c>
      <c r="H230" s="290">
        <v>150</v>
      </c>
      <c r="I230" s="290"/>
      <c r="J230" s="290">
        <v>0</v>
      </c>
      <c r="K230" s="290" t="s">
        <v>4388</v>
      </c>
      <c r="L230" s="290" t="s">
        <v>4416</v>
      </c>
      <c r="M230" s="290" t="s">
        <v>1094</v>
      </c>
      <c r="N230" s="290" t="s">
        <v>4415</v>
      </c>
      <c r="O230" s="290" t="s">
        <v>4417</v>
      </c>
      <c r="P230" s="290">
        <v>13979561948</v>
      </c>
      <c r="Q230" s="13"/>
    </row>
    <row r="231" spans="1:17" ht="24" customHeight="1">
      <c r="A231" s="13">
        <v>227</v>
      </c>
      <c r="B231" s="289" t="s">
        <v>3704</v>
      </c>
      <c r="C231" s="290" t="s">
        <v>4196</v>
      </c>
      <c r="D231" s="290"/>
      <c r="E231" s="290" t="s">
        <v>4418</v>
      </c>
      <c r="F231" s="290">
        <v>2009</v>
      </c>
      <c r="G231" s="290" t="s">
        <v>1614</v>
      </c>
      <c r="H231" s="290">
        <v>425</v>
      </c>
      <c r="I231" s="290"/>
      <c r="J231" s="290">
        <v>0</v>
      </c>
      <c r="K231" s="290" t="s">
        <v>4388</v>
      </c>
      <c r="L231" s="290" t="s">
        <v>4416</v>
      </c>
      <c r="M231" s="290" t="s">
        <v>1094</v>
      </c>
      <c r="N231" s="290" t="s">
        <v>4418</v>
      </c>
      <c r="O231" s="290" t="s">
        <v>4419</v>
      </c>
      <c r="P231" s="290" t="s">
        <v>4420</v>
      </c>
      <c r="Q231" s="13"/>
    </row>
    <row r="232" spans="1:17" ht="24" customHeight="1">
      <c r="A232" s="13">
        <v>228</v>
      </c>
      <c r="B232" s="289" t="s">
        <v>3704</v>
      </c>
      <c r="C232" s="290" t="s">
        <v>4196</v>
      </c>
      <c r="D232" s="290"/>
      <c r="E232" s="290" t="s">
        <v>4421</v>
      </c>
      <c r="F232" s="290">
        <v>2008</v>
      </c>
      <c r="G232" s="290" t="s">
        <v>1614</v>
      </c>
      <c r="H232" s="290">
        <v>150</v>
      </c>
      <c r="I232" s="290"/>
      <c r="J232" s="290">
        <v>0</v>
      </c>
      <c r="K232" s="290" t="s">
        <v>4388</v>
      </c>
      <c r="L232" s="290" t="s">
        <v>4416</v>
      </c>
      <c r="M232" s="290" t="s">
        <v>1094</v>
      </c>
      <c r="N232" s="290" t="s">
        <v>4421</v>
      </c>
      <c r="O232" s="290" t="s">
        <v>4422</v>
      </c>
      <c r="P232" s="290">
        <v>13767565695</v>
      </c>
      <c r="Q232" s="13"/>
    </row>
    <row r="233" spans="1:17" ht="24" customHeight="1">
      <c r="A233" s="13">
        <v>229</v>
      </c>
      <c r="B233" s="289" t="s">
        <v>3704</v>
      </c>
      <c r="C233" s="290" t="s">
        <v>4196</v>
      </c>
      <c r="D233" s="290"/>
      <c r="E233" s="290" t="s">
        <v>4423</v>
      </c>
      <c r="F233" s="290">
        <v>2004</v>
      </c>
      <c r="G233" s="290" t="s">
        <v>1614</v>
      </c>
      <c r="H233" s="290">
        <v>75</v>
      </c>
      <c r="I233" s="290"/>
      <c r="J233" s="290">
        <v>0</v>
      </c>
      <c r="K233" s="290" t="s">
        <v>4388</v>
      </c>
      <c r="L233" s="290" t="s">
        <v>4424</v>
      </c>
      <c r="M233" s="290" t="s">
        <v>89</v>
      </c>
      <c r="N233" s="290" t="s">
        <v>4423</v>
      </c>
      <c r="O233" s="290" t="s">
        <v>4425</v>
      </c>
      <c r="P233" s="290">
        <v>13879544576</v>
      </c>
      <c r="Q233" s="13"/>
    </row>
    <row r="234" spans="1:17" ht="24" customHeight="1">
      <c r="A234" s="13">
        <v>230</v>
      </c>
      <c r="B234" s="289" t="s">
        <v>3704</v>
      </c>
      <c r="C234" s="290" t="s">
        <v>4196</v>
      </c>
      <c r="D234" s="290"/>
      <c r="E234" s="290" t="s">
        <v>4426</v>
      </c>
      <c r="F234" s="290">
        <v>2007</v>
      </c>
      <c r="G234" s="290" t="s">
        <v>1614</v>
      </c>
      <c r="H234" s="290" t="s">
        <v>4427</v>
      </c>
      <c r="I234" s="290"/>
      <c r="J234" s="290">
        <v>0</v>
      </c>
      <c r="K234" s="290" t="s">
        <v>4388</v>
      </c>
      <c r="L234" s="290" t="s">
        <v>4389</v>
      </c>
      <c r="M234" s="290" t="s">
        <v>4390</v>
      </c>
      <c r="N234" s="290" t="s">
        <v>4426</v>
      </c>
      <c r="O234" s="290" t="s">
        <v>4428</v>
      </c>
      <c r="P234" s="290">
        <v>15979510072</v>
      </c>
      <c r="Q234" s="13"/>
    </row>
    <row r="235" spans="1:17" ht="24" customHeight="1">
      <c r="A235" s="13">
        <v>231</v>
      </c>
      <c r="B235" s="289" t="s">
        <v>3704</v>
      </c>
      <c r="C235" s="290" t="s">
        <v>4196</v>
      </c>
      <c r="D235" s="290"/>
      <c r="E235" s="290" t="s">
        <v>4429</v>
      </c>
      <c r="F235" s="290">
        <v>2001</v>
      </c>
      <c r="G235" s="290" t="s">
        <v>1614</v>
      </c>
      <c r="H235" s="290">
        <v>40</v>
      </c>
      <c r="I235" s="290"/>
      <c r="J235" s="290">
        <v>0</v>
      </c>
      <c r="K235" s="290" t="s">
        <v>4388</v>
      </c>
      <c r="L235" s="290" t="s">
        <v>4424</v>
      </c>
      <c r="M235" s="290" t="s">
        <v>89</v>
      </c>
      <c r="N235" s="290" t="s">
        <v>4429</v>
      </c>
      <c r="O235" s="290" t="s">
        <v>4430</v>
      </c>
      <c r="P235" s="290">
        <v>13870509426</v>
      </c>
      <c r="Q235" s="13"/>
    </row>
    <row r="236" spans="1:17" ht="24" customHeight="1">
      <c r="A236" s="13">
        <v>232</v>
      </c>
      <c r="B236" s="289" t="s">
        <v>3704</v>
      </c>
      <c r="C236" s="290" t="s">
        <v>4196</v>
      </c>
      <c r="D236" s="290"/>
      <c r="E236" s="290" t="s">
        <v>4431</v>
      </c>
      <c r="F236" s="290">
        <v>1965</v>
      </c>
      <c r="G236" s="290" t="s">
        <v>1614</v>
      </c>
      <c r="H236" s="290">
        <v>125</v>
      </c>
      <c r="I236" s="290"/>
      <c r="J236" s="290">
        <v>0</v>
      </c>
      <c r="K236" s="290" t="s">
        <v>4388</v>
      </c>
      <c r="L236" s="290" t="s">
        <v>4424</v>
      </c>
      <c r="M236" s="290" t="s">
        <v>89</v>
      </c>
      <c r="N236" s="290" t="s">
        <v>4431</v>
      </c>
      <c r="O236" s="290" t="s">
        <v>4432</v>
      </c>
      <c r="P236" s="290">
        <v>18679525366</v>
      </c>
      <c r="Q236" s="13"/>
    </row>
    <row r="237" spans="1:17" ht="24" customHeight="1">
      <c r="A237" s="13">
        <v>233</v>
      </c>
      <c r="B237" s="289" t="s">
        <v>3704</v>
      </c>
      <c r="C237" s="290" t="s">
        <v>4196</v>
      </c>
      <c r="D237" s="290"/>
      <c r="E237" s="290" t="s">
        <v>4433</v>
      </c>
      <c r="F237" s="290">
        <v>2003</v>
      </c>
      <c r="G237" s="290" t="s">
        <v>1614</v>
      </c>
      <c r="H237" s="290">
        <v>325</v>
      </c>
      <c r="I237" s="290"/>
      <c r="J237" s="290">
        <v>0</v>
      </c>
      <c r="K237" s="290" t="s">
        <v>4388</v>
      </c>
      <c r="L237" s="290" t="s">
        <v>4416</v>
      </c>
      <c r="M237" s="290" t="s">
        <v>1094</v>
      </c>
      <c r="N237" s="290" t="s">
        <v>4433</v>
      </c>
      <c r="O237" s="290" t="s">
        <v>4434</v>
      </c>
      <c r="P237" s="290">
        <v>13970513792</v>
      </c>
      <c r="Q237" s="13"/>
    </row>
    <row r="238" spans="1:17" ht="24" customHeight="1">
      <c r="A238" s="13">
        <v>234</v>
      </c>
      <c r="B238" s="289" t="s">
        <v>3704</v>
      </c>
      <c r="C238" s="290" t="s">
        <v>4196</v>
      </c>
      <c r="D238" s="290"/>
      <c r="E238" s="290" t="s">
        <v>4435</v>
      </c>
      <c r="F238" s="290">
        <v>2002</v>
      </c>
      <c r="G238" s="290" t="s">
        <v>1614</v>
      </c>
      <c r="H238" s="290">
        <v>325</v>
      </c>
      <c r="I238" s="290"/>
      <c r="J238" s="290">
        <v>0</v>
      </c>
      <c r="K238" s="290" t="s">
        <v>4388</v>
      </c>
      <c r="L238" s="290" t="s">
        <v>4424</v>
      </c>
      <c r="M238" s="290" t="s">
        <v>89</v>
      </c>
      <c r="N238" s="290" t="s">
        <v>4435</v>
      </c>
      <c r="O238" s="290" t="s">
        <v>4436</v>
      </c>
      <c r="P238" s="290">
        <v>13979561880</v>
      </c>
      <c r="Q238" s="13"/>
    </row>
    <row r="239" spans="1:17" ht="24" customHeight="1">
      <c r="A239" s="13">
        <v>235</v>
      </c>
      <c r="B239" s="289" t="s">
        <v>3704</v>
      </c>
      <c r="C239" s="290" t="s">
        <v>4196</v>
      </c>
      <c r="D239" s="290" t="s">
        <v>4437</v>
      </c>
      <c r="E239" s="290" t="s">
        <v>4438</v>
      </c>
      <c r="F239" s="290">
        <v>1998</v>
      </c>
      <c r="G239" s="290" t="s">
        <v>1614</v>
      </c>
      <c r="H239" s="290">
        <v>285</v>
      </c>
      <c r="I239" s="290"/>
      <c r="J239" s="290">
        <v>0</v>
      </c>
      <c r="K239" s="290" t="s">
        <v>4388</v>
      </c>
      <c r="L239" s="290" t="s">
        <v>4439</v>
      </c>
      <c r="M239" s="290" t="s">
        <v>1197</v>
      </c>
      <c r="N239" s="290" t="s">
        <v>4438</v>
      </c>
      <c r="O239" s="290" t="s">
        <v>4440</v>
      </c>
      <c r="P239" s="290">
        <v>15970568220</v>
      </c>
      <c r="Q239" s="13"/>
    </row>
    <row r="240" spans="1:17" ht="24" customHeight="1">
      <c r="A240" s="13">
        <v>236</v>
      </c>
      <c r="B240" s="289" t="s">
        <v>3704</v>
      </c>
      <c r="C240" s="290" t="s">
        <v>4196</v>
      </c>
      <c r="D240" s="290"/>
      <c r="E240" s="290" t="s">
        <v>4441</v>
      </c>
      <c r="F240" s="290">
        <v>1998</v>
      </c>
      <c r="G240" s="290" t="s">
        <v>1614</v>
      </c>
      <c r="H240" s="290">
        <v>40</v>
      </c>
      <c r="I240" s="290"/>
      <c r="J240" s="290">
        <v>0</v>
      </c>
      <c r="K240" s="290" t="s">
        <v>4388</v>
      </c>
      <c r="L240" s="290" t="s">
        <v>4442</v>
      </c>
      <c r="M240" s="290" t="s">
        <v>72</v>
      </c>
      <c r="N240" s="290" t="s">
        <v>4441</v>
      </c>
      <c r="O240" s="290" t="s">
        <v>4443</v>
      </c>
      <c r="P240" s="290">
        <v>18979771628</v>
      </c>
      <c r="Q240" s="13"/>
    </row>
    <row r="241" spans="1:17" ht="24" customHeight="1">
      <c r="A241" s="13">
        <v>237</v>
      </c>
      <c r="B241" s="289" t="s">
        <v>3704</v>
      </c>
      <c r="C241" s="290" t="s">
        <v>4196</v>
      </c>
      <c r="D241" s="290"/>
      <c r="E241" s="290" t="s">
        <v>4444</v>
      </c>
      <c r="F241" s="290">
        <v>2001</v>
      </c>
      <c r="G241" s="290" t="s">
        <v>1614</v>
      </c>
      <c r="H241" s="290">
        <v>125</v>
      </c>
      <c r="I241" s="290"/>
      <c r="J241" s="290">
        <v>0</v>
      </c>
      <c r="K241" s="290" t="s">
        <v>4388</v>
      </c>
      <c r="L241" s="290" t="s">
        <v>4439</v>
      </c>
      <c r="M241" s="290" t="s">
        <v>1197</v>
      </c>
      <c r="N241" s="290" t="s">
        <v>4444</v>
      </c>
      <c r="O241" s="290" t="s">
        <v>4445</v>
      </c>
      <c r="P241" s="290">
        <v>13979595079</v>
      </c>
      <c r="Q241" s="13"/>
    </row>
    <row r="242" spans="1:17" ht="24" customHeight="1">
      <c r="A242" s="13">
        <v>238</v>
      </c>
      <c r="B242" s="289" t="s">
        <v>3704</v>
      </c>
      <c r="C242" s="290" t="s">
        <v>4196</v>
      </c>
      <c r="D242" s="290" t="s">
        <v>4446</v>
      </c>
      <c r="E242" s="290" t="s">
        <v>4447</v>
      </c>
      <c r="F242" s="290">
        <v>2003</v>
      </c>
      <c r="G242" s="290" t="s">
        <v>1614</v>
      </c>
      <c r="H242" s="290">
        <v>125</v>
      </c>
      <c r="I242" s="290"/>
      <c r="J242" s="290">
        <v>0</v>
      </c>
      <c r="K242" s="290" t="s">
        <v>4388</v>
      </c>
      <c r="L242" s="290" t="s">
        <v>4448</v>
      </c>
      <c r="M242" s="290" t="s">
        <v>599</v>
      </c>
      <c r="N242" s="290" t="s">
        <v>4447</v>
      </c>
      <c r="O242" s="290" t="s">
        <v>4449</v>
      </c>
      <c r="P242" s="290">
        <v>13970555227</v>
      </c>
      <c r="Q242" s="13"/>
    </row>
    <row r="243" spans="1:17" ht="24" customHeight="1">
      <c r="A243" s="13">
        <v>239</v>
      </c>
      <c r="B243" s="289" t="s">
        <v>3704</v>
      </c>
      <c r="C243" s="290" t="s">
        <v>4196</v>
      </c>
      <c r="D243" s="290"/>
      <c r="E243" s="290" t="s">
        <v>4450</v>
      </c>
      <c r="F243" s="290">
        <v>2001</v>
      </c>
      <c r="G243" s="290" t="s">
        <v>1614</v>
      </c>
      <c r="H243" s="290">
        <v>160</v>
      </c>
      <c r="I243" s="290"/>
      <c r="J243" s="290">
        <v>0</v>
      </c>
      <c r="K243" s="290" t="s">
        <v>4388</v>
      </c>
      <c r="L243" s="290" t="s">
        <v>4451</v>
      </c>
      <c r="M243" s="290" t="s">
        <v>4452</v>
      </c>
      <c r="N243" s="290" t="s">
        <v>4450</v>
      </c>
      <c r="O243" s="290" t="s">
        <v>4453</v>
      </c>
      <c r="P243" s="290">
        <v>13970503729</v>
      </c>
      <c r="Q243" s="13"/>
    </row>
    <row r="244" spans="1:17" ht="24" customHeight="1">
      <c r="A244" s="13">
        <v>240</v>
      </c>
      <c r="B244" s="289" t="s">
        <v>3704</v>
      </c>
      <c r="C244" s="290" t="s">
        <v>4196</v>
      </c>
      <c r="D244" s="290"/>
      <c r="E244" s="290" t="s">
        <v>4454</v>
      </c>
      <c r="F244" s="290">
        <v>1998</v>
      </c>
      <c r="G244" s="290" t="s">
        <v>1614</v>
      </c>
      <c r="H244" s="290">
        <v>110</v>
      </c>
      <c r="I244" s="290"/>
      <c r="J244" s="290">
        <v>0</v>
      </c>
      <c r="K244" s="290" t="s">
        <v>4388</v>
      </c>
      <c r="L244" s="290" t="s">
        <v>4451</v>
      </c>
      <c r="M244" s="290" t="s">
        <v>4452</v>
      </c>
      <c r="N244" s="290" t="s">
        <v>4454</v>
      </c>
      <c r="O244" s="290" t="s">
        <v>4455</v>
      </c>
      <c r="P244" s="290">
        <v>13979522319</v>
      </c>
      <c r="Q244" s="13"/>
    </row>
    <row r="245" spans="1:17" ht="24" customHeight="1">
      <c r="A245" s="13">
        <v>241</v>
      </c>
      <c r="B245" s="289" t="s">
        <v>3704</v>
      </c>
      <c r="C245" s="290" t="s">
        <v>4196</v>
      </c>
      <c r="D245" s="290"/>
      <c r="E245" s="290" t="s">
        <v>4456</v>
      </c>
      <c r="F245" s="290">
        <v>1998</v>
      </c>
      <c r="G245" s="290" t="s">
        <v>1614</v>
      </c>
      <c r="H245" s="290">
        <v>750</v>
      </c>
      <c r="I245" s="290"/>
      <c r="J245" s="290">
        <v>0</v>
      </c>
      <c r="K245" s="290" t="s">
        <v>4388</v>
      </c>
      <c r="L245" s="290" t="s">
        <v>4451</v>
      </c>
      <c r="M245" s="290" t="s">
        <v>4452</v>
      </c>
      <c r="N245" s="290" t="s">
        <v>4456</v>
      </c>
      <c r="O245" s="290" t="s">
        <v>4457</v>
      </c>
      <c r="P245" s="290">
        <v>15909422677</v>
      </c>
      <c r="Q245" s="13"/>
    </row>
    <row r="246" spans="1:17" ht="24" customHeight="1">
      <c r="A246" s="13">
        <v>242</v>
      </c>
      <c r="B246" s="289" t="s">
        <v>3704</v>
      </c>
      <c r="C246" s="290" t="s">
        <v>4196</v>
      </c>
      <c r="D246" s="290" t="s">
        <v>46</v>
      </c>
      <c r="E246" s="290" t="s">
        <v>4458</v>
      </c>
      <c r="F246" s="290">
        <v>2002</v>
      </c>
      <c r="G246" s="290" t="s">
        <v>1614</v>
      </c>
      <c r="H246" s="290">
        <v>500</v>
      </c>
      <c r="I246" s="290"/>
      <c r="J246" s="290">
        <v>0</v>
      </c>
      <c r="K246" s="290" t="s">
        <v>4388</v>
      </c>
      <c r="L246" s="290" t="s">
        <v>4442</v>
      </c>
      <c r="M246" s="290" t="s">
        <v>72</v>
      </c>
      <c r="N246" s="290" t="s">
        <v>4458</v>
      </c>
      <c r="O246" s="290" t="s">
        <v>4459</v>
      </c>
      <c r="P246" s="290">
        <v>13767503681</v>
      </c>
      <c r="Q246" s="13"/>
    </row>
    <row r="247" spans="1:17" ht="24" customHeight="1">
      <c r="A247" s="13">
        <v>243</v>
      </c>
      <c r="B247" s="289" t="s">
        <v>3704</v>
      </c>
      <c r="C247" s="290" t="s">
        <v>4196</v>
      </c>
      <c r="D247" s="290"/>
      <c r="E247" s="290" t="s">
        <v>4460</v>
      </c>
      <c r="F247" s="290">
        <v>2001</v>
      </c>
      <c r="G247" s="290" t="s">
        <v>1614</v>
      </c>
      <c r="H247" s="290">
        <v>570</v>
      </c>
      <c r="I247" s="290"/>
      <c r="J247" s="290">
        <v>0</v>
      </c>
      <c r="K247" s="290" t="s">
        <v>4461</v>
      </c>
      <c r="L247" s="290" t="s">
        <v>4462</v>
      </c>
      <c r="M247" s="290" t="s">
        <v>1094</v>
      </c>
      <c r="N247" s="290" t="s">
        <v>4460</v>
      </c>
      <c r="O247" s="290" t="s">
        <v>4463</v>
      </c>
      <c r="P247" s="290">
        <v>13576562402</v>
      </c>
      <c r="Q247" s="13"/>
    </row>
    <row r="248" spans="1:17" ht="24" customHeight="1">
      <c r="A248" s="13">
        <v>244</v>
      </c>
      <c r="B248" s="289" t="s">
        <v>3704</v>
      </c>
      <c r="C248" s="290" t="s">
        <v>4196</v>
      </c>
      <c r="D248" s="290"/>
      <c r="E248" s="290" t="s">
        <v>4464</v>
      </c>
      <c r="F248" s="290">
        <v>2002</v>
      </c>
      <c r="G248" s="290" t="s">
        <v>1614</v>
      </c>
      <c r="H248" s="290">
        <v>250</v>
      </c>
      <c r="I248" s="290"/>
      <c r="J248" s="290">
        <v>0</v>
      </c>
      <c r="K248" s="290" t="s">
        <v>4461</v>
      </c>
      <c r="L248" s="290" t="s">
        <v>4465</v>
      </c>
      <c r="M248" s="290" t="s">
        <v>1709</v>
      </c>
      <c r="N248" s="290" t="s">
        <v>4464</v>
      </c>
      <c r="O248" s="290" t="s">
        <v>4466</v>
      </c>
      <c r="P248" s="290">
        <v>15807058877</v>
      </c>
      <c r="Q248" s="13"/>
    </row>
    <row r="249" spans="1:17" ht="24" customHeight="1">
      <c r="A249" s="13">
        <v>245</v>
      </c>
      <c r="B249" s="289" t="s">
        <v>3704</v>
      </c>
      <c r="C249" s="290" t="s">
        <v>4196</v>
      </c>
      <c r="D249" s="290"/>
      <c r="E249" s="290" t="s">
        <v>4467</v>
      </c>
      <c r="F249" s="290">
        <v>2005</v>
      </c>
      <c r="G249" s="290" t="s">
        <v>1614</v>
      </c>
      <c r="H249" s="290">
        <v>325</v>
      </c>
      <c r="I249" s="290"/>
      <c r="J249" s="290">
        <v>0</v>
      </c>
      <c r="K249" s="290" t="s">
        <v>4461</v>
      </c>
      <c r="L249" s="290" t="s">
        <v>4468</v>
      </c>
      <c r="M249" s="290" t="s">
        <v>72</v>
      </c>
      <c r="N249" s="290" t="s">
        <v>4467</v>
      </c>
      <c r="O249" s="290" t="s">
        <v>4469</v>
      </c>
      <c r="P249" s="290">
        <v>13596180826</v>
      </c>
      <c r="Q249" s="13"/>
    </row>
    <row r="250" spans="1:17" ht="24" customHeight="1">
      <c r="A250" s="13">
        <v>246</v>
      </c>
      <c r="B250" s="289" t="s">
        <v>3704</v>
      </c>
      <c r="C250" s="290" t="s">
        <v>4196</v>
      </c>
      <c r="D250" s="290"/>
      <c r="E250" s="290" t="s">
        <v>4470</v>
      </c>
      <c r="F250" s="290">
        <v>2001</v>
      </c>
      <c r="G250" s="290" t="s">
        <v>1614</v>
      </c>
      <c r="H250" s="290">
        <v>160</v>
      </c>
      <c r="I250" s="290"/>
      <c r="J250" s="290">
        <v>0</v>
      </c>
      <c r="K250" s="290" t="s">
        <v>4461</v>
      </c>
      <c r="L250" s="290" t="s">
        <v>4462</v>
      </c>
      <c r="M250" s="290" t="s">
        <v>1094</v>
      </c>
      <c r="N250" s="290" t="s">
        <v>4470</v>
      </c>
      <c r="O250" s="290" t="s">
        <v>4471</v>
      </c>
      <c r="P250" s="290">
        <v>13879536103</v>
      </c>
      <c r="Q250" s="13"/>
    </row>
    <row r="251" spans="1:17" ht="24" customHeight="1">
      <c r="A251" s="13">
        <v>247</v>
      </c>
      <c r="B251" s="289" t="s">
        <v>3704</v>
      </c>
      <c r="C251" s="290" t="s">
        <v>4196</v>
      </c>
      <c r="D251" s="290" t="s">
        <v>4472</v>
      </c>
      <c r="E251" s="290" t="s">
        <v>4473</v>
      </c>
      <c r="F251" s="290">
        <v>1999</v>
      </c>
      <c r="G251" s="290" t="s">
        <v>1614</v>
      </c>
      <c r="H251" s="290">
        <v>640</v>
      </c>
      <c r="I251" s="290"/>
      <c r="J251" s="290">
        <v>0</v>
      </c>
      <c r="K251" s="290" t="s">
        <v>4461</v>
      </c>
      <c r="L251" s="290" t="s">
        <v>4474</v>
      </c>
      <c r="M251" s="290" t="s">
        <v>96</v>
      </c>
      <c r="N251" s="290" t="s">
        <v>4473</v>
      </c>
      <c r="O251" s="290" t="s">
        <v>4475</v>
      </c>
      <c r="P251" s="290">
        <v>13755856838</v>
      </c>
      <c r="Q251" s="13"/>
    </row>
    <row r="252" spans="1:17" ht="24" customHeight="1">
      <c r="A252" s="13">
        <v>248</v>
      </c>
      <c r="B252" s="289" t="s">
        <v>3704</v>
      </c>
      <c r="C252" s="290" t="s">
        <v>4196</v>
      </c>
      <c r="D252" s="290"/>
      <c r="E252" s="290" t="s">
        <v>4476</v>
      </c>
      <c r="F252" s="290">
        <v>2001</v>
      </c>
      <c r="G252" s="290" t="s">
        <v>1614</v>
      </c>
      <c r="H252" s="290">
        <v>720</v>
      </c>
      <c r="I252" s="290"/>
      <c r="J252" s="290">
        <v>0</v>
      </c>
      <c r="K252" s="290" t="s">
        <v>4461</v>
      </c>
      <c r="L252" s="290" t="s">
        <v>4477</v>
      </c>
      <c r="M252" s="290" t="s">
        <v>4344</v>
      </c>
      <c r="N252" s="290" t="s">
        <v>4476</v>
      </c>
      <c r="O252" s="290" t="s">
        <v>4478</v>
      </c>
      <c r="P252" s="290">
        <v>13807955637</v>
      </c>
      <c r="Q252" s="13"/>
    </row>
    <row r="253" spans="1:17" ht="24" customHeight="1">
      <c r="A253" s="13">
        <v>249</v>
      </c>
      <c r="B253" s="289" t="s">
        <v>3704</v>
      </c>
      <c r="C253" s="290" t="s">
        <v>4196</v>
      </c>
      <c r="D253" s="290" t="s">
        <v>4386</v>
      </c>
      <c r="E253" s="290" t="s">
        <v>4479</v>
      </c>
      <c r="F253" s="290">
        <v>2001</v>
      </c>
      <c r="G253" s="290" t="s">
        <v>1614</v>
      </c>
      <c r="H253" s="290">
        <v>320</v>
      </c>
      <c r="I253" s="290"/>
      <c r="J253" s="290">
        <v>0</v>
      </c>
      <c r="K253" s="290" t="s">
        <v>4461</v>
      </c>
      <c r="L253" s="290" t="s">
        <v>4477</v>
      </c>
      <c r="M253" s="290" t="s">
        <v>4344</v>
      </c>
      <c r="N253" s="290" t="s">
        <v>4479</v>
      </c>
      <c r="O253" s="290" t="s">
        <v>4267</v>
      </c>
      <c r="P253" s="290">
        <v>13979507349</v>
      </c>
      <c r="Q253" s="13"/>
    </row>
    <row r="254" spans="1:17" ht="24" customHeight="1">
      <c r="A254" s="13">
        <v>250</v>
      </c>
      <c r="B254" s="289" t="s">
        <v>3704</v>
      </c>
      <c r="C254" s="290" t="s">
        <v>4196</v>
      </c>
      <c r="D254" s="290"/>
      <c r="E254" s="290" t="s">
        <v>4480</v>
      </c>
      <c r="F254" s="290">
        <v>2004</v>
      </c>
      <c r="G254" s="290" t="s">
        <v>1614</v>
      </c>
      <c r="H254" s="290">
        <v>200</v>
      </c>
      <c r="I254" s="290"/>
      <c r="J254" s="290">
        <v>0</v>
      </c>
      <c r="K254" s="290" t="s">
        <v>4461</v>
      </c>
      <c r="L254" s="290" t="s">
        <v>4477</v>
      </c>
      <c r="M254" s="290" t="s">
        <v>4344</v>
      </c>
      <c r="N254" s="290" t="s">
        <v>4480</v>
      </c>
      <c r="O254" s="290" t="s">
        <v>4481</v>
      </c>
      <c r="P254" s="290">
        <v>13879567719</v>
      </c>
      <c r="Q254" s="13"/>
    </row>
    <row r="255" spans="1:17" ht="24" customHeight="1">
      <c r="A255" s="13">
        <v>251</v>
      </c>
      <c r="B255" s="289" t="s">
        <v>3704</v>
      </c>
      <c r="C255" s="290" t="s">
        <v>4196</v>
      </c>
      <c r="D255" s="290" t="s">
        <v>4472</v>
      </c>
      <c r="E255" s="290" t="s">
        <v>4482</v>
      </c>
      <c r="F255" s="290">
        <v>2006</v>
      </c>
      <c r="G255" s="290" t="s">
        <v>1614</v>
      </c>
      <c r="H255" s="290">
        <v>160</v>
      </c>
      <c r="I255" s="290"/>
      <c r="J255" s="290">
        <v>0</v>
      </c>
      <c r="K255" s="290" t="s">
        <v>4461</v>
      </c>
      <c r="L255" s="290" t="s">
        <v>4477</v>
      </c>
      <c r="M255" s="290" t="s">
        <v>4344</v>
      </c>
      <c r="N255" s="290" t="s">
        <v>4482</v>
      </c>
      <c r="O255" s="290" t="s">
        <v>4483</v>
      </c>
      <c r="P255" s="290">
        <v>13576562043</v>
      </c>
      <c r="Q255" s="13"/>
    </row>
    <row r="256" spans="1:17" ht="24" customHeight="1">
      <c r="A256" s="13">
        <v>252</v>
      </c>
      <c r="B256" s="289" t="s">
        <v>3704</v>
      </c>
      <c r="C256" s="290" t="s">
        <v>4196</v>
      </c>
      <c r="D256" s="290"/>
      <c r="E256" s="290" t="s">
        <v>4484</v>
      </c>
      <c r="F256" s="290">
        <v>2002</v>
      </c>
      <c r="G256" s="290" t="s">
        <v>1614</v>
      </c>
      <c r="H256" s="290">
        <v>160</v>
      </c>
      <c r="I256" s="290"/>
      <c r="J256" s="290">
        <v>0</v>
      </c>
      <c r="K256" s="290" t="s">
        <v>4461</v>
      </c>
      <c r="L256" s="290" t="s">
        <v>4485</v>
      </c>
      <c r="M256" s="290" t="s">
        <v>2635</v>
      </c>
      <c r="N256" s="290" t="s">
        <v>4484</v>
      </c>
      <c r="O256" s="290" t="s">
        <v>4486</v>
      </c>
      <c r="P256" s="290">
        <v>13970504370</v>
      </c>
      <c r="Q256" s="13"/>
    </row>
    <row r="257" spans="1:17" ht="24" customHeight="1">
      <c r="A257" s="13">
        <v>253</v>
      </c>
      <c r="B257" s="289" t="s">
        <v>3704</v>
      </c>
      <c r="C257" s="290" t="s">
        <v>4196</v>
      </c>
      <c r="D257" s="290" t="s">
        <v>46</v>
      </c>
      <c r="E257" s="290" t="s">
        <v>4487</v>
      </c>
      <c r="F257" s="290">
        <v>2004</v>
      </c>
      <c r="G257" s="290" t="s">
        <v>1614</v>
      </c>
      <c r="H257" s="290">
        <v>200</v>
      </c>
      <c r="I257" s="290"/>
      <c r="J257" s="290">
        <v>0</v>
      </c>
      <c r="K257" s="290" t="s">
        <v>4461</v>
      </c>
      <c r="L257" s="290" t="s">
        <v>4477</v>
      </c>
      <c r="M257" s="290" t="s">
        <v>4344</v>
      </c>
      <c r="N257" s="290" t="s">
        <v>4487</v>
      </c>
      <c r="O257" s="290" t="s">
        <v>4488</v>
      </c>
      <c r="P257" s="290">
        <v>13970574120</v>
      </c>
      <c r="Q257" s="13"/>
    </row>
    <row r="258" spans="1:17" ht="24" customHeight="1">
      <c r="A258" s="13">
        <v>254</v>
      </c>
      <c r="B258" s="289" t="s">
        <v>3704</v>
      </c>
      <c r="C258" s="290" t="s">
        <v>4196</v>
      </c>
      <c r="D258" s="290"/>
      <c r="E258" s="290" t="s">
        <v>4489</v>
      </c>
      <c r="F258" s="290">
        <v>1997</v>
      </c>
      <c r="G258" s="290" t="s">
        <v>1614</v>
      </c>
      <c r="H258" s="290">
        <v>175</v>
      </c>
      <c r="I258" s="290"/>
      <c r="J258" s="290">
        <v>0</v>
      </c>
      <c r="K258" s="290" t="s">
        <v>4461</v>
      </c>
      <c r="L258" s="290" t="s">
        <v>4485</v>
      </c>
      <c r="M258" s="290" t="s">
        <v>2635</v>
      </c>
      <c r="N258" s="290" t="s">
        <v>4489</v>
      </c>
      <c r="O258" s="290" t="s">
        <v>4490</v>
      </c>
      <c r="P258" s="290">
        <v>13970555837</v>
      </c>
      <c r="Q258" s="13"/>
    </row>
    <row r="259" spans="1:17" ht="24" customHeight="1">
      <c r="A259" s="13">
        <v>255</v>
      </c>
      <c r="B259" s="289" t="s">
        <v>3704</v>
      </c>
      <c r="C259" s="290" t="s">
        <v>4196</v>
      </c>
      <c r="D259" s="290" t="s">
        <v>4491</v>
      </c>
      <c r="E259" s="290" t="s">
        <v>4492</v>
      </c>
      <c r="F259" s="290">
        <v>2005</v>
      </c>
      <c r="G259" s="290" t="s">
        <v>1614</v>
      </c>
      <c r="H259" s="290">
        <v>400</v>
      </c>
      <c r="I259" s="290"/>
      <c r="J259" s="290">
        <v>0</v>
      </c>
      <c r="K259" s="290" t="s">
        <v>4461</v>
      </c>
      <c r="L259" s="290" t="s">
        <v>4485</v>
      </c>
      <c r="M259" s="290" t="s">
        <v>2635</v>
      </c>
      <c r="N259" s="290" t="s">
        <v>4492</v>
      </c>
      <c r="O259" s="290" t="s">
        <v>4493</v>
      </c>
      <c r="P259" s="290">
        <v>13870549166</v>
      </c>
      <c r="Q259" s="13"/>
    </row>
    <row r="260" spans="1:17" ht="24" customHeight="1">
      <c r="A260" s="13">
        <v>256</v>
      </c>
      <c r="B260" s="289" t="s">
        <v>3704</v>
      </c>
      <c r="C260" s="290" t="s">
        <v>4196</v>
      </c>
      <c r="D260" s="290"/>
      <c r="E260" s="290" t="s">
        <v>4494</v>
      </c>
      <c r="F260" s="290">
        <v>2002</v>
      </c>
      <c r="G260" s="290" t="s">
        <v>1614</v>
      </c>
      <c r="H260" s="290">
        <v>235</v>
      </c>
      <c r="I260" s="290"/>
      <c r="J260" s="290">
        <v>0</v>
      </c>
      <c r="K260" s="290" t="s">
        <v>4461</v>
      </c>
      <c r="L260" s="290" t="s">
        <v>4485</v>
      </c>
      <c r="M260" s="290" t="s">
        <v>2635</v>
      </c>
      <c r="N260" s="290" t="s">
        <v>4494</v>
      </c>
      <c r="O260" s="290" t="s">
        <v>4495</v>
      </c>
      <c r="P260" s="290">
        <v>13907943467</v>
      </c>
      <c r="Q260" s="13"/>
    </row>
    <row r="261" spans="1:17" ht="24" customHeight="1">
      <c r="A261" s="13">
        <v>257</v>
      </c>
      <c r="B261" s="289" t="s">
        <v>3704</v>
      </c>
      <c r="C261" s="290" t="s">
        <v>4196</v>
      </c>
      <c r="D261" s="290"/>
      <c r="E261" s="290" t="s">
        <v>4496</v>
      </c>
      <c r="F261" s="290">
        <v>2002</v>
      </c>
      <c r="G261" s="290" t="s">
        <v>1614</v>
      </c>
      <c r="H261" s="290">
        <v>640</v>
      </c>
      <c r="I261" s="290"/>
      <c r="J261" s="290">
        <v>0</v>
      </c>
      <c r="K261" s="290" t="s">
        <v>4461</v>
      </c>
      <c r="L261" s="290" t="s">
        <v>4485</v>
      </c>
      <c r="M261" s="290" t="s">
        <v>2635</v>
      </c>
      <c r="N261" s="290" t="s">
        <v>4496</v>
      </c>
      <c r="O261" s="290" t="s">
        <v>4497</v>
      </c>
      <c r="P261" s="290">
        <v>13879573502</v>
      </c>
      <c r="Q261" s="13"/>
    </row>
    <row r="262" spans="1:17" ht="24" customHeight="1">
      <c r="A262" s="13">
        <v>258</v>
      </c>
      <c r="B262" s="289" t="s">
        <v>3704</v>
      </c>
      <c r="C262" s="290" t="s">
        <v>4196</v>
      </c>
      <c r="D262" s="290"/>
      <c r="E262" s="290" t="s">
        <v>4498</v>
      </c>
      <c r="F262" s="290">
        <v>1989</v>
      </c>
      <c r="G262" s="290" t="s">
        <v>1614</v>
      </c>
      <c r="H262" s="290">
        <v>160</v>
      </c>
      <c r="I262" s="290"/>
      <c r="J262" s="290">
        <v>0</v>
      </c>
      <c r="K262" s="290" t="s">
        <v>4461</v>
      </c>
      <c r="L262" s="290" t="s">
        <v>4485</v>
      </c>
      <c r="M262" s="290" t="s">
        <v>2635</v>
      </c>
      <c r="N262" s="290" t="s">
        <v>4498</v>
      </c>
      <c r="O262" s="290" t="s">
        <v>4499</v>
      </c>
      <c r="P262" s="290">
        <v>13870582911</v>
      </c>
      <c r="Q262" s="13"/>
    </row>
    <row r="263" spans="1:17" ht="24" customHeight="1">
      <c r="A263" s="13">
        <v>259</v>
      </c>
      <c r="B263" s="289" t="s">
        <v>3704</v>
      </c>
      <c r="C263" s="290" t="s">
        <v>4196</v>
      </c>
      <c r="D263" s="290" t="s">
        <v>4500</v>
      </c>
      <c r="E263" s="290" t="s">
        <v>4501</v>
      </c>
      <c r="F263" s="290">
        <v>1993</v>
      </c>
      <c r="G263" s="290" t="s">
        <v>1614</v>
      </c>
      <c r="H263" s="290">
        <v>1600</v>
      </c>
      <c r="I263" s="290"/>
      <c r="J263" s="290">
        <v>0</v>
      </c>
      <c r="K263" s="290" t="s">
        <v>4461</v>
      </c>
      <c r="L263" s="290" t="s">
        <v>4468</v>
      </c>
      <c r="M263" s="290" t="s">
        <v>72</v>
      </c>
      <c r="N263" s="290" t="s">
        <v>4501</v>
      </c>
      <c r="O263" s="290" t="s">
        <v>4333</v>
      </c>
      <c r="P263" s="290">
        <v>13607053220</v>
      </c>
      <c r="Q263" s="13"/>
    </row>
    <row r="264" spans="1:17" ht="24" customHeight="1">
      <c r="A264" s="13">
        <v>260</v>
      </c>
      <c r="B264" s="289" t="s">
        <v>3704</v>
      </c>
      <c r="C264" s="290" t="s">
        <v>4196</v>
      </c>
      <c r="D264" s="290"/>
      <c r="E264" s="290" t="s">
        <v>4502</v>
      </c>
      <c r="F264" s="290">
        <v>1983</v>
      </c>
      <c r="G264" s="290" t="s">
        <v>1614</v>
      </c>
      <c r="H264" s="290">
        <v>640</v>
      </c>
      <c r="I264" s="290"/>
      <c r="J264" s="290">
        <v>0</v>
      </c>
      <c r="K264" s="290" t="s">
        <v>4461</v>
      </c>
      <c r="L264" s="290" t="s">
        <v>4468</v>
      </c>
      <c r="M264" s="290" t="s">
        <v>72</v>
      </c>
      <c r="N264" s="290" t="s">
        <v>4502</v>
      </c>
      <c r="O264" s="290" t="s">
        <v>4333</v>
      </c>
      <c r="P264" s="290">
        <v>13607053220</v>
      </c>
      <c r="Q264" s="13"/>
    </row>
    <row r="265" spans="1:17" ht="24" customHeight="1">
      <c r="A265" s="13">
        <v>261</v>
      </c>
      <c r="B265" s="289" t="s">
        <v>3704</v>
      </c>
      <c r="C265" s="290" t="s">
        <v>4196</v>
      </c>
      <c r="D265" s="290"/>
      <c r="E265" s="290" t="s">
        <v>4503</v>
      </c>
      <c r="F265" s="290">
        <v>2005</v>
      </c>
      <c r="G265" s="290" t="s">
        <v>1614</v>
      </c>
      <c r="H265" s="290">
        <v>400</v>
      </c>
      <c r="I265" s="290"/>
      <c r="J265" s="290">
        <v>0</v>
      </c>
      <c r="K265" s="290" t="s">
        <v>4461</v>
      </c>
      <c r="L265" s="290" t="s">
        <v>4468</v>
      </c>
      <c r="M265" s="290" t="s">
        <v>72</v>
      </c>
      <c r="N265" s="290" t="s">
        <v>4503</v>
      </c>
      <c r="O265" s="290" t="s">
        <v>4471</v>
      </c>
      <c r="P265" s="290">
        <v>13879536103</v>
      </c>
      <c r="Q265" s="13"/>
    </row>
    <row r="266" spans="1:17" ht="24" customHeight="1">
      <c r="A266" s="13">
        <v>262</v>
      </c>
      <c r="B266" s="289" t="s">
        <v>3704</v>
      </c>
      <c r="C266" s="290" t="s">
        <v>4196</v>
      </c>
      <c r="D266" s="290" t="s">
        <v>46</v>
      </c>
      <c r="E266" s="290" t="s">
        <v>4504</v>
      </c>
      <c r="F266" s="290">
        <v>2001</v>
      </c>
      <c r="G266" s="290" t="s">
        <v>1614</v>
      </c>
      <c r="H266" s="290">
        <v>400</v>
      </c>
      <c r="I266" s="290"/>
      <c r="J266" s="290">
        <v>0</v>
      </c>
      <c r="K266" s="290" t="s">
        <v>4461</v>
      </c>
      <c r="L266" s="290" t="s">
        <v>4505</v>
      </c>
      <c r="M266" s="290" t="s">
        <v>96</v>
      </c>
      <c r="N266" s="290" t="s">
        <v>4504</v>
      </c>
      <c r="O266" s="290" t="s">
        <v>4506</v>
      </c>
      <c r="P266" s="290">
        <v>13767534958</v>
      </c>
      <c r="Q266" s="13"/>
    </row>
    <row r="267" spans="1:17" ht="24" customHeight="1">
      <c r="A267" s="13">
        <v>263</v>
      </c>
      <c r="B267" s="289" t="s">
        <v>3704</v>
      </c>
      <c r="C267" s="290" t="s">
        <v>4196</v>
      </c>
      <c r="D267" s="290" t="s">
        <v>4352</v>
      </c>
      <c r="E267" s="290" t="s">
        <v>4507</v>
      </c>
      <c r="F267" s="290">
        <v>2003</v>
      </c>
      <c r="G267" s="290" t="s">
        <v>1614</v>
      </c>
      <c r="H267" s="290">
        <v>640</v>
      </c>
      <c r="I267" s="290"/>
      <c r="J267" s="290">
        <v>0</v>
      </c>
      <c r="K267" s="290" t="s">
        <v>4461</v>
      </c>
      <c r="L267" s="290" t="s">
        <v>4505</v>
      </c>
      <c r="M267" s="290" t="s">
        <v>96</v>
      </c>
      <c r="N267" s="290" t="s">
        <v>4507</v>
      </c>
      <c r="O267" s="290" t="s">
        <v>4508</v>
      </c>
      <c r="P267" s="290">
        <v>13970522636</v>
      </c>
      <c r="Q267" s="13"/>
    </row>
    <row r="268" spans="1:17" ht="24" customHeight="1">
      <c r="A268" s="13">
        <v>264</v>
      </c>
      <c r="B268" s="289" t="s">
        <v>3704</v>
      </c>
      <c r="C268" s="290" t="s">
        <v>4196</v>
      </c>
      <c r="D268" s="290" t="s">
        <v>4509</v>
      </c>
      <c r="E268" s="290" t="s">
        <v>4510</v>
      </c>
      <c r="F268" s="290">
        <v>1992</v>
      </c>
      <c r="G268" s="290" t="s">
        <v>1614</v>
      </c>
      <c r="H268" s="290">
        <v>100</v>
      </c>
      <c r="I268" s="290"/>
      <c r="J268" s="290">
        <v>0</v>
      </c>
      <c r="K268" s="290" t="s">
        <v>4511</v>
      </c>
      <c r="L268" s="290" t="s">
        <v>4512</v>
      </c>
      <c r="M268" s="290" t="s">
        <v>1546</v>
      </c>
      <c r="N268" s="290" t="s">
        <v>4513</v>
      </c>
      <c r="O268" s="290" t="s">
        <v>4514</v>
      </c>
      <c r="P268" s="290">
        <v>13879573820</v>
      </c>
      <c r="Q268" s="13"/>
    </row>
    <row r="269" spans="1:17" ht="24" customHeight="1">
      <c r="A269" s="13">
        <v>265</v>
      </c>
      <c r="B269" s="289" t="s">
        <v>3704</v>
      </c>
      <c r="C269" s="290" t="s">
        <v>4196</v>
      </c>
      <c r="D269" s="290"/>
      <c r="E269" s="290" t="s">
        <v>4515</v>
      </c>
      <c r="F269" s="290">
        <v>1991</v>
      </c>
      <c r="G269" s="290" t="s">
        <v>1614</v>
      </c>
      <c r="H269" s="290">
        <v>100</v>
      </c>
      <c r="I269" s="290" t="s">
        <v>4516</v>
      </c>
      <c r="J269" s="290">
        <v>0</v>
      </c>
      <c r="K269" s="290" t="s">
        <v>4511</v>
      </c>
      <c r="L269" s="290" t="s">
        <v>4512</v>
      </c>
      <c r="M269" s="290" t="s">
        <v>1546</v>
      </c>
      <c r="N269" s="290" t="s">
        <v>4515</v>
      </c>
      <c r="O269" s="290" t="s">
        <v>4517</v>
      </c>
      <c r="P269" s="290">
        <v>13576153479</v>
      </c>
      <c r="Q269" s="13"/>
    </row>
    <row r="270" spans="1:17" ht="24" customHeight="1">
      <c r="A270" s="13">
        <v>266</v>
      </c>
      <c r="B270" s="289" t="s">
        <v>3704</v>
      </c>
      <c r="C270" s="290" t="s">
        <v>4196</v>
      </c>
      <c r="D270" s="290" t="s">
        <v>4491</v>
      </c>
      <c r="E270" s="290" t="s">
        <v>4518</v>
      </c>
      <c r="F270" s="290">
        <v>2001</v>
      </c>
      <c r="G270" s="290" t="s">
        <v>1614</v>
      </c>
      <c r="H270" s="290">
        <v>500</v>
      </c>
      <c r="I270" s="290"/>
      <c r="J270" s="290">
        <v>0</v>
      </c>
      <c r="K270" s="290" t="s">
        <v>4511</v>
      </c>
      <c r="L270" s="290" t="s">
        <v>4519</v>
      </c>
      <c r="M270" s="290" t="s">
        <v>4364</v>
      </c>
      <c r="N270" s="290" t="s">
        <v>4518</v>
      </c>
      <c r="O270" s="290" t="s">
        <v>4520</v>
      </c>
      <c r="P270" s="290">
        <v>13217911852</v>
      </c>
      <c r="Q270" s="13"/>
    </row>
    <row r="271" spans="1:17" ht="24" customHeight="1">
      <c r="A271" s="13">
        <v>267</v>
      </c>
      <c r="B271" s="289" t="s">
        <v>3704</v>
      </c>
      <c r="C271" s="290" t="s">
        <v>4196</v>
      </c>
      <c r="D271" s="290"/>
      <c r="E271" s="290" t="s">
        <v>4521</v>
      </c>
      <c r="F271" s="290">
        <v>1987</v>
      </c>
      <c r="G271" s="290" t="s">
        <v>1614</v>
      </c>
      <c r="H271" s="290">
        <v>320</v>
      </c>
      <c r="I271" s="290"/>
      <c r="J271" s="290">
        <v>0</v>
      </c>
      <c r="K271" s="290" t="s">
        <v>4511</v>
      </c>
      <c r="L271" s="290" t="s">
        <v>4519</v>
      </c>
      <c r="M271" s="290" t="s">
        <v>4364</v>
      </c>
      <c r="N271" s="290" t="s">
        <v>4521</v>
      </c>
      <c r="O271" s="290" t="s">
        <v>4475</v>
      </c>
      <c r="P271" s="290">
        <v>13879567707</v>
      </c>
      <c r="Q271" s="13"/>
    </row>
    <row r="272" spans="1:17" ht="24" customHeight="1">
      <c r="A272" s="13">
        <v>268</v>
      </c>
      <c r="B272" s="289" t="s">
        <v>3704</v>
      </c>
      <c r="C272" s="290" t="s">
        <v>4196</v>
      </c>
      <c r="D272" s="290"/>
      <c r="E272" s="290" t="s">
        <v>4522</v>
      </c>
      <c r="F272" s="290">
        <v>2001</v>
      </c>
      <c r="G272" s="290" t="s">
        <v>1614</v>
      </c>
      <c r="H272" s="290">
        <v>285</v>
      </c>
      <c r="I272" s="290"/>
      <c r="J272" s="290">
        <v>0</v>
      </c>
      <c r="K272" s="290" t="s">
        <v>4511</v>
      </c>
      <c r="L272" s="290" t="s">
        <v>4519</v>
      </c>
      <c r="M272" s="290" t="s">
        <v>4364</v>
      </c>
      <c r="N272" s="290" t="s">
        <v>4522</v>
      </c>
      <c r="O272" s="290" t="s">
        <v>4523</v>
      </c>
      <c r="P272" s="290">
        <v>13970521949</v>
      </c>
      <c r="Q272" s="13"/>
    </row>
    <row r="273" spans="1:17" ht="24" customHeight="1">
      <c r="A273" s="13">
        <v>269</v>
      </c>
      <c r="B273" s="289" t="s">
        <v>3704</v>
      </c>
      <c r="C273" s="290" t="s">
        <v>4196</v>
      </c>
      <c r="D273" s="290"/>
      <c r="E273" s="290" t="s">
        <v>4524</v>
      </c>
      <c r="F273" s="290">
        <v>2005</v>
      </c>
      <c r="G273" s="290" t="s">
        <v>1614</v>
      </c>
      <c r="H273" s="290">
        <v>200</v>
      </c>
      <c r="I273" s="290"/>
      <c r="J273" s="290">
        <v>0</v>
      </c>
      <c r="K273" s="290" t="s">
        <v>4511</v>
      </c>
      <c r="L273" s="290" t="s">
        <v>4519</v>
      </c>
      <c r="M273" s="290" t="s">
        <v>4364</v>
      </c>
      <c r="N273" s="290" t="s">
        <v>4524</v>
      </c>
      <c r="O273" s="290" t="s">
        <v>4525</v>
      </c>
      <c r="P273" s="290">
        <v>13767572156</v>
      </c>
      <c r="Q273" s="13"/>
    </row>
    <row r="274" spans="1:17" ht="24" customHeight="1">
      <c r="A274" s="13">
        <v>270</v>
      </c>
      <c r="B274" s="289" t="s">
        <v>3704</v>
      </c>
      <c r="C274" s="290" t="s">
        <v>4196</v>
      </c>
      <c r="D274" s="290"/>
      <c r="E274" s="290" t="s">
        <v>4526</v>
      </c>
      <c r="F274" s="290">
        <v>1990</v>
      </c>
      <c r="G274" s="290" t="s">
        <v>1614</v>
      </c>
      <c r="H274" s="290">
        <v>160</v>
      </c>
      <c r="I274" s="290"/>
      <c r="J274" s="290">
        <v>0</v>
      </c>
      <c r="K274" s="290" t="s">
        <v>4511</v>
      </c>
      <c r="L274" s="290" t="s">
        <v>4519</v>
      </c>
      <c r="M274" s="290" t="s">
        <v>4364</v>
      </c>
      <c r="N274" s="290" t="s">
        <v>4526</v>
      </c>
      <c r="O274" s="290" t="s">
        <v>4527</v>
      </c>
      <c r="P274" s="290">
        <v>13979520436</v>
      </c>
      <c r="Q274" s="13"/>
    </row>
    <row r="275" spans="1:17" ht="24" customHeight="1">
      <c r="A275" s="13">
        <v>271</v>
      </c>
      <c r="B275" s="289" t="s">
        <v>3704</v>
      </c>
      <c r="C275" s="290" t="s">
        <v>4196</v>
      </c>
      <c r="D275" s="290" t="s">
        <v>4509</v>
      </c>
      <c r="E275" s="290" t="s">
        <v>4528</v>
      </c>
      <c r="F275" s="290">
        <v>1979</v>
      </c>
      <c r="G275" s="290" t="s">
        <v>1614</v>
      </c>
      <c r="H275" s="290">
        <v>310</v>
      </c>
      <c r="I275" s="290"/>
      <c r="J275" s="290">
        <v>0</v>
      </c>
      <c r="K275" s="290" t="s">
        <v>4511</v>
      </c>
      <c r="L275" s="290" t="s">
        <v>4519</v>
      </c>
      <c r="M275" s="290" t="s">
        <v>4364</v>
      </c>
      <c r="N275" s="290" t="s">
        <v>4528</v>
      </c>
      <c r="O275" s="290" t="s">
        <v>4529</v>
      </c>
      <c r="P275" s="290">
        <v>13970570658</v>
      </c>
      <c r="Q275" s="13"/>
    </row>
    <row r="276" spans="1:17" ht="24" customHeight="1">
      <c r="A276" s="13">
        <v>272</v>
      </c>
      <c r="B276" s="289" t="s">
        <v>3704</v>
      </c>
      <c r="C276" s="290" t="s">
        <v>4196</v>
      </c>
      <c r="D276" s="290"/>
      <c r="E276" s="290" t="s">
        <v>4530</v>
      </c>
      <c r="F276" s="290">
        <v>2001</v>
      </c>
      <c r="G276" s="290" t="s">
        <v>1614</v>
      </c>
      <c r="H276" s="290">
        <v>200</v>
      </c>
      <c r="I276" s="290"/>
      <c r="J276" s="290">
        <v>0</v>
      </c>
      <c r="K276" s="290" t="s">
        <v>4511</v>
      </c>
      <c r="L276" s="290" t="s">
        <v>4519</v>
      </c>
      <c r="M276" s="290" t="s">
        <v>4364</v>
      </c>
      <c r="N276" s="290" t="s">
        <v>4530</v>
      </c>
      <c r="O276" s="290" t="s">
        <v>4218</v>
      </c>
      <c r="P276" s="290">
        <v>13979567056</v>
      </c>
      <c r="Q276" s="13"/>
    </row>
    <row r="277" spans="1:17" ht="24" customHeight="1">
      <c r="A277" s="13">
        <v>273</v>
      </c>
      <c r="B277" s="289" t="s">
        <v>3704</v>
      </c>
      <c r="C277" s="290" t="s">
        <v>4196</v>
      </c>
      <c r="D277" s="290" t="s">
        <v>4500</v>
      </c>
      <c r="E277" s="290" t="s">
        <v>4531</v>
      </c>
      <c r="F277" s="290">
        <v>1999</v>
      </c>
      <c r="G277" s="290" t="s">
        <v>1614</v>
      </c>
      <c r="H277" s="290">
        <v>320</v>
      </c>
      <c r="I277" s="290"/>
      <c r="J277" s="290">
        <v>0</v>
      </c>
      <c r="K277" s="290" t="s">
        <v>4511</v>
      </c>
      <c r="L277" s="290" t="s">
        <v>4532</v>
      </c>
      <c r="M277" s="290" t="s">
        <v>1197</v>
      </c>
      <c r="N277" s="290" t="s">
        <v>4531</v>
      </c>
      <c r="O277" s="290" t="s">
        <v>4533</v>
      </c>
      <c r="P277" s="290">
        <v>13970555161</v>
      </c>
      <c r="Q277" s="13"/>
    </row>
    <row r="278" spans="1:17" ht="24" customHeight="1">
      <c r="A278" s="13">
        <v>274</v>
      </c>
      <c r="B278" s="289" t="s">
        <v>3704</v>
      </c>
      <c r="C278" s="290" t="s">
        <v>4196</v>
      </c>
      <c r="D278" s="290" t="s">
        <v>4509</v>
      </c>
      <c r="E278" s="290" t="s">
        <v>4534</v>
      </c>
      <c r="F278" s="290">
        <v>1990</v>
      </c>
      <c r="G278" s="290" t="s">
        <v>1614</v>
      </c>
      <c r="H278" s="290">
        <v>200</v>
      </c>
      <c r="I278" s="290"/>
      <c r="J278" s="290">
        <v>0</v>
      </c>
      <c r="K278" s="290" t="s">
        <v>4511</v>
      </c>
      <c r="L278" s="290" t="s">
        <v>4512</v>
      </c>
      <c r="M278" s="290" t="s">
        <v>1546</v>
      </c>
      <c r="N278" s="290" t="s">
        <v>4534</v>
      </c>
      <c r="O278" s="290" t="s">
        <v>4535</v>
      </c>
      <c r="P278" s="290">
        <v>13755856838</v>
      </c>
      <c r="Q278" s="13"/>
    </row>
    <row r="279" spans="1:17" ht="24" customHeight="1">
      <c r="A279" s="13">
        <v>275</v>
      </c>
      <c r="B279" s="289" t="s">
        <v>3704</v>
      </c>
      <c r="C279" s="290" t="s">
        <v>4196</v>
      </c>
      <c r="D279" s="290"/>
      <c r="E279" s="290" t="s">
        <v>4536</v>
      </c>
      <c r="F279" s="290">
        <v>1990</v>
      </c>
      <c r="G279" s="290" t="s">
        <v>1614</v>
      </c>
      <c r="H279" s="290">
        <v>40</v>
      </c>
      <c r="I279" s="290"/>
      <c r="J279" s="290">
        <v>0</v>
      </c>
      <c r="K279" s="290" t="s">
        <v>4511</v>
      </c>
      <c r="L279" s="290" t="s">
        <v>4512</v>
      </c>
      <c r="M279" s="290" t="s">
        <v>1546</v>
      </c>
      <c r="N279" s="290" t="s">
        <v>4536</v>
      </c>
      <c r="O279" s="290" t="s">
        <v>4537</v>
      </c>
      <c r="P279" s="290">
        <v>13879567707</v>
      </c>
      <c r="Q279" s="13" t="s">
        <v>4538</v>
      </c>
    </row>
    <row r="280" spans="1:17" ht="24" customHeight="1">
      <c r="A280" s="13">
        <v>276</v>
      </c>
      <c r="B280" s="289" t="s">
        <v>3704</v>
      </c>
      <c r="C280" s="290" t="s">
        <v>4196</v>
      </c>
      <c r="D280" s="290" t="s">
        <v>4539</v>
      </c>
      <c r="E280" s="290" t="s">
        <v>4540</v>
      </c>
      <c r="F280" s="290">
        <v>1985</v>
      </c>
      <c r="G280" s="290" t="s">
        <v>86</v>
      </c>
      <c r="H280" s="290">
        <v>400</v>
      </c>
      <c r="I280" s="290"/>
      <c r="J280" s="290">
        <v>0</v>
      </c>
      <c r="K280" s="290" t="s">
        <v>4541</v>
      </c>
      <c r="L280" s="290" t="s">
        <v>4542</v>
      </c>
      <c r="M280" s="290" t="s">
        <v>4543</v>
      </c>
      <c r="N280" s="290" t="s">
        <v>4544</v>
      </c>
      <c r="O280" s="290" t="s">
        <v>4545</v>
      </c>
      <c r="P280" s="290">
        <v>13879545768</v>
      </c>
      <c r="Q280" s="13"/>
    </row>
    <row r="281" spans="1:17" ht="24" customHeight="1">
      <c r="A281" s="13">
        <v>277</v>
      </c>
      <c r="B281" s="289" t="s">
        <v>3704</v>
      </c>
      <c r="C281" s="290" t="s">
        <v>4196</v>
      </c>
      <c r="D281" s="290" t="s">
        <v>4546</v>
      </c>
      <c r="E281" s="290" t="s">
        <v>4547</v>
      </c>
      <c r="F281" s="290">
        <v>2001</v>
      </c>
      <c r="G281" s="290" t="s">
        <v>86</v>
      </c>
      <c r="H281" s="290">
        <v>320</v>
      </c>
      <c r="I281" s="290"/>
      <c r="J281" s="290">
        <v>0</v>
      </c>
      <c r="K281" s="290" t="s">
        <v>4541</v>
      </c>
      <c r="L281" s="290" t="s">
        <v>4542</v>
      </c>
      <c r="M281" s="290" t="s">
        <v>4543</v>
      </c>
      <c r="N281" s="290" t="s">
        <v>4544</v>
      </c>
      <c r="O281" s="290" t="s">
        <v>64</v>
      </c>
      <c r="P281" s="290">
        <v>13879545768</v>
      </c>
      <c r="Q281" s="13"/>
    </row>
    <row r="282" spans="1:17" s="276" customFormat="1" ht="24" customHeight="1">
      <c r="A282" s="13">
        <v>278</v>
      </c>
      <c r="B282" s="289" t="s">
        <v>3704</v>
      </c>
      <c r="C282" s="290" t="s">
        <v>4196</v>
      </c>
      <c r="D282" s="290" t="s">
        <v>46</v>
      </c>
      <c r="E282" s="290" t="s">
        <v>4548</v>
      </c>
      <c r="F282" s="290">
        <v>2007</v>
      </c>
      <c r="G282" s="290" t="s">
        <v>86</v>
      </c>
      <c r="H282" s="290">
        <v>1000</v>
      </c>
      <c r="I282" s="290"/>
      <c r="J282" s="290">
        <v>0</v>
      </c>
      <c r="K282" s="290" t="s">
        <v>4549</v>
      </c>
      <c r="L282" s="290" t="s">
        <v>4550</v>
      </c>
      <c r="M282" s="290" t="s">
        <v>65</v>
      </c>
      <c r="N282" s="290" t="s">
        <v>4548</v>
      </c>
      <c r="O282" s="290" t="s">
        <v>4333</v>
      </c>
      <c r="P282" s="290">
        <v>13607053220</v>
      </c>
      <c r="Q282" s="290"/>
    </row>
    <row r="283" spans="1:17" ht="24" customHeight="1">
      <c r="A283" s="13">
        <v>279</v>
      </c>
      <c r="B283" s="289" t="s">
        <v>3704</v>
      </c>
      <c r="C283" s="290" t="s">
        <v>4196</v>
      </c>
      <c r="D283" s="290" t="s">
        <v>4308</v>
      </c>
      <c r="E283" s="290" t="s">
        <v>4551</v>
      </c>
      <c r="F283" s="290">
        <v>1981</v>
      </c>
      <c r="G283" s="290" t="s">
        <v>1614</v>
      </c>
      <c r="H283" s="290">
        <v>250</v>
      </c>
      <c r="I283" s="290"/>
      <c r="J283" s="290">
        <v>0</v>
      </c>
      <c r="K283" s="290" t="s">
        <v>4552</v>
      </c>
      <c r="L283" s="290" t="s">
        <v>4553</v>
      </c>
      <c r="M283" s="290" t="s">
        <v>113</v>
      </c>
      <c r="N283" s="290" t="s">
        <v>4551</v>
      </c>
      <c r="O283" s="290" t="s">
        <v>4333</v>
      </c>
      <c r="P283" s="290">
        <v>13607053220</v>
      </c>
      <c r="Q283" s="13"/>
    </row>
    <row r="284" spans="1:17" ht="24" customHeight="1">
      <c r="A284" s="13">
        <v>280</v>
      </c>
      <c r="B284" s="289" t="s">
        <v>3704</v>
      </c>
      <c r="C284" s="290" t="s">
        <v>4196</v>
      </c>
      <c r="D284" s="290" t="s">
        <v>4308</v>
      </c>
      <c r="E284" s="290" t="s">
        <v>4554</v>
      </c>
      <c r="F284" s="290">
        <v>1981</v>
      </c>
      <c r="G284" s="290" t="s">
        <v>1614</v>
      </c>
      <c r="H284" s="290">
        <v>400</v>
      </c>
      <c r="I284" s="290"/>
      <c r="J284" s="290">
        <v>0</v>
      </c>
      <c r="K284" s="290" t="s">
        <v>4552</v>
      </c>
      <c r="L284" s="290" t="s">
        <v>4555</v>
      </c>
      <c r="M284" s="290" t="s">
        <v>78</v>
      </c>
      <c r="N284" s="290" t="s">
        <v>4554</v>
      </c>
      <c r="O284" s="290" t="s">
        <v>4333</v>
      </c>
      <c r="P284" s="290">
        <v>13607053220</v>
      </c>
      <c r="Q284" s="13"/>
    </row>
    <row r="285" spans="1:17" ht="24" customHeight="1">
      <c r="A285" s="13">
        <v>281</v>
      </c>
      <c r="B285" s="289" t="s">
        <v>3704</v>
      </c>
      <c r="C285" s="290" t="s">
        <v>4196</v>
      </c>
      <c r="D285" s="290" t="s">
        <v>4556</v>
      </c>
      <c r="E285" s="290" t="s">
        <v>4557</v>
      </c>
      <c r="F285" s="290">
        <v>2006</v>
      </c>
      <c r="G285" s="290" t="s">
        <v>1614</v>
      </c>
      <c r="H285" s="290">
        <v>375</v>
      </c>
      <c r="I285" s="290"/>
      <c r="J285" s="290">
        <v>0</v>
      </c>
      <c r="K285" s="290" t="s">
        <v>4552</v>
      </c>
      <c r="L285" s="290" t="s">
        <v>4558</v>
      </c>
      <c r="M285" s="290" t="s">
        <v>1079</v>
      </c>
      <c r="N285" s="290" t="s">
        <v>4557</v>
      </c>
      <c r="O285" s="290" t="s">
        <v>4559</v>
      </c>
      <c r="P285" s="290">
        <v>13607054173</v>
      </c>
      <c r="Q285" s="13" t="s">
        <v>4560</v>
      </c>
    </row>
    <row r="286" spans="1:17" ht="24" customHeight="1">
      <c r="A286" s="13">
        <v>282</v>
      </c>
      <c r="B286" s="289" t="s">
        <v>3704</v>
      </c>
      <c r="C286" s="290" t="s">
        <v>4196</v>
      </c>
      <c r="D286" s="290" t="s">
        <v>4561</v>
      </c>
      <c r="E286" s="290" t="s">
        <v>4562</v>
      </c>
      <c r="F286" s="290">
        <v>2006</v>
      </c>
      <c r="G286" s="290" t="s">
        <v>1614</v>
      </c>
      <c r="H286" s="290">
        <v>200</v>
      </c>
      <c r="I286" s="290"/>
      <c r="J286" s="290">
        <v>0</v>
      </c>
      <c r="K286" s="290" t="s">
        <v>4552</v>
      </c>
      <c r="L286" s="290" t="s">
        <v>4563</v>
      </c>
      <c r="M286" s="290" t="s">
        <v>113</v>
      </c>
      <c r="N286" s="290" t="s">
        <v>4562</v>
      </c>
      <c r="O286" s="290" t="s">
        <v>4564</v>
      </c>
      <c r="P286" s="290">
        <v>13681691108</v>
      </c>
      <c r="Q286" s="13"/>
    </row>
    <row r="287" spans="1:17" ht="24" customHeight="1">
      <c r="A287" s="13">
        <v>283</v>
      </c>
      <c r="B287" s="289" t="s">
        <v>3704</v>
      </c>
      <c r="C287" s="290" t="s">
        <v>4565</v>
      </c>
      <c r="D287" s="290" t="s">
        <v>4566</v>
      </c>
      <c r="E287" s="290" t="s">
        <v>4567</v>
      </c>
      <c r="F287" s="290"/>
      <c r="G287" s="290" t="s">
        <v>22</v>
      </c>
      <c r="H287" s="290">
        <v>1280</v>
      </c>
      <c r="I287" s="290">
        <v>28.2</v>
      </c>
      <c r="J287" s="290">
        <v>18300</v>
      </c>
      <c r="K287" s="296" t="s">
        <v>4568</v>
      </c>
      <c r="L287" s="296" t="s">
        <v>4569</v>
      </c>
      <c r="M287" s="296" t="s">
        <v>1834</v>
      </c>
      <c r="N287" s="296" t="s">
        <v>4570</v>
      </c>
      <c r="O287" s="290" t="s">
        <v>4571</v>
      </c>
      <c r="P287" s="492" t="s">
        <v>4572</v>
      </c>
      <c r="Q287" s="13"/>
    </row>
    <row r="288" spans="1:17" ht="24" customHeight="1">
      <c r="A288" s="13">
        <v>284</v>
      </c>
      <c r="B288" s="289" t="s">
        <v>3704</v>
      </c>
      <c r="C288" s="290" t="s">
        <v>4565</v>
      </c>
      <c r="D288" s="290" t="s">
        <v>4566</v>
      </c>
      <c r="E288" s="290" t="s">
        <v>4573</v>
      </c>
      <c r="F288" s="290"/>
      <c r="G288" s="290" t="s">
        <v>22</v>
      </c>
      <c r="H288" s="290">
        <v>250</v>
      </c>
      <c r="I288" s="290">
        <v>15</v>
      </c>
      <c r="J288" s="290">
        <v>52</v>
      </c>
      <c r="K288" s="296" t="s">
        <v>4568</v>
      </c>
      <c r="L288" s="296" t="s">
        <v>4569</v>
      </c>
      <c r="M288" s="296" t="s">
        <v>1834</v>
      </c>
      <c r="N288" s="296" t="s">
        <v>4570</v>
      </c>
      <c r="O288" s="290" t="s">
        <v>4571</v>
      </c>
      <c r="P288" s="492" t="s">
        <v>4572</v>
      </c>
      <c r="Q288" s="13"/>
    </row>
    <row r="289" spans="1:17" ht="24" customHeight="1">
      <c r="A289" s="13">
        <v>285</v>
      </c>
      <c r="B289" s="289" t="s">
        <v>3704</v>
      </c>
      <c r="C289" s="290" t="s">
        <v>4565</v>
      </c>
      <c r="D289" s="290" t="s">
        <v>4566</v>
      </c>
      <c r="E289" s="290" t="s">
        <v>4574</v>
      </c>
      <c r="F289" s="290"/>
      <c r="G289" s="290" t="s">
        <v>22</v>
      </c>
      <c r="H289" s="290">
        <v>150</v>
      </c>
      <c r="I289" s="290">
        <v>3</v>
      </c>
      <c r="J289" s="290">
        <v>65</v>
      </c>
      <c r="K289" s="296" t="s">
        <v>4568</v>
      </c>
      <c r="L289" s="296" t="s">
        <v>4569</v>
      </c>
      <c r="M289" s="296" t="s">
        <v>1834</v>
      </c>
      <c r="N289" s="296" t="s">
        <v>4570</v>
      </c>
      <c r="O289" s="290" t="s">
        <v>4571</v>
      </c>
      <c r="P289" s="492" t="s">
        <v>4572</v>
      </c>
      <c r="Q289" s="13"/>
    </row>
    <row r="290" spans="1:17" ht="24" customHeight="1">
      <c r="A290" s="13">
        <v>286</v>
      </c>
      <c r="B290" s="289" t="s">
        <v>3704</v>
      </c>
      <c r="C290" s="290" t="s">
        <v>4565</v>
      </c>
      <c r="D290" s="290" t="s">
        <v>35</v>
      </c>
      <c r="E290" s="290" t="s">
        <v>4575</v>
      </c>
      <c r="F290" s="290"/>
      <c r="G290" s="290" t="s">
        <v>22</v>
      </c>
      <c r="H290" s="290">
        <v>400</v>
      </c>
      <c r="I290" s="290">
        <v>33.5</v>
      </c>
      <c r="J290" s="290">
        <v>1990</v>
      </c>
      <c r="K290" s="290" t="s">
        <v>4576</v>
      </c>
      <c r="L290" s="290" t="s">
        <v>4577</v>
      </c>
      <c r="M290" s="296" t="s">
        <v>936</v>
      </c>
      <c r="N290" s="296" t="s">
        <v>4578</v>
      </c>
      <c r="O290" s="290" t="s">
        <v>4579</v>
      </c>
      <c r="P290" s="290">
        <v>13970539712</v>
      </c>
      <c r="Q290" s="13"/>
    </row>
    <row r="291" spans="1:17" ht="24" customHeight="1">
      <c r="A291" s="13">
        <v>287</v>
      </c>
      <c r="B291" s="289" t="s">
        <v>3704</v>
      </c>
      <c r="C291" s="290" t="s">
        <v>4565</v>
      </c>
      <c r="D291" s="290" t="s">
        <v>35</v>
      </c>
      <c r="E291" s="290" t="s">
        <v>4580</v>
      </c>
      <c r="F291" s="290"/>
      <c r="G291" s="290" t="s">
        <v>22</v>
      </c>
      <c r="H291" s="290">
        <v>150</v>
      </c>
      <c r="I291" s="290">
        <v>33.5</v>
      </c>
      <c r="J291" s="290">
        <v>1990</v>
      </c>
      <c r="K291" s="290" t="s">
        <v>4576</v>
      </c>
      <c r="L291" s="290" t="s">
        <v>4577</v>
      </c>
      <c r="M291" s="296" t="s">
        <v>936</v>
      </c>
      <c r="N291" s="296" t="s">
        <v>4578</v>
      </c>
      <c r="O291" s="290" t="s">
        <v>4579</v>
      </c>
      <c r="P291" s="290">
        <v>13970539712</v>
      </c>
      <c r="Q291" s="13"/>
    </row>
    <row r="292" spans="1:17" ht="24" customHeight="1">
      <c r="A292" s="13">
        <v>288</v>
      </c>
      <c r="B292" s="289" t="s">
        <v>3704</v>
      </c>
      <c r="C292" s="290" t="s">
        <v>4565</v>
      </c>
      <c r="D292" s="290" t="s">
        <v>4566</v>
      </c>
      <c r="E292" s="290" t="s">
        <v>4581</v>
      </c>
      <c r="F292" s="290"/>
      <c r="G292" s="290" t="s">
        <v>86</v>
      </c>
      <c r="H292" s="290">
        <v>140</v>
      </c>
      <c r="I292" s="290">
        <v>2.5</v>
      </c>
      <c r="J292" s="290">
        <v>9</v>
      </c>
      <c r="K292" s="290" t="s">
        <v>4582</v>
      </c>
      <c r="L292" s="290" t="s">
        <v>4583</v>
      </c>
      <c r="M292" s="290" t="s">
        <v>96</v>
      </c>
      <c r="N292" s="296" t="s">
        <v>4581</v>
      </c>
      <c r="O292" s="290" t="s">
        <v>4584</v>
      </c>
      <c r="P292" s="290">
        <v>13133796169</v>
      </c>
      <c r="Q292" s="13"/>
    </row>
    <row r="293" spans="1:17" ht="24" customHeight="1">
      <c r="A293" s="13">
        <v>289</v>
      </c>
      <c r="B293" s="289" t="s">
        <v>3704</v>
      </c>
      <c r="C293" s="290" t="s">
        <v>4565</v>
      </c>
      <c r="D293" s="290" t="s">
        <v>4566</v>
      </c>
      <c r="E293" s="290" t="s">
        <v>4585</v>
      </c>
      <c r="F293" s="290"/>
      <c r="G293" s="290" t="s">
        <v>86</v>
      </c>
      <c r="H293" s="290">
        <v>110</v>
      </c>
      <c r="I293" s="290">
        <v>15.6</v>
      </c>
      <c r="J293" s="290">
        <v>12.6</v>
      </c>
      <c r="K293" s="290" t="s">
        <v>4586</v>
      </c>
      <c r="L293" s="290" t="s">
        <v>4587</v>
      </c>
      <c r="M293" s="290" t="s">
        <v>118</v>
      </c>
      <c r="N293" s="296" t="s">
        <v>4585</v>
      </c>
      <c r="O293" s="290" t="s">
        <v>4588</v>
      </c>
      <c r="P293" s="290">
        <v>15932823318</v>
      </c>
      <c r="Q293" s="13"/>
    </row>
    <row r="294" spans="1:17" ht="24" customHeight="1">
      <c r="A294" s="13">
        <v>290</v>
      </c>
      <c r="B294" s="289" t="s">
        <v>3704</v>
      </c>
      <c r="C294" s="290" t="s">
        <v>4565</v>
      </c>
      <c r="D294" s="290" t="s">
        <v>4566</v>
      </c>
      <c r="E294" s="290" t="s">
        <v>4589</v>
      </c>
      <c r="F294" s="290"/>
      <c r="G294" s="290" t="s">
        <v>86</v>
      </c>
      <c r="H294" s="290">
        <v>450</v>
      </c>
      <c r="I294" s="290">
        <v>16</v>
      </c>
      <c r="J294" s="290">
        <v>47.6</v>
      </c>
      <c r="K294" s="290" t="s">
        <v>4586</v>
      </c>
      <c r="L294" s="290" t="s">
        <v>4590</v>
      </c>
      <c r="M294" s="290" t="s">
        <v>4591</v>
      </c>
      <c r="N294" s="296" t="s">
        <v>4589</v>
      </c>
      <c r="O294" s="290" t="s">
        <v>4592</v>
      </c>
      <c r="P294" s="290">
        <v>13970521767</v>
      </c>
      <c r="Q294" s="13"/>
    </row>
    <row r="295" spans="1:17" ht="24" customHeight="1">
      <c r="A295" s="13">
        <v>291</v>
      </c>
      <c r="B295" s="289" t="s">
        <v>3704</v>
      </c>
      <c r="C295" s="290" t="s">
        <v>4565</v>
      </c>
      <c r="D295" s="290" t="s">
        <v>4593</v>
      </c>
      <c r="E295" s="290" t="s">
        <v>4594</v>
      </c>
      <c r="F295" s="290"/>
      <c r="G295" s="290" t="s">
        <v>48</v>
      </c>
      <c r="H295" s="290">
        <v>200</v>
      </c>
      <c r="I295" s="297">
        <v>2</v>
      </c>
      <c r="J295" s="290">
        <v>5</v>
      </c>
      <c r="K295" s="290" t="s">
        <v>4595</v>
      </c>
      <c r="L295" s="290" t="s">
        <v>4596</v>
      </c>
      <c r="M295" s="290" t="s">
        <v>72</v>
      </c>
      <c r="N295" s="296" t="s">
        <v>4594</v>
      </c>
      <c r="O295" s="290" t="s">
        <v>4597</v>
      </c>
      <c r="P295" s="290">
        <v>13870549635</v>
      </c>
      <c r="Q295" s="13"/>
    </row>
    <row r="296" spans="1:17" ht="24" customHeight="1">
      <c r="A296" s="13">
        <v>292</v>
      </c>
      <c r="B296" s="289" t="s">
        <v>3704</v>
      </c>
      <c r="C296" s="290" t="s">
        <v>4565</v>
      </c>
      <c r="D296" s="290" t="s">
        <v>35</v>
      </c>
      <c r="E296" s="290" t="s">
        <v>4598</v>
      </c>
      <c r="F296" s="290"/>
      <c r="G296" s="290" t="s">
        <v>48</v>
      </c>
      <c r="H296" s="290">
        <v>320</v>
      </c>
      <c r="I296" s="290"/>
      <c r="J296" s="290"/>
      <c r="K296" s="290" t="s">
        <v>4599</v>
      </c>
      <c r="L296" s="290" t="s">
        <v>4600</v>
      </c>
      <c r="M296" s="290" t="s">
        <v>1197</v>
      </c>
      <c r="N296" s="296" t="s">
        <v>4598</v>
      </c>
      <c r="O296" s="290" t="s">
        <v>4601</v>
      </c>
      <c r="P296" s="290">
        <v>13970511839</v>
      </c>
      <c r="Q296" s="13"/>
    </row>
    <row r="297" spans="1:17" ht="24" customHeight="1">
      <c r="A297" s="13">
        <v>293</v>
      </c>
      <c r="B297" s="289" t="s">
        <v>3704</v>
      </c>
      <c r="C297" s="290" t="s">
        <v>4565</v>
      </c>
      <c r="D297" s="290" t="s">
        <v>4602</v>
      </c>
      <c r="E297" s="290" t="s">
        <v>4603</v>
      </c>
      <c r="F297" s="290"/>
      <c r="G297" s="290" t="s">
        <v>22</v>
      </c>
      <c r="H297" s="290">
        <v>250</v>
      </c>
      <c r="I297" s="290"/>
      <c r="J297" s="290"/>
      <c r="K297" s="290" t="s">
        <v>4604</v>
      </c>
      <c r="L297" s="290" t="s">
        <v>4605</v>
      </c>
      <c r="M297" s="290" t="s">
        <v>1834</v>
      </c>
      <c r="N297" s="296" t="s">
        <v>4606</v>
      </c>
      <c r="O297" s="290" t="s">
        <v>4607</v>
      </c>
      <c r="P297" s="290">
        <v>13879599982</v>
      </c>
      <c r="Q297" s="13"/>
    </row>
    <row r="298" spans="1:17" ht="24" customHeight="1">
      <c r="A298" s="13">
        <v>294</v>
      </c>
      <c r="B298" s="9" t="s">
        <v>3704</v>
      </c>
      <c r="C298" s="9" t="s">
        <v>4608</v>
      </c>
      <c r="D298" s="9" t="s">
        <v>4609</v>
      </c>
      <c r="E298" s="9" t="s">
        <v>4610</v>
      </c>
      <c r="F298" s="9">
        <v>1965</v>
      </c>
      <c r="G298" s="9" t="s">
        <v>48</v>
      </c>
      <c r="H298" s="9">
        <f>2*40</f>
        <v>80</v>
      </c>
      <c r="I298" s="9" t="s">
        <v>1336</v>
      </c>
      <c r="J298" s="9" t="s">
        <v>1336</v>
      </c>
      <c r="K298" s="9" t="s">
        <v>4611</v>
      </c>
      <c r="L298" s="9" t="s">
        <v>4612</v>
      </c>
      <c r="M298" s="9" t="s">
        <v>2635</v>
      </c>
      <c r="N298" s="9" t="s">
        <v>4613</v>
      </c>
      <c r="O298" s="9" t="s">
        <v>4614</v>
      </c>
      <c r="P298" s="9">
        <v>13807956896</v>
      </c>
      <c r="Q298" s="302"/>
    </row>
    <row r="299" spans="1:17" ht="24" customHeight="1">
      <c r="A299" s="13">
        <v>295</v>
      </c>
      <c r="B299" s="9" t="s">
        <v>3704</v>
      </c>
      <c r="C299" s="9" t="s">
        <v>4608</v>
      </c>
      <c r="D299" s="9" t="s">
        <v>4609</v>
      </c>
      <c r="E299" s="9" t="s">
        <v>4615</v>
      </c>
      <c r="F299" s="9">
        <v>2004</v>
      </c>
      <c r="G299" s="9" t="s">
        <v>48</v>
      </c>
      <c r="H299" s="9">
        <f>2*100</f>
        <v>200</v>
      </c>
      <c r="I299" s="9" t="s">
        <v>1336</v>
      </c>
      <c r="J299" s="9" t="s">
        <v>1336</v>
      </c>
      <c r="K299" s="9" t="s">
        <v>4611</v>
      </c>
      <c r="L299" s="9" t="s">
        <v>4612</v>
      </c>
      <c r="M299" s="9" t="s">
        <v>2635</v>
      </c>
      <c r="N299" s="9" t="s">
        <v>4616</v>
      </c>
      <c r="O299" s="9" t="s">
        <v>4617</v>
      </c>
      <c r="P299" s="9">
        <v>13807957099</v>
      </c>
      <c r="Q299" s="9"/>
    </row>
    <row r="300" spans="1:17" ht="24" customHeight="1">
      <c r="A300" s="13">
        <v>296</v>
      </c>
      <c r="B300" s="9" t="s">
        <v>3704</v>
      </c>
      <c r="C300" s="9" t="s">
        <v>4608</v>
      </c>
      <c r="D300" s="9" t="s">
        <v>4609</v>
      </c>
      <c r="E300" s="9" t="s">
        <v>4618</v>
      </c>
      <c r="F300" s="9">
        <v>2003</v>
      </c>
      <c r="G300" s="9" t="s">
        <v>48</v>
      </c>
      <c r="H300" s="9">
        <f>1*125+2*100</f>
        <v>325</v>
      </c>
      <c r="I300" s="9" t="s">
        <v>1336</v>
      </c>
      <c r="J300" s="9" t="s">
        <v>1336</v>
      </c>
      <c r="K300" s="9" t="s">
        <v>4611</v>
      </c>
      <c r="L300" s="9" t="s">
        <v>4612</v>
      </c>
      <c r="M300" s="9" t="s">
        <v>2635</v>
      </c>
      <c r="N300" s="9" t="s">
        <v>4619</v>
      </c>
      <c r="O300" s="9" t="s">
        <v>4620</v>
      </c>
      <c r="P300" s="9">
        <v>13807956827</v>
      </c>
      <c r="Q300" s="9"/>
    </row>
    <row r="301" spans="1:17" ht="24" customHeight="1">
      <c r="A301" s="13">
        <v>297</v>
      </c>
      <c r="B301" s="9" t="s">
        <v>3704</v>
      </c>
      <c r="C301" s="9" t="s">
        <v>4608</v>
      </c>
      <c r="D301" s="9" t="s">
        <v>4621</v>
      </c>
      <c r="E301" s="9" t="s">
        <v>4622</v>
      </c>
      <c r="F301" s="9">
        <v>2004</v>
      </c>
      <c r="G301" s="9" t="s">
        <v>48</v>
      </c>
      <c r="H301" s="9">
        <f>1*40+1*18</f>
        <v>58</v>
      </c>
      <c r="I301" s="9" t="s">
        <v>1336</v>
      </c>
      <c r="J301" s="9" t="s">
        <v>1336</v>
      </c>
      <c r="K301" s="9" t="s">
        <v>4623</v>
      </c>
      <c r="L301" s="9" t="s">
        <v>4624</v>
      </c>
      <c r="M301" s="9" t="s">
        <v>96</v>
      </c>
      <c r="N301" s="9" t="s">
        <v>4625</v>
      </c>
      <c r="O301" s="9" t="s">
        <v>4626</v>
      </c>
      <c r="P301" s="9">
        <v>13707957058</v>
      </c>
      <c r="Q301" s="9"/>
    </row>
    <row r="302" spans="1:17" ht="24" customHeight="1">
      <c r="A302" s="13">
        <v>298</v>
      </c>
      <c r="B302" s="9" t="s">
        <v>3704</v>
      </c>
      <c r="C302" s="9" t="s">
        <v>4608</v>
      </c>
      <c r="D302" s="9" t="s">
        <v>4602</v>
      </c>
      <c r="E302" s="9" t="s">
        <v>4627</v>
      </c>
      <c r="F302" s="9">
        <v>1979</v>
      </c>
      <c r="G302" s="9" t="s">
        <v>48</v>
      </c>
      <c r="H302" s="9">
        <f>4*250</f>
        <v>1000</v>
      </c>
      <c r="I302" s="9" t="s">
        <v>1336</v>
      </c>
      <c r="J302" s="9" t="s">
        <v>1336</v>
      </c>
      <c r="K302" s="9" t="s">
        <v>4628</v>
      </c>
      <c r="L302" s="9" t="s">
        <v>4629</v>
      </c>
      <c r="M302" s="9" t="s">
        <v>96</v>
      </c>
      <c r="N302" s="9" t="s">
        <v>4630</v>
      </c>
      <c r="O302" s="9" t="s">
        <v>4631</v>
      </c>
      <c r="P302" s="9">
        <v>13970564237</v>
      </c>
      <c r="Q302" s="9"/>
    </row>
    <row r="303" spans="1:17" ht="24" customHeight="1">
      <c r="A303" s="13">
        <v>299</v>
      </c>
      <c r="B303" s="9" t="s">
        <v>3704</v>
      </c>
      <c r="C303" s="9" t="s">
        <v>4608</v>
      </c>
      <c r="D303" s="9" t="s">
        <v>4602</v>
      </c>
      <c r="E303" s="9" t="s">
        <v>4632</v>
      </c>
      <c r="F303" s="9">
        <v>1979</v>
      </c>
      <c r="G303" s="9" t="s">
        <v>48</v>
      </c>
      <c r="H303" s="9">
        <f>4*250</f>
        <v>1000</v>
      </c>
      <c r="I303" s="9" t="s">
        <v>1336</v>
      </c>
      <c r="J303" s="9" t="s">
        <v>1336</v>
      </c>
      <c r="K303" s="9" t="s">
        <v>4633</v>
      </c>
      <c r="L303" s="9" t="s">
        <v>4634</v>
      </c>
      <c r="M303" s="9" t="s">
        <v>1202</v>
      </c>
      <c r="N303" s="9" t="s">
        <v>4635</v>
      </c>
      <c r="O303" s="9" t="s">
        <v>4636</v>
      </c>
      <c r="P303" s="9">
        <v>13807957693</v>
      </c>
      <c r="Q303" s="9"/>
    </row>
    <row r="304" spans="1:17" ht="24" customHeight="1">
      <c r="A304" s="13">
        <v>300</v>
      </c>
      <c r="B304" s="9" t="s">
        <v>3704</v>
      </c>
      <c r="C304" s="9" t="s">
        <v>4608</v>
      </c>
      <c r="D304" s="9" t="s">
        <v>4602</v>
      </c>
      <c r="E304" s="9" t="s">
        <v>4637</v>
      </c>
      <c r="F304" s="9">
        <v>1981</v>
      </c>
      <c r="G304" s="9" t="s">
        <v>48</v>
      </c>
      <c r="H304" s="9">
        <f>5*100</f>
        <v>500</v>
      </c>
      <c r="I304" s="9" t="s">
        <v>1336</v>
      </c>
      <c r="J304" s="9" t="s">
        <v>1336</v>
      </c>
      <c r="K304" s="9" t="s">
        <v>4638</v>
      </c>
      <c r="L304" s="9" t="s">
        <v>4639</v>
      </c>
      <c r="M304" s="9" t="s">
        <v>4452</v>
      </c>
      <c r="N304" s="9" t="s">
        <v>4640</v>
      </c>
      <c r="O304" s="9" t="s">
        <v>4641</v>
      </c>
      <c r="P304" s="9">
        <v>15879568333</v>
      </c>
      <c r="Q304" s="302"/>
    </row>
    <row r="305" spans="1:17" ht="24" customHeight="1">
      <c r="A305" s="13">
        <v>301</v>
      </c>
      <c r="B305" s="9" t="s">
        <v>3704</v>
      </c>
      <c r="C305" s="294" t="s">
        <v>4608</v>
      </c>
      <c r="D305" s="9" t="s">
        <v>4602</v>
      </c>
      <c r="E305" s="294" t="s">
        <v>4642</v>
      </c>
      <c r="F305" s="294">
        <v>2010</v>
      </c>
      <c r="G305" s="294" t="s">
        <v>48</v>
      </c>
      <c r="H305" s="9">
        <v>40</v>
      </c>
      <c r="I305" s="9" t="s">
        <v>1336</v>
      </c>
      <c r="J305" s="9" t="s">
        <v>1336</v>
      </c>
      <c r="K305" s="294" t="s">
        <v>4638</v>
      </c>
      <c r="L305" s="9" t="s">
        <v>4639</v>
      </c>
      <c r="M305" s="9" t="s">
        <v>4452</v>
      </c>
      <c r="N305" s="294" t="s">
        <v>4643</v>
      </c>
      <c r="O305" s="9" t="s">
        <v>4644</v>
      </c>
      <c r="P305" s="300">
        <v>15070572151</v>
      </c>
      <c r="Q305" s="302"/>
    </row>
    <row r="306" spans="1:17" ht="24" customHeight="1">
      <c r="A306" s="13">
        <v>302</v>
      </c>
      <c r="B306" s="9" t="s">
        <v>3704</v>
      </c>
      <c r="C306" s="9" t="s">
        <v>4608</v>
      </c>
      <c r="D306" s="9" t="s">
        <v>4602</v>
      </c>
      <c r="E306" s="9" t="s">
        <v>4645</v>
      </c>
      <c r="F306" s="9">
        <v>1985</v>
      </c>
      <c r="G306" s="9" t="s">
        <v>48</v>
      </c>
      <c r="H306" s="9">
        <f>3*125</f>
        <v>375</v>
      </c>
      <c r="I306" s="9" t="s">
        <v>1336</v>
      </c>
      <c r="J306" s="9" t="s">
        <v>1336</v>
      </c>
      <c r="K306" s="9" t="s">
        <v>4638</v>
      </c>
      <c r="L306" s="9" t="s">
        <v>4639</v>
      </c>
      <c r="M306" s="9" t="s">
        <v>4452</v>
      </c>
      <c r="N306" s="9" t="s">
        <v>4646</v>
      </c>
      <c r="O306" s="9" t="s">
        <v>4641</v>
      </c>
      <c r="P306" s="9">
        <v>15879568333</v>
      </c>
      <c r="Q306" s="302"/>
    </row>
    <row r="307" spans="1:17" ht="24" customHeight="1">
      <c r="A307" s="13">
        <v>303</v>
      </c>
      <c r="B307" s="9" t="s">
        <v>3704</v>
      </c>
      <c r="C307" s="9" t="s">
        <v>4608</v>
      </c>
      <c r="D307" s="9" t="s">
        <v>4647</v>
      </c>
      <c r="E307" s="9" t="s">
        <v>4648</v>
      </c>
      <c r="F307" s="9">
        <v>2007</v>
      </c>
      <c r="G307" s="9" t="s">
        <v>48</v>
      </c>
      <c r="H307" s="9">
        <f>1*75</f>
        <v>75</v>
      </c>
      <c r="I307" s="9" t="s">
        <v>1336</v>
      </c>
      <c r="J307" s="9" t="s">
        <v>1336</v>
      </c>
      <c r="K307" s="9" t="s">
        <v>4638</v>
      </c>
      <c r="L307" s="9" t="s">
        <v>4639</v>
      </c>
      <c r="M307" s="9" t="s">
        <v>4452</v>
      </c>
      <c r="N307" s="9" t="s">
        <v>4649</v>
      </c>
      <c r="O307" s="9" t="s">
        <v>4650</v>
      </c>
      <c r="P307" s="300">
        <v>15807052838</v>
      </c>
      <c r="Q307" s="9"/>
    </row>
    <row r="308" spans="1:17" ht="24" customHeight="1">
      <c r="A308" s="13">
        <v>304</v>
      </c>
      <c r="B308" s="9" t="s">
        <v>3704</v>
      </c>
      <c r="C308" s="9" t="s">
        <v>4608</v>
      </c>
      <c r="D308" s="9" t="s">
        <v>4602</v>
      </c>
      <c r="E308" s="9" t="s">
        <v>4651</v>
      </c>
      <c r="F308" s="9">
        <v>2007</v>
      </c>
      <c r="G308" s="9" t="s">
        <v>48</v>
      </c>
      <c r="H308" s="9">
        <f>1*125+1*200</f>
        <v>325</v>
      </c>
      <c r="I308" s="9" t="s">
        <v>1336</v>
      </c>
      <c r="J308" s="9" t="s">
        <v>1336</v>
      </c>
      <c r="K308" s="9" t="s">
        <v>4633</v>
      </c>
      <c r="L308" s="9" t="s">
        <v>4634</v>
      </c>
      <c r="M308" s="9" t="s">
        <v>1202</v>
      </c>
      <c r="N308" s="9" t="s">
        <v>4652</v>
      </c>
      <c r="O308" s="9" t="s">
        <v>4653</v>
      </c>
      <c r="P308" s="300">
        <v>13133792366</v>
      </c>
      <c r="Q308" s="9"/>
    </row>
    <row r="309" spans="1:17" ht="24" customHeight="1">
      <c r="A309" s="13">
        <v>305</v>
      </c>
      <c r="B309" s="9" t="s">
        <v>3704</v>
      </c>
      <c r="C309" s="9" t="s">
        <v>4608</v>
      </c>
      <c r="D309" s="9" t="s">
        <v>4654</v>
      </c>
      <c r="E309" s="9" t="s">
        <v>4655</v>
      </c>
      <c r="F309" s="9">
        <v>2001</v>
      </c>
      <c r="G309" s="9" t="s">
        <v>48</v>
      </c>
      <c r="H309" s="9">
        <f>1*75</f>
        <v>75</v>
      </c>
      <c r="I309" s="9" t="s">
        <v>1336</v>
      </c>
      <c r="J309" s="9" t="s">
        <v>1336</v>
      </c>
      <c r="K309" s="9" t="s">
        <v>4656</v>
      </c>
      <c r="L309" s="9" t="s">
        <v>4657</v>
      </c>
      <c r="M309" s="9" t="s">
        <v>953</v>
      </c>
      <c r="N309" s="9" t="s">
        <v>4658</v>
      </c>
      <c r="O309" s="9" t="s">
        <v>4659</v>
      </c>
      <c r="P309" s="301">
        <v>15979511378</v>
      </c>
      <c r="Q309" s="9"/>
    </row>
    <row r="310" spans="1:17" ht="24" customHeight="1">
      <c r="A310" s="13">
        <v>306</v>
      </c>
      <c r="B310" s="9" t="s">
        <v>3704</v>
      </c>
      <c r="C310" s="9" t="s">
        <v>4608</v>
      </c>
      <c r="D310" s="9" t="s">
        <v>4660</v>
      </c>
      <c r="E310" s="9" t="s">
        <v>4661</v>
      </c>
      <c r="F310" s="9">
        <v>1975</v>
      </c>
      <c r="G310" s="9" t="s">
        <v>48</v>
      </c>
      <c r="H310" s="9">
        <f>1*75+1*50</f>
        <v>125</v>
      </c>
      <c r="I310" s="9" t="s">
        <v>1336</v>
      </c>
      <c r="J310" s="9" t="s">
        <v>1336</v>
      </c>
      <c r="K310" s="9" t="s">
        <v>4662</v>
      </c>
      <c r="L310" s="9" t="s">
        <v>4663</v>
      </c>
      <c r="M310" s="9" t="s">
        <v>89</v>
      </c>
      <c r="N310" s="9" t="s">
        <v>4664</v>
      </c>
      <c r="O310" s="9" t="s">
        <v>4665</v>
      </c>
      <c r="P310" s="301">
        <v>13184669420</v>
      </c>
      <c r="Q310" s="9"/>
    </row>
    <row r="311" spans="1:17" ht="24" customHeight="1">
      <c r="A311" s="13">
        <v>307</v>
      </c>
      <c r="B311" s="9" t="s">
        <v>3704</v>
      </c>
      <c r="C311" s="9" t="s">
        <v>4608</v>
      </c>
      <c r="D311" s="9" t="s">
        <v>4660</v>
      </c>
      <c r="E311" s="9" t="s">
        <v>4666</v>
      </c>
      <c r="F311" s="9">
        <v>1983</v>
      </c>
      <c r="G311" s="9" t="s">
        <v>48</v>
      </c>
      <c r="H311" s="9">
        <f>1*320+1*200</f>
        <v>520</v>
      </c>
      <c r="I311" s="9" t="s">
        <v>1336</v>
      </c>
      <c r="J311" s="9" t="s">
        <v>1336</v>
      </c>
      <c r="K311" s="9" t="s">
        <v>4667</v>
      </c>
      <c r="L311" s="573" t="s">
        <v>4668</v>
      </c>
      <c r="M311" s="298"/>
      <c r="N311" s="573" t="s">
        <v>4669</v>
      </c>
      <c r="O311" s="573" t="s">
        <v>4670</v>
      </c>
      <c r="P311" s="571">
        <v>13907907040</v>
      </c>
      <c r="Q311" s="9"/>
    </row>
    <row r="312" spans="1:17" ht="24" customHeight="1">
      <c r="A312" s="13">
        <v>308</v>
      </c>
      <c r="B312" s="9" t="s">
        <v>3704</v>
      </c>
      <c r="C312" s="9" t="s">
        <v>4608</v>
      </c>
      <c r="D312" s="9" t="s">
        <v>4660</v>
      </c>
      <c r="E312" s="9" t="s">
        <v>4671</v>
      </c>
      <c r="F312" s="9">
        <v>1993</v>
      </c>
      <c r="G312" s="9" t="s">
        <v>48</v>
      </c>
      <c r="H312" s="9">
        <f>1*200+1*75</f>
        <v>275</v>
      </c>
      <c r="I312" s="9" t="s">
        <v>1336</v>
      </c>
      <c r="J312" s="9" t="s">
        <v>1336</v>
      </c>
      <c r="K312" s="9" t="s">
        <v>4667</v>
      </c>
      <c r="L312" s="574"/>
      <c r="M312" s="294" t="s">
        <v>113</v>
      </c>
      <c r="N312" s="574"/>
      <c r="O312" s="574"/>
      <c r="P312" s="572"/>
      <c r="Q312" s="9"/>
    </row>
    <row r="313" spans="1:17" ht="24" customHeight="1">
      <c r="A313" s="13">
        <v>309</v>
      </c>
      <c r="B313" s="9" t="s">
        <v>3704</v>
      </c>
      <c r="C313" s="9" t="s">
        <v>4608</v>
      </c>
      <c r="D313" s="9" t="s">
        <v>4660</v>
      </c>
      <c r="E313" s="9" t="s">
        <v>4672</v>
      </c>
      <c r="F313" s="9">
        <v>2004</v>
      </c>
      <c r="G313" s="9" t="s">
        <v>48</v>
      </c>
      <c r="H313" s="9">
        <f>2*75</f>
        <v>150</v>
      </c>
      <c r="I313" s="9" t="s">
        <v>1336</v>
      </c>
      <c r="J313" s="9" t="s">
        <v>1336</v>
      </c>
      <c r="K313" s="9" t="s">
        <v>4667</v>
      </c>
      <c r="L313" s="575"/>
      <c r="M313" s="299"/>
      <c r="N313" s="575"/>
      <c r="O313" s="575"/>
      <c r="P313" s="572"/>
      <c r="Q313" s="9"/>
    </row>
    <row r="314" spans="1:17" ht="24" customHeight="1">
      <c r="A314" s="13">
        <v>310</v>
      </c>
      <c r="B314" s="9" t="s">
        <v>3704</v>
      </c>
      <c r="C314" s="9" t="s">
        <v>4608</v>
      </c>
      <c r="D314" s="9" t="s">
        <v>4660</v>
      </c>
      <c r="E314" s="9" t="s">
        <v>4673</v>
      </c>
      <c r="F314" s="9">
        <v>2002</v>
      </c>
      <c r="G314" s="9" t="s">
        <v>48</v>
      </c>
      <c r="H314" s="9">
        <f>1*250</f>
        <v>250</v>
      </c>
      <c r="I314" s="9" t="s">
        <v>1336</v>
      </c>
      <c r="J314" s="9" t="s">
        <v>1336</v>
      </c>
      <c r="K314" s="299" t="s">
        <v>4667</v>
      </c>
      <c r="L314" s="299" t="s">
        <v>4668</v>
      </c>
      <c r="M314" s="294" t="s">
        <v>113</v>
      </c>
      <c r="N314" s="9" t="s">
        <v>4674</v>
      </c>
      <c r="O314" s="9" t="s">
        <v>4675</v>
      </c>
      <c r="P314" s="9">
        <v>15170539291</v>
      </c>
      <c r="Q314" s="9"/>
    </row>
    <row r="315" spans="1:17" ht="24" customHeight="1">
      <c r="A315" s="13">
        <v>311</v>
      </c>
      <c r="B315" s="9" t="s">
        <v>3704</v>
      </c>
      <c r="C315" s="9" t="s">
        <v>4608</v>
      </c>
      <c r="D315" s="9" t="s">
        <v>4660</v>
      </c>
      <c r="E315" s="9" t="s">
        <v>4676</v>
      </c>
      <c r="F315" s="9">
        <v>1981</v>
      </c>
      <c r="G315" s="9" t="s">
        <v>86</v>
      </c>
      <c r="H315" s="9">
        <f>2*125</f>
        <v>250</v>
      </c>
      <c r="I315" s="9">
        <v>26.5</v>
      </c>
      <c r="J315" s="9">
        <v>2709</v>
      </c>
      <c r="K315" s="9" t="s">
        <v>4667</v>
      </c>
      <c r="L315" s="9" t="s">
        <v>4668</v>
      </c>
      <c r="M315" s="294" t="s">
        <v>113</v>
      </c>
      <c r="N315" s="9" t="s">
        <v>4677</v>
      </c>
      <c r="O315" s="9" t="s">
        <v>4678</v>
      </c>
      <c r="P315" s="301">
        <v>13979508026</v>
      </c>
      <c r="Q315" s="9"/>
    </row>
    <row r="316" spans="1:17" ht="24" customHeight="1">
      <c r="A316" s="13">
        <v>312</v>
      </c>
      <c r="B316" s="9" t="s">
        <v>3704</v>
      </c>
      <c r="C316" s="9" t="s">
        <v>4608</v>
      </c>
      <c r="D316" s="295" t="s">
        <v>4679</v>
      </c>
      <c r="E316" s="9" t="s">
        <v>4680</v>
      </c>
      <c r="F316" s="9">
        <v>1979</v>
      </c>
      <c r="G316" s="9" t="s">
        <v>48</v>
      </c>
      <c r="H316" s="9">
        <f>1*250+1*200</f>
        <v>450</v>
      </c>
      <c r="I316" s="9" t="s">
        <v>1336</v>
      </c>
      <c r="J316" s="9" t="s">
        <v>1336</v>
      </c>
      <c r="K316" s="9" t="s">
        <v>4681</v>
      </c>
      <c r="L316" s="9" t="s">
        <v>4682</v>
      </c>
      <c r="M316" s="9" t="s">
        <v>1819</v>
      </c>
      <c r="N316" s="9" t="s">
        <v>4683</v>
      </c>
      <c r="O316" s="9" t="s">
        <v>4684</v>
      </c>
      <c r="P316" s="9">
        <v>15879573817</v>
      </c>
      <c r="Q316" s="9"/>
    </row>
    <row r="317" spans="1:17" ht="24" customHeight="1">
      <c r="A317" s="13">
        <v>313</v>
      </c>
      <c r="B317" s="9" t="s">
        <v>3704</v>
      </c>
      <c r="C317" s="9" t="s">
        <v>4608</v>
      </c>
      <c r="D317" s="295" t="s">
        <v>4679</v>
      </c>
      <c r="E317" s="9" t="s">
        <v>4685</v>
      </c>
      <c r="F317" s="9">
        <v>1979</v>
      </c>
      <c r="G317" s="9" t="s">
        <v>48</v>
      </c>
      <c r="H317" s="9">
        <f>1*200</f>
        <v>200</v>
      </c>
      <c r="I317" s="9" t="s">
        <v>1336</v>
      </c>
      <c r="J317" s="9" t="s">
        <v>1336</v>
      </c>
      <c r="K317" s="9" t="s">
        <v>4681</v>
      </c>
      <c r="L317" s="9" t="s">
        <v>4682</v>
      </c>
      <c r="M317" s="9" t="s">
        <v>1819</v>
      </c>
      <c r="N317" s="9" t="s">
        <v>4686</v>
      </c>
      <c r="O317" s="9" t="s">
        <v>4687</v>
      </c>
      <c r="P317" s="301">
        <v>13607052228</v>
      </c>
      <c r="Q317" s="302"/>
    </row>
    <row r="318" spans="1:17" ht="24" customHeight="1">
      <c r="A318" s="13">
        <v>314</v>
      </c>
      <c r="B318" s="9" t="s">
        <v>3704</v>
      </c>
      <c r="C318" s="9" t="s">
        <v>4608</v>
      </c>
      <c r="D318" s="295" t="s">
        <v>4679</v>
      </c>
      <c r="E318" s="9" t="s">
        <v>4688</v>
      </c>
      <c r="F318" s="9">
        <v>1971</v>
      </c>
      <c r="G318" s="9" t="s">
        <v>48</v>
      </c>
      <c r="H318" s="9">
        <f>1*100+1*75</f>
        <v>175</v>
      </c>
      <c r="I318" s="9" t="s">
        <v>1336</v>
      </c>
      <c r="J318" s="9" t="s">
        <v>1336</v>
      </c>
      <c r="K318" s="9" t="s">
        <v>4681</v>
      </c>
      <c r="L318" s="9" t="s">
        <v>4682</v>
      </c>
      <c r="M318" s="9" t="s">
        <v>1819</v>
      </c>
      <c r="N318" s="9" t="s">
        <v>4689</v>
      </c>
      <c r="O318" s="9" t="s">
        <v>4690</v>
      </c>
      <c r="P318" s="301">
        <v>13979508366</v>
      </c>
      <c r="Q318" s="9"/>
    </row>
    <row r="319" spans="1:17" ht="24" customHeight="1">
      <c r="A319" s="13">
        <v>315</v>
      </c>
      <c r="B319" s="9" t="s">
        <v>3704</v>
      </c>
      <c r="C319" s="9" t="s">
        <v>4608</v>
      </c>
      <c r="D319" s="295" t="s">
        <v>4679</v>
      </c>
      <c r="E319" s="9" t="s">
        <v>4691</v>
      </c>
      <c r="F319" s="9">
        <v>1971</v>
      </c>
      <c r="G319" s="9" t="s">
        <v>48</v>
      </c>
      <c r="H319" s="9">
        <f>1*125+1*200</f>
        <v>325</v>
      </c>
      <c r="I319" s="9" t="s">
        <v>1336</v>
      </c>
      <c r="J319" s="9" t="s">
        <v>1336</v>
      </c>
      <c r="K319" s="9" t="s">
        <v>4681</v>
      </c>
      <c r="L319" s="9" t="s">
        <v>4682</v>
      </c>
      <c r="M319" s="9" t="s">
        <v>1819</v>
      </c>
      <c r="N319" s="9" t="s">
        <v>4692</v>
      </c>
      <c r="O319" s="9" t="s">
        <v>4690</v>
      </c>
      <c r="P319" s="301">
        <v>13979508366</v>
      </c>
      <c r="Q319" s="9"/>
    </row>
    <row r="320" spans="1:17" ht="24" customHeight="1">
      <c r="A320" s="13">
        <v>316</v>
      </c>
      <c r="B320" s="9" t="s">
        <v>3704</v>
      </c>
      <c r="C320" s="9" t="s">
        <v>4608</v>
      </c>
      <c r="D320" s="295" t="s">
        <v>4679</v>
      </c>
      <c r="E320" s="9" t="s">
        <v>4693</v>
      </c>
      <c r="F320" s="9">
        <v>1984</v>
      </c>
      <c r="G320" s="9" t="s">
        <v>48</v>
      </c>
      <c r="H320" s="9">
        <f>1*40+1*18</f>
        <v>58</v>
      </c>
      <c r="I320" s="9" t="s">
        <v>1336</v>
      </c>
      <c r="J320" s="9" t="s">
        <v>1336</v>
      </c>
      <c r="K320" s="9" t="s">
        <v>4694</v>
      </c>
      <c r="L320" s="9" t="s">
        <v>4695</v>
      </c>
      <c r="M320" s="9" t="s">
        <v>1819</v>
      </c>
      <c r="N320" s="9" t="s">
        <v>4696</v>
      </c>
      <c r="O320" s="9" t="s">
        <v>4697</v>
      </c>
      <c r="P320" s="301">
        <v>13879500636</v>
      </c>
      <c r="Q320" s="9"/>
    </row>
    <row r="321" spans="1:17" ht="24" customHeight="1">
      <c r="A321" s="13">
        <v>317</v>
      </c>
      <c r="B321" s="9" t="s">
        <v>3704</v>
      </c>
      <c r="C321" s="9" t="s">
        <v>4608</v>
      </c>
      <c r="D321" s="295" t="s">
        <v>4679</v>
      </c>
      <c r="E321" s="9" t="s">
        <v>4698</v>
      </c>
      <c r="F321" s="9">
        <v>1981</v>
      </c>
      <c r="G321" s="9" t="s">
        <v>48</v>
      </c>
      <c r="H321" s="9">
        <f>1*40+1*18</f>
        <v>58</v>
      </c>
      <c r="I321" s="9" t="s">
        <v>1336</v>
      </c>
      <c r="J321" s="9" t="s">
        <v>1336</v>
      </c>
      <c r="K321" s="9" t="s">
        <v>4694</v>
      </c>
      <c r="L321" s="9" t="s">
        <v>4695</v>
      </c>
      <c r="M321" s="9" t="s">
        <v>1819</v>
      </c>
      <c r="N321" s="9" t="s">
        <v>4699</v>
      </c>
      <c r="O321" s="9" t="s">
        <v>4700</v>
      </c>
      <c r="P321" s="301">
        <v>13755857339</v>
      </c>
      <c r="Q321" s="9"/>
    </row>
    <row r="322" spans="1:17" ht="24" customHeight="1">
      <c r="A322" s="13">
        <v>318</v>
      </c>
      <c r="B322" s="9" t="s">
        <v>3704</v>
      </c>
      <c r="C322" s="9" t="s">
        <v>4608</v>
      </c>
      <c r="D322" s="295" t="s">
        <v>4679</v>
      </c>
      <c r="E322" s="9" t="s">
        <v>4701</v>
      </c>
      <c r="F322" s="9">
        <v>1984</v>
      </c>
      <c r="G322" s="9" t="s">
        <v>48</v>
      </c>
      <c r="H322" s="9">
        <f>1*40+1*18</f>
        <v>58</v>
      </c>
      <c r="I322" s="9" t="s">
        <v>1336</v>
      </c>
      <c r="J322" s="9" t="s">
        <v>1336</v>
      </c>
      <c r="K322" s="9" t="s">
        <v>4694</v>
      </c>
      <c r="L322" s="9" t="s">
        <v>4695</v>
      </c>
      <c r="M322" s="9" t="s">
        <v>1819</v>
      </c>
      <c r="N322" s="9" t="s">
        <v>4702</v>
      </c>
      <c r="O322" s="9" t="s">
        <v>4703</v>
      </c>
      <c r="P322" s="301">
        <v>13970573056</v>
      </c>
      <c r="Q322" s="9"/>
    </row>
    <row r="323" spans="1:17" ht="24" customHeight="1">
      <c r="A323" s="13">
        <v>319</v>
      </c>
      <c r="B323" s="9" t="s">
        <v>3704</v>
      </c>
      <c r="C323" s="9" t="s">
        <v>4608</v>
      </c>
      <c r="D323" s="9" t="s">
        <v>4602</v>
      </c>
      <c r="E323" s="9" t="s">
        <v>4704</v>
      </c>
      <c r="F323" s="9">
        <v>2003</v>
      </c>
      <c r="G323" s="9" t="s">
        <v>48</v>
      </c>
      <c r="H323" s="9">
        <f>8*320</f>
        <v>2560</v>
      </c>
      <c r="I323" s="9" t="s">
        <v>1336</v>
      </c>
      <c r="J323" s="9" t="s">
        <v>1336</v>
      </c>
      <c r="K323" s="9" t="s">
        <v>4694</v>
      </c>
      <c r="L323" s="9" t="s">
        <v>4695</v>
      </c>
      <c r="M323" s="9" t="s">
        <v>1819</v>
      </c>
      <c r="N323" s="9" t="s">
        <v>4705</v>
      </c>
      <c r="O323" s="9" t="s">
        <v>4706</v>
      </c>
      <c r="P323" s="301">
        <v>18779577962</v>
      </c>
      <c r="Q323" s="9"/>
    </row>
    <row r="324" spans="1:17" ht="24" customHeight="1">
      <c r="A324" s="13">
        <v>320</v>
      </c>
      <c r="B324" s="303" t="s">
        <v>3704</v>
      </c>
      <c r="C324" s="304" t="s">
        <v>4707</v>
      </c>
      <c r="D324" s="304" t="s">
        <v>4708</v>
      </c>
      <c r="E324" s="304" t="s">
        <v>4709</v>
      </c>
      <c r="F324" s="304">
        <v>1984</v>
      </c>
      <c r="G324" s="304" t="s">
        <v>86</v>
      </c>
      <c r="H324" s="304">
        <v>80</v>
      </c>
      <c r="I324" s="304">
        <v>7</v>
      </c>
      <c r="J324" s="304">
        <v>7</v>
      </c>
      <c r="K324" s="304" t="s">
        <v>4710</v>
      </c>
      <c r="L324" s="304" t="s">
        <v>4711</v>
      </c>
      <c r="M324" s="290" t="s">
        <v>1079</v>
      </c>
      <c r="N324" s="304" t="s">
        <v>4709</v>
      </c>
      <c r="O324" s="304" t="s">
        <v>4712</v>
      </c>
      <c r="P324" s="307">
        <v>13979592091</v>
      </c>
      <c r="Q324" s="13"/>
    </row>
    <row r="325" spans="1:17" ht="24" customHeight="1">
      <c r="A325" s="13">
        <v>321</v>
      </c>
      <c r="B325" s="303" t="s">
        <v>3704</v>
      </c>
      <c r="C325" s="304" t="s">
        <v>4707</v>
      </c>
      <c r="D325" s="304" t="s">
        <v>4713</v>
      </c>
      <c r="E325" s="304" t="s">
        <v>4714</v>
      </c>
      <c r="F325" s="304">
        <v>1985</v>
      </c>
      <c r="G325" s="304" t="s">
        <v>586</v>
      </c>
      <c r="H325" s="304">
        <v>950</v>
      </c>
      <c r="I325" s="304"/>
      <c r="J325" s="304"/>
      <c r="K325" s="304" t="s">
        <v>4715</v>
      </c>
      <c r="L325" s="304" t="s">
        <v>4716</v>
      </c>
      <c r="M325" s="290" t="s">
        <v>89</v>
      </c>
      <c r="N325" s="304" t="s">
        <v>4714</v>
      </c>
      <c r="O325" s="304" t="s">
        <v>4717</v>
      </c>
      <c r="P325" s="290">
        <v>13707004818</v>
      </c>
      <c r="Q325" s="13"/>
    </row>
    <row r="326" spans="1:17" ht="24" customHeight="1">
      <c r="A326" s="13">
        <v>322</v>
      </c>
      <c r="B326" s="303" t="s">
        <v>3704</v>
      </c>
      <c r="C326" s="304" t="s">
        <v>4707</v>
      </c>
      <c r="D326" s="304" t="s">
        <v>4713</v>
      </c>
      <c r="E326" s="304" t="s">
        <v>4718</v>
      </c>
      <c r="F326" s="304">
        <v>1979</v>
      </c>
      <c r="G326" s="304" t="s">
        <v>586</v>
      </c>
      <c r="H326" s="304">
        <v>950</v>
      </c>
      <c r="I326" s="304"/>
      <c r="J326" s="304"/>
      <c r="K326" s="304" t="s">
        <v>4715</v>
      </c>
      <c r="L326" s="304" t="s">
        <v>4716</v>
      </c>
      <c r="M326" s="290" t="s">
        <v>89</v>
      </c>
      <c r="N326" s="304" t="s">
        <v>4718</v>
      </c>
      <c r="O326" s="304" t="s">
        <v>4717</v>
      </c>
      <c r="P326" s="290">
        <v>13707004818</v>
      </c>
      <c r="Q326" s="13"/>
    </row>
    <row r="327" spans="1:17" ht="24" customHeight="1">
      <c r="A327" s="13">
        <v>323</v>
      </c>
      <c r="B327" s="303" t="s">
        <v>3704</v>
      </c>
      <c r="C327" s="304" t="s">
        <v>4707</v>
      </c>
      <c r="D327" s="304" t="s">
        <v>4713</v>
      </c>
      <c r="E327" s="304" t="s">
        <v>4719</v>
      </c>
      <c r="F327" s="304">
        <v>1980</v>
      </c>
      <c r="G327" s="304" t="s">
        <v>86</v>
      </c>
      <c r="H327" s="304">
        <v>125</v>
      </c>
      <c r="I327" s="304"/>
      <c r="J327" s="304"/>
      <c r="K327" s="304" t="s">
        <v>4715</v>
      </c>
      <c r="L327" s="304" t="s">
        <v>4716</v>
      </c>
      <c r="M327" s="290" t="s">
        <v>89</v>
      </c>
      <c r="N327" s="304" t="s">
        <v>4719</v>
      </c>
      <c r="O327" s="304" t="s">
        <v>4720</v>
      </c>
      <c r="P327" s="290">
        <v>13970530946</v>
      </c>
      <c r="Q327" s="13"/>
    </row>
    <row r="328" spans="1:17" ht="24" customHeight="1">
      <c r="A328" s="13">
        <v>324</v>
      </c>
      <c r="B328" s="303" t="s">
        <v>3704</v>
      </c>
      <c r="C328" s="304" t="s">
        <v>4707</v>
      </c>
      <c r="D328" s="304" t="s">
        <v>4713</v>
      </c>
      <c r="E328" s="304" t="s">
        <v>4721</v>
      </c>
      <c r="F328" s="304">
        <v>2002</v>
      </c>
      <c r="G328" s="304" t="s">
        <v>586</v>
      </c>
      <c r="H328" s="304">
        <v>400</v>
      </c>
      <c r="I328" s="304">
        <v>6</v>
      </c>
      <c r="J328" s="304">
        <v>1.5</v>
      </c>
      <c r="K328" s="304" t="s">
        <v>4715</v>
      </c>
      <c r="L328" s="304" t="s">
        <v>4716</v>
      </c>
      <c r="M328" s="290" t="s">
        <v>89</v>
      </c>
      <c r="N328" s="304" t="s">
        <v>4721</v>
      </c>
      <c r="O328" s="304" t="s">
        <v>4722</v>
      </c>
      <c r="P328" s="290">
        <v>13767559689</v>
      </c>
      <c r="Q328" s="13"/>
    </row>
    <row r="329" spans="1:17" ht="24" customHeight="1">
      <c r="A329" s="13">
        <v>325</v>
      </c>
      <c r="B329" s="303" t="s">
        <v>3704</v>
      </c>
      <c r="C329" s="304" t="s">
        <v>4707</v>
      </c>
      <c r="D329" s="304" t="s">
        <v>4713</v>
      </c>
      <c r="E329" s="304" t="s">
        <v>4723</v>
      </c>
      <c r="F329" s="304">
        <v>2001</v>
      </c>
      <c r="G329" s="304" t="s">
        <v>586</v>
      </c>
      <c r="H329" s="304">
        <v>250</v>
      </c>
      <c r="I329" s="304">
        <v>5</v>
      </c>
      <c r="J329" s="304">
        <v>0.6</v>
      </c>
      <c r="K329" s="304" t="s">
        <v>4715</v>
      </c>
      <c r="L329" s="304" t="s">
        <v>4716</v>
      </c>
      <c r="M329" s="290" t="s">
        <v>89</v>
      </c>
      <c r="N329" s="304" t="s">
        <v>4723</v>
      </c>
      <c r="O329" s="304" t="s">
        <v>4724</v>
      </c>
      <c r="P329" s="290">
        <v>13576547116</v>
      </c>
      <c r="Q329" s="13"/>
    </row>
    <row r="330" spans="1:17" ht="24" customHeight="1">
      <c r="A330" s="13">
        <v>326</v>
      </c>
      <c r="B330" s="303" t="s">
        <v>3704</v>
      </c>
      <c r="C330" s="304" t="s">
        <v>4707</v>
      </c>
      <c r="D330" s="304" t="s">
        <v>4713</v>
      </c>
      <c r="E330" s="304" t="s">
        <v>4725</v>
      </c>
      <c r="F330" s="304">
        <v>2003</v>
      </c>
      <c r="G330" s="304" t="s">
        <v>586</v>
      </c>
      <c r="H330" s="304">
        <v>160</v>
      </c>
      <c r="I330" s="304"/>
      <c r="J330" s="304"/>
      <c r="K330" s="304" t="s">
        <v>4715</v>
      </c>
      <c r="L330" s="304" t="s">
        <v>4716</v>
      </c>
      <c r="M330" s="290" t="s">
        <v>89</v>
      </c>
      <c r="N330" s="304" t="s">
        <v>4725</v>
      </c>
      <c r="O330" s="304" t="s">
        <v>4717</v>
      </c>
      <c r="P330" s="290">
        <v>13707004818</v>
      </c>
      <c r="Q330" s="13"/>
    </row>
    <row r="331" spans="1:17" ht="24" customHeight="1">
      <c r="A331" s="13">
        <v>327</v>
      </c>
      <c r="B331" s="303" t="s">
        <v>3704</v>
      </c>
      <c r="C331" s="304" t="s">
        <v>4707</v>
      </c>
      <c r="D331" s="304" t="s">
        <v>4713</v>
      </c>
      <c r="E331" s="304" t="s">
        <v>4726</v>
      </c>
      <c r="F331" s="304">
        <v>1986</v>
      </c>
      <c r="G331" s="304" t="s">
        <v>86</v>
      </c>
      <c r="H331" s="304">
        <v>40</v>
      </c>
      <c r="I331" s="304"/>
      <c r="J331" s="304"/>
      <c r="K331" s="304" t="s">
        <v>4715</v>
      </c>
      <c r="L331" s="304" t="s">
        <v>4716</v>
      </c>
      <c r="M331" s="290" t="s">
        <v>89</v>
      </c>
      <c r="N331" s="304" t="s">
        <v>4726</v>
      </c>
      <c r="O331" s="304" t="s">
        <v>4722</v>
      </c>
      <c r="P331" s="290">
        <v>13767559689</v>
      </c>
      <c r="Q331" s="13"/>
    </row>
    <row r="332" spans="1:17" ht="24" customHeight="1">
      <c r="A332" s="13">
        <v>328</v>
      </c>
      <c r="B332" s="303" t="s">
        <v>3704</v>
      </c>
      <c r="C332" s="304" t="s">
        <v>4707</v>
      </c>
      <c r="D332" s="304" t="s">
        <v>4713</v>
      </c>
      <c r="E332" s="304" t="s">
        <v>4727</v>
      </c>
      <c r="F332" s="304">
        <v>1983</v>
      </c>
      <c r="G332" s="304" t="s">
        <v>86</v>
      </c>
      <c r="H332" s="304">
        <v>225</v>
      </c>
      <c r="I332" s="304"/>
      <c r="J332" s="304"/>
      <c r="K332" s="304" t="s">
        <v>4715</v>
      </c>
      <c r="L332" s="304" t="s">
        <v>4716</v>
      </c>
      <c r="M332" s="290" t="s">
        <v>89</v>
      </c>
      <c r="N332" s="304" t="s">
        <v>4727</v>
      </c>
      <c r="O332" s="304" t="s">
        <v>4728</v>
      </c>
      <c r="P332" s="290">
        <v>13979538076</v>
      </c>
      <c r="Q332" s="13"/>
    </row>
    <row r="333" spans="1:17" ht="24" customHeight="1">
      <c r="A333" s="13">
        <v>329</v>
      </c>
      <c r="B333" s="303" t="s">
        <v>3704</v>
      </c>
      <c r="C333" s="304" t="s">
        <v>4707</v>
      </c>
      <c r="D333" s="304" t="s">
        <v>4713</v>
      </c>
      <c r="E333" s="304" t="s">
        <v>4729</v>
      </c>
      <c r="F333" s="304">
        <v>2010</v>
      </c>
      <c r="G333" s="304" t="s">
        <v>86</v>
      </c>
      <c r="H333" s="304">
        <v>100</v>
      </c>
      <c r="I333" s="304"/>
      <c r="J333" s="304"/>
      <c r="K333" s="304" t="s">
        <v>4715</v>
      </c>
      <c r="L333" s="304" t="s">
        <v>4716</v>
      </c>
      <c r="M333" s="290" t="s">
        <v>89</v>
      </c>
      <c r="N333" s="304" t="s">
        <v>4729</v>
      </c>
      <c r="O333" s="304" t="s">
        <v>4728</v>
      </c>
      <c r="P333" s="290">
        <v>13979538076</v>
      </c>
      <c r="Q333" s="13"/>
    </row>
    <row r="334" spans="1:17" ht="24" customHeight="1">
      <c r="A334" s="13">
        <v>330</v>
      </c>
      <c r="B334" s="303" t="s">
        <v>3704</v>
      </c>
      <c r="C334" s="304" t="s">
        <v>4707</v>
      </c>
      <c r="D334" s="304" t="s">
        <v>4713</v>
      </c>
      <c r="E334" s="304" t="s">
        <v>4730</v>
      </c>
      <c r="F334" s="304">
        <v>1986</v>
      </c>
      <c r="G334" s="304" t="s">
        <v>86</v>
      </c>
      <c r="H334" s="304">
        <v>250</v>
      </c>
      <c r="I334" s="304"/>
      <c r="J334" s="304"/>
      <c r="K334" s="304" t="s">
        <v>4715</v>
      </c>
      <c r="L334" s="304" t="s">
        <v>4716</v>
      </c>
      <c r="M334" s="290" t="s">
        <v>89</v>
      </c>
      <c r="N334" s="304" t="s">
        <v>4731</v>
      </c>
      <c r="O334" s="304" t="s">
        <v>4732</v>
      </c>
      <c r="P334" s="290">
        <v>15970584713</v>
      </c>
      <c r="Q334" s="13"/>
    </row>
    <row r="335" spans="1:17" ht="24" customHeight="1">
      <c r="A335" s="13">
        <v>331</v>
      </c>
      <c r="B335" s="303" t="s">
        <v>3704</v>
      </c>
      <c r="C335" s="304" t="s">
        <v>4707</v>
      </c>
      <c r="D335" s="304" t="s">
        <v>4713</v>
      </c>
      <c r="E335" s="304" t="s">
        <v>4733</v>
      </c>
      <c r="F335" s="304">
        <v>1989</v>
      </c>
      <c r="G335" s="304" t="s">
        <v>86</v>
      </c>
      <c r="H335" s="304">
        <v>110</v>
      </c>
      <c r="I335" s="304">
        <v>28.8</v>
      </c>
      <c r="J335" s="304">
        <v>97</v>
      </c>
      <c r="K335" s="304" t="s">
        <v>4715</v>
      </c>
      <c r="L335" s="304" t="s">
        <v>4716</v>
      </c>
      <c r="M335" s="290" t="s">
        <v>89</v>
      </c>
      <c r="N335" s="304" t="s">
        <v>4731</v>
      </c>
      <c r="O335" s="304" t="s">
        <v>4732</v>
      </c>
      <c r="P335" s="290">
        <v>15970584713</v>
      </c>
      <c r="Q335" s="13"/>
    </row>
    <row r="336" spans="1:17" ht="24" customHeight="1">
      <c r="A336" s="13">
        <v>332</v>
      </c>
      <c r="B336" s="303" t="s">
        <v>3704</v>
      </c>
      <c r="C336" s="304" t="s">
        <v>4707</v>
      </c>
      <c r="D336" s="304" t="s">
        <v>4713</v>
      </c>
      <c r="E336" s="304" t="s">
        <v>4734</v>
      </c>
      <c r="F336" s="304">
        <v>1989</v>
      </c>
      <c r="G336" s="304" t="s">
        <v>86</v>
      </c>
      <c r="H336" s="304">
        <v>1000</v>
      </c>
      <c r="I336" s="304">
        <v>28.8</v>
      </c>
      <c r="J336" s="304">
        <v>97</v>
      </c>
      <c r="K336" s="304" t="s">
        <v>4715</v>
      </c>
      <c r="L336" s="304" t="s">
        <v>4716</v>
      </c>
      <c r="M336" s="290" t="s">
        <v>89</v>
      </c>
      <c r="N336" s="304" t="s">
        <v>4731</v>
      </c>
      <c r="O336" s="304" t="s">
        <v>4732</v>
      </c>
      <c r="P336" s="290">
        <v>15970584713</v>
      </c>
      <c r="Q336" s="13"/>
    </row>
    <row r="337" spans="1:17" ht="24" customHeight="1">
      <c r="A337" s="13">
        <v>333</v>
      </c>
      <c r="B337" s="303" t="s">
        <v>3704</v>
      </c>
      <c r="C337" s="304" t="s">
        <v>4707</v>
      </c>
      <c r="D337" s="304" t="s">
        <v>4713</v>
      </c>
      <c r="E337" s="304" t="s">
        <v>4735</v>
      </c>
      <c r="F337" s="304">
        <v>1987</v>
      </c>
      <c r="G337" s="304" t="s">
        <v>48</v>
      </c>
      <c r="H337" s="304">
        <v>125</v>
      </c>
      <c r="I337" s="304"/>
      <c r="J337" s="304"/>
      <c r="K337" s="304" t="s">
        <v>4715</v>
      </c>
      <c r="L337" s="304" t="s">
        <v>4716</v>
      </c>
      <c r="M337" s="290" t="s">
        <v>89</v>
      </c>
      <c r="N337" s="304" t="s">
        <v>4735</v>
      </c>
      <c r="O337" s="304" t="s">
        <v>4717</v>
      </c>
      <c r="P337" s="290">
        <v>13707004818</v>
      </c>
      <c r="Q337" s="13"/>
    </row>
    <row r="338" spans="1:17" ht="24" customHeight="1">
      <c r="A338" s="13">
        <v>334</v>
      </c>
      <c r="B338" s="303" t="s">
        <v>3704</v>
      </c>
      <c r="C338" s="304" t="s">
        <v>4707</v>
      </c>
      <c r="D338" s="304" t="s">
        <v>4713</v>
      </c>
      <c r="E338" s="304" t="s">
        <v>4736</v>
      </c>
      <c r="F338" s="304">
        <v>2000</v>
      </c>
      <c r="G338" s="304" t="s">
        <v>48</v>
      </c>
      <c r="H338" s="304">
        <v>75</v>
      </c>
      <c r="I338" s="304"/>
      <c r="J338" s="304"/>
      <c r="K338" s="304" t="s">
        <v>4715</v>
      </c>
      <c r="L338" s="304" t="s">
        <v>4716</v>
      </c>
      <c r="M338" s="290" t="s">
        <v>89</v>
      </c>
      <c r="N338" s="304" t="s">
        <v>4736</v>
      </c>
      <c r="O338" s="304" t="s">
        <v>4737</v>
      </c>
      <c r="P338" s="290">
        <v>13979592919</v>
      </c>
      <c r="Q338" s="13"/>
    </row>
    <row r="339" spans="1:17" ht="24" customHeight="1">
      <c r="A339" s="13">
        <v>335</v>
      </c>
      <c r="B339" s="305" t="s">
        <v>3704</v>
      </c>
      <c r="C339" s="304" t="s">
        <v>4738</v>
      </c>
      <c r="D339" s="304" t="s">
        <v>4713</v>
      </c>
      <c r="E339" s="304" t="s">
        <v>4739</v>
      </c>
      <c r="F339" s="304">
        <v>2000</v>
      </c>
      <c r="G339" s="304" t="s">
        <v>48</v>
      </c>
      <c r="H339" s="304">
        <v>200</v>
      </c>
      <c r="I339" s="304"/>
      <c r="J339" s="304"/>
      <c r="K339" s="304" t="s">
        <v>4715</v>
      </c>
      <c r="L339" s="304" t="s">
        <v>4716</v>
      </c>
      <c r="M339" s="290" t="s">
        <v>89</v>
      </c>
      <c r="N339" s="304" t="s">
        <v>4739</v>
      </c>
      <c r="O339" s="304" t="s">
        <v>4740</v>
      </c>
      <c r="P339" s="290" t="s">
        <v>4741</v>
      </c>
      <c r="Q339" s="13"/>
    </row>
    <row r="340" spans="1:17" ht="24" customHeight="1">
      <c r="A340" s="13">
        <v>336</v>
      </c>
      <c r="B340" s="306" t="s">
        <v>4707</v>
      </c>
      <c r="C340" s="304" t="s">
        <v>4707</v>
      </c>
      <c r="D340" s="304" t="s">
        <v>4713</v>
      </c>
      <c r="E340" s="304" t="s">
        <v>4742</v>
      </c>
      <c r="F340" s="304">
        <v>2001</v>
      </c>
      <c r="G340" s="304" t="s">
        <v>48</v>
      </c>
      <c r="H340" s="304">
        <v>400</v>
      </c>
      <c r="I340" s="304"/>
      <c r="J340" s="304"/>
      <c r="K340" s="304" t="s">
        <v>4715</v>
      </c>
      <c r="L340" s="304" t="s">
        <v>4716</v>
      </c>
      <c r="M340" s="290" t="s">
        <v>89</v>
      </c>
      <c r="N340" s="304" t="s">
        <v>4742</v>
      </c>
      <c r="O340" s="304" t="s">
        <v>4743</v>
      </c>
      <c r="P340" s="290" t="s">
        <v>4744</v>
      </c>
      <c r="Q340" s="13"/>
    </row>
    <row r="341" spans="1:17" ht="24" customHeight="1">
      <c r="A341" s="13">
        <v>337</v>
      </c>
      <c r="B341" s="306" t="s">
        <v>4707</v>
      </c>
      <c r="C341" s="304" t="s">
        <v>4707</v>
      </c>
      <c r="D341" s="304" t="s">
        <v>4708</v>
      </c>
      <c r="E341" s="304" t="s">
        <v>4745</v>
      </c>
      <c r="F341" s="304">
        <v>1972</v>
      </c>
      <c r="G341" s="304" t="s">
        <v>86</v>
      </c>
      <c r="H341" s="304">
        <v>40</v>
      </c>
      <c r="I341" s="304">
        <v>19</v>
      </c>
      <c r="J341" s="304">
        <v>176</v>
      </c>
      <c r="K341" s="304" t="s">
        <v>4746</v>
      </c>
      <c r="L341" s="304" t="s">
        <v>4747</v>
      </c>
      <c r="M341" s="290" t="s">
        <v>573</v>
      </c>
      <c r="N341" s="304" t="s">
        <v>4748</v>
      </c>
      <c r="O341" s="304" t="s">
        <v>4749</v>
      </c>
      <c r="P341" s="290" t="s">
        <v>4750</v>
      </c>
      <c r="Q341" s="13"/>
    </row>
    <row r="342" spans="1:17" ht="24" customHeight="1">
      <c r="A342" s="13">
        <v>338</v>
      </c>
      <c r="B342" s="306" t="s">
        <v>4707</v>
      </c>
      <c r="C342" s="304" t="s">
        <v>4707</v>
      </c>
      <c r="D342" s="304" t="s">
        <v>4708</v>
      </c>
      <c r="E342" s="304" t="s">
        <v>4751</v>
      </c>
      <c r="F342" s="304">
        <v>1986</v>
      </c>
      <c r="G342" s="304" t="s">
        <v>86</v>
      </c>
      <c r="H342" s="304">
        <v>40</v>
      </c>
      <c r="I342" s="304"/>
      <c r="J342" s="304"/>
      <c r="K342" s="304" t="s">
        <v>4746</v>
      </c>
      <c r="L342" s="304" t="s">
        <v>4747</v>
      </c>
      <c r="M342" s="290" t="s">
        <v>573</v>
      </c>
      <c r="N342" s="304" t="s">
        <v>4751</v>
      </c>
      <c r="O342" s="304" t="s">
        <v>4752</v>
      </c>
      <c r="P342" s="290" t="s">
        <v>4753</v>
      </c>
      <c r="Q342" s="13"/>
    </row>
    <row r="343" spans="1:17" ht="24" customHeight="1">
      <c r="A343" s="13">
        <v>339</v>
      </c>
      <c r="B343" s="306" t="s">
        <v>4707</v>
      </c>
      <c r="C343" s="304" t="s">
        <v>4707</v>
      </c>
      <c r="D343" s="304" t="s">
        <v>4708</v>
      </c>
      <c r="E343" s="304" t="s">
        <v>4754</v>
      </c>
      <c r="F343" s="304">
        <v>1976</v>
      </c>
      <c r="G343" s="304" t="s">
        <v>86</v>
      </c>
      <c r="H343" s="304">
        <v>55</v>
      </c>
      <c r="I343" s="304"/>
      <c r="J343" s="304"/>
      <c r="K343" s="304" t="s">
        <v>4746</v>
      </c>
      <c r="L343" s="304" t="s">
        <v>4747</v>
      </c>
      <c r="M343" s="290" t="s">
        <v>573</v>
      </c>
      <c r="N343" s="304" t="s">
        <v>4754</v>
      </c>
      <c r="O343" s="304" t="s">
        <v>4752</v>
      </c>
      <c r="P343" s="290" t="s">
        <v>4753</v>
      </c>
      <c r="Q343" s="13"/>
    </row>
    <row r="344" spans="1:17" ht="24" customHeight="1">
      <c r="A344" s="13">
        <v>340</v>
      </c>
      <c r="B344" s="306" t="s">
        <v>4707</v>
      </c>
      <c r="C344" s="304" t="s">
        <v>4707</v>
      </c>
      <c r="D344" s="304" t="s">
        <v>4755</v>
      </c>
      <c r="E344" s="304" t="s">
        <v>4756</v>
      </c>
      <c r="F344" s="304">
        <v>2004</v>
      </c>
      <c r="G344" s="304" t="s">
        <v>586</v>
      </c>
      <c r="H344" s="304">
        <v>500</v>
      </c>
      <c r="I344" s="304">
        <v>7</v>
      </c>
      <c r="J344" s="304">
        <v>39.5</v>
      </c>
      <c r="K344" s="304" t="s">
        <v>4757</v>
      </c>
      <c r="L344" s="304" t="s">
        <v>4758</v>
      </c>
      <c r="M344" s="304" t="s">
        <v>2961</v>
      </c>
      <c r="N344" s="304" t="s">
        <v>4759</v>
      </c>
      <c r="O344" s="304" t="s">
        <v>4760</v>
      </c>
      <c r="P344" s="290">
        <v>13607952921</v>
      </c>
      <c r="Q344" s="13"/>
    </row>
    <row r="345" spans="1:17" ht="24" customHeight="1">
      <c r="A345" s="13">
        <v>341</v>
      </c>
      <c r="B345" s="306" t="s">
        <v>4707</v>
      </c>
      <c r="C345" s="304" t="s">
        <v>4707</v>
      </c>
      <c r="D345" s="304" t="s">
        <v>4755</v>
      </c>
      <c r="E345" s="304" t="s">
        <v>4761</v>
      </c>
      <c r="F345" s="304">
        <v>2003</v>
      </c>
      <c r="G345" s="304" t="s">
        <v>586</v>
      </c>
      <c r="H345" s="304">
        <v>250</v>
      </c>
      <c r="I345" s="304">
        <v>2.5</v>
      </c>
      <c r="J345" s="304">
        <v>9.5</v>
      </c>
      <c r="K345" s="304" t="s">
        <v>4757</v>
      </c>
      <c r="L345" s="304" t="s">
        <v>4758</v>
      </c>
      <c r="M345" s="304" t="s">
        <v>2961</v>
      </c>
      <c r="N345" s="304" t="s">
        <v>4762</v>
      </c>
      <c r="O345" s="304" t="s">
        <v>4763</v>
      </c>
      <c r="P345" s="290" t="s">
        <v>4764</v>
      </c>
      <c r="Q345" s="13"/>
    </row>
    <row r="346" spans="1:17" ht="24" customHeight="1">
      <c r="A346" s="13">
        <v>342</v>
      </c>
      <c r="B346" s="306" t="s">
        <v>4707</v>
      </c>
      <c r="C346" s="304" t="s">
        <v>4707</v>
      </c>
      <c r="D346" s="304" t="s">
        <v>4755</v>
      </c>
      <c r="E346" s="304" t="s">
        <v>4765</v>
      </c>
      <c r="F346" s="304">
        <v>1999</v>
      </c>
      <c r="G346" s="304" t="s">
        <v>586</v>
      </c>
      <c r="H346" s="304">
        <v>250</v>
      </c>
      <c r="I346" s="304"/>
      <c r="J346" s="304"/>
      <c r="K346" s="304" t="s">
        <v>4757</v>
      </c>
      <c r="L346" s="304" t="s">
        <v>4758</v>
      </c>
      <c r="M346" s="304" t="s">
        <v>2961</v>
      </c>
      <c r="N346" s="304" t="s">
        <v>4765</v>
      </c>
      <c r="O346" s="304" t="s">
        <v>4766</v>
      </c>
      <c r="P346" s="290">
        <v>13907056018</v>
      </c>
      <c r="Q346" s="13"/>
    </row>
    <row r="347" spans="1:17" ht="24" customHeight="1">
      <c r="A347" s="13">
        <v>343</v>
      </c>
      <c r="B347" s="306" t="s">
        <v>4707</v>
      </c>
      <c r="C347" s="304" t="s">
        <v>4707</v>
      </c>
      <c r="D347" s="304" t="s">
        <v>4755</v>
      </c>
      <c r="E347" s="304" t="s">
        <v>4767</v>
      </c>
      <c r="F347" s="304">
        <v>1988</v>
      </c>
      <c r="G347" s="304" t="s">
        <v>586</v>
      </c>
      <c r="H347" s="304">
        <v>160</v>
      </c>
      <c r="I347" s="304">
        <v>6</v>
      </c>
      <c r="J347" s="304">
        <v>0.7</v>
      </c>
      <c r="K347" s="304" t="s">
        <v>4757</v>
      </c>
      <c r="L347" s="304" t="s">
        <v>4758</v>
      </c>
      <c r="M347" s="304" t="s">
        <v>2961</v>
      </c>
      <c r="N347" s="304" t="s">
        <v>4767</v>
      </c>
      <c r="O347" s="304" t="s">
        <v>4768</v>
      </c>
      <c r="P347" s="290">
        <v>15979506125</v>
      </c>
      <c r="Q347" s="13"/>
    </row>
    <row r="348" spans="1:17" ht="24" customHeight="1">
      <c r="A348" s="13">
        <v>344</v>
      </c>
      <c r="B348" s="306" t="s">
        <v>4707</v>
      </c>
      <c r="C348" s="304" t="s">
        <v>4707</v>
      </c>
      <c r="D348" s="304" t="s">
        <v>4755</v>
      </c>
      <c r="E348" s="304" t="s">
        <v>4769</v>
      </c>
      <c r="F348" s="304">
        <v>1986</v>
      </c>
      <c r="G348" s="304" t="s">
        <v>86</v>
      </c>
      <c r="H348" s="304">
        <v>285</v>
      </c>
      <c r="I348" s="304">
        <v>5</v>
      </c>
      <c r="J348" s="304">
        <v>7.5</v>
      </c>
      <c r="K348" s="304" t="s">
        <v>4757</v>
      </c>
      <c r="L348" s="304" t="s">
        <v>4758</v>
      </c>
      <c r="M348" s="304" t="s">
        <v>2961</v>
      </c>
      <c r="N348" s="304" t="s">
        <v>4770</v>
      </c>
      <c r="O348" s="304" t="s">
        <v>4771</v>
      </c>
      <c r="P348" s="290">
        <v>13907056379</v>
      </c>
      <c r="Q348" s="13"/>
    </row>
    <row r="349" spans="1:17" ht="24" customHeight="1">
      <c r="A349" s="13">
        <v>345</v>
      </c>
      <c r="B349" s="306" t="s">
        <v>4707</v>
      </c>
      <c r="C349" s="304" t="s">
        <v>4707</v>
      </c>
      <c r="D349" s="304" t="s">
        <v>4755</v>
      </c>
      <c r="E349" s="304" t="s">
        <v>4772</v>
      </c>
      <c r="F349" s="304">
        <v>2006</v>
      </c>
      <c r="G349" s="304" t="s">
        <v>586</v>
      </c>
      <c r="H349" s="304">
        <v>480</v>
      </c>
      <c r="I349" s="304">
        <v>1.5</v>
      </c>
      <c r="J349" s="304">
        <v>6.4</v>
      </c>
      <c r="K349" s="304" t="s">
        <v>4757</v>
      </c>
      <c r="L349" s="304" t="s">
        <v>4758</v>
      </c>
      <c r="M349" s="304" t="s">
        <v>2961</v>
      </c>
      <c r="N349" s="304" t="s">
        <v>4773</v>
      </c>
      <c r="O349" s="304" t="s">
        <v>4774</v>
      </c>
      <c r="P349" s="290" t="s">
        <v>4775</v>
      </c>
      <c r="Q349" s="13"/>
    </row>
    <row r="350" spans="1:17" ht="24" customHeight="1">
      <c r="A350" s="13">
        <v>346</v>
      </c>
      <c r="B350" s="306" t="s">
        <v>4707</v>
      </c>
      <c r="C350" s="304" t="s">
        <v>4707</v>
      </c>
      <c r="D350" s="304" t="s">
        <v>4755</v>
      </c>
      <c r="E350" s="304" t="s">
        <v>4776</v>
      </c>
      <c r="F350" s="304">
        <v>2005</v>
      </c>
      <c r="G350" s="304" t="s">
        <v>586</v>
      </c>
      <c r="H350" s="304">
        <v>235</v>
      </c>
      <c r="I350" s="304">
        <v>5</v>
      </c>
      <c r="J350" s="304">
        <v>3</v>
      </c>
      <c r="K350" s="304" t="s">
        <v>4777</v>
      </c>
      <c r="L350" s="304" t="s">
        <v>4778</v>
      </c>
      <c r="M350" s="304" t="s">
        <v>96</v>
      </c>
      <c r="N350" s="304" t="s">
        <v>4776</v>
      </c>
      <c r="O350" s="304" t="s">
        <v>4779</v>
      </c>
      <c r="P350" s="290">
        <v>13870546878</v>
      </c>
      <c r="Q350" s="13"/>
    </row>
    <row r="351" spans="1:17" ht="24" customHeight="1">
      <c r="A351" s="13">
        <v>347</v>
      </c>
      <c r="B351" s="306" t="s">
        <v>4707</v>
      </c>
      <c r="C351" s="304" t="s">
        <v>4707</v>
      </c>
      <c r="D351" s="304" t="s">
        <v>4755</v>
      </c>
      <c r="E351" s="304" t="s">
        <v>4780</v>
      </c>
      <c r="F351" s="304">
        <v>2006</v>
      </c>
      <c r="G351" s="304" t="s">
        <v>586</v>
      </c>
      <c r="H351" s="304">
        <v>260</v>
      </c>
      <c r="I351" s="304">
        <v>5.5</v>
      </c>
      <c r="J351" s="304">
        <v>2.5</v>
      </c>
      <c r="K351" s="304" t="s">
        <v>4777</v>
      </c>
      <c r="L351" s="304" t="s">
        <v>4778</v>
      </c>
      <c r="M351" s="304" t="s">
        <v>96</v>
      </c>
      <c r="N351" s="304" t="s">
        <v>4780</v>
      </c>
      <c r="O351" s="304" t="s">
        <v>4781</v>
      </c>
      <c r="P351" s="290">
        <v>13320152130</v>
      </c>
      <c r="Q351" s="13"/>
    </row>
    <row r="352" spans="1:17" ht="24" customHeight="1">
      <c r="A352" s="13">
        <v>348</v>
      </c>
      <c r="B352" s="306" t="s">
        <v>4707</v>
      </c>
      <c r="C352" s="304" t="s">
        <v>4707</v>
      </c>
      <c r="D352" s="304" t="s">
        <v>4755</v>
      </c>
      <c r="E352" s="304" t="s">
        <v>4782</v>
      </c>
      <c r="F352" s="304">
        <v>2000</v>
      </c>
      <c r="G352" s="304" t="s">
        <v>586</v>
      </c>
      <c r="H352" s="304">
        <v>200</v>
      </c>
      <c r="I352" s="304">
        <v>4</v>
      </c>
      <c r="J352" s="304">
        <v>2</v>
      </c>
      <c r="K352" s="304" t="s">
        <v>4777</v>
      </c>
      <c r="L352" s="304" t="s">
        <v>4778</v>
      </c>
      <c r="M352" s="304" t="s">
        <v>96</v>
      </c>
      <c r="N352" s="304" t="s">
        <v>4782</v>
      </c>
      <c r="O352" s="304" t="s">
        <v>4779</v>
      </c>
      <c r="P352" s="290">
        <v>13870546878</v>
      </c>
      <c r="Q352" s="13"/>
    </row>
    <row r="353" spans="1:17" ht="24" customHeight="1">
      <c r="A353" s="13">
        <v>349</v>
      </c>
      <c r="B353" s="306" t="s">
        <v>4707</v>
      </c>
      <c r="C353" s="304" t="s">
        <v>4707</v>
      </c>
      <c r="D353" s="304" t="s">
        <v>4755</v>
      </c>
      <c r="E353" s="304" t="s">
        <v>4783</v>
      </c>
      <c r="F353" s="304">
        <v>2000</v>
      </c>
      <c r="G353" s="304" t="s">
        <v>586</v>
      </c>
      <c r="H353" s="304">
        <v>200</v>
      </c>
      <c r="I353" s="304">
        <v>4.8</v>
      </c>
      <c r="J353" s="304">
        <v>2.1</v>
      </c>
      <c r="K353" s="304" t="s">
        <v>4777</v>
      </c>
      <c r="L353" s="304" t="s">
        <v>4778</v>
      </c>
      <c r="M353" s="304" t="s">
        <v>96</v>
      </c>
      <c r="N353" s="304" t="s">
        <v>4783</v>
      </c>
      <c r="O353" s="304" t="s">
        <v>4779</v>
      </c>
      <c r="P353" s="290">
        <v>13870546878</v>
      </c>
      <c r="Q353" s="13"/>
    </row>
    <row r="354" spans="1:17" ht="24" customHeight="1">
      <c r="A354" s="13">
        <v>350</v>
      </c>
      <c r="B354" s="306" t="s">
        <v>4707</v>
      </c>
      <c r="C354" s="304" t="s">
        <v>4707</v>
      </c>
      <c r="D354" s="304" t="s">
        <v>4755</v>
      </c>
      <c r="E354" s="304" t="s">
        <v>4784</v>
      </c>
      <c r="F354" s="304">
        <v>1978</v>
      </c>
      <c r="G354" s="304" t="s">
        <v>586</v>
      </c>
      <c r="H354" s="304">
        <v>155</v>
      </c>
      <c r="I354" s="304">
        <v>3.5</v>
      </c>
      <c r="J354" s="304">
        <v>0.5</v>
      </c>
      <c r="K354" s="304" t="s">
        <v>4777</v>
      </c>
      <c r="L354" s="304" t="s">
        <v>4778</v>
      </c>
      <c r="M354" s="304" t="s">
        <v>96</v>
      </c>
      <c r="N354" s="304" t="s">
        <v>4784</v>
      </c>
      <c r="O354" s="304" t="s">
        <v>4785</v>
      </c>
      <c r="P354" s="290">
        <v>13576186606</v>
      </c>
      <c r="Q354" s="13"/>
    </row>
    <row r="355" spans="1:17" ht="24" customHeight="1">
      <c r="A355" s="13">
        <v>351</v>
      </c>
      <c r="B355" s="306" t="s">
        <v>4707</v>
      </c>
      <c r="C355" s="304" t="s">
        <v>4707</v>
      </c>
      <c r="D355" s="304" t="s">
        <v>4755</v>
      </c>
      <c r="E355" s="304" t="s">
        <v>4786</v>
      </c>
      <c r="F355" s="304">
        <v>2006</v>
      </c>
      <c r="G355" s="304" t="s">
        <v>586</v>
      </c>
      <c r="H355" s="304">
        <v>175</v>
      </c>
      <c r="I355" s="304">
        <v>1.8</v>
      </c>
      <c r="J355" s="304">
        <v>0.3</v>
      </c>
      <c r="K355" s="304" t="s">
        <v>4777</v>
      </c>
      <c r="L355" s="304" t="s">
        <v>4778</v>
      </c>
      <c r="M355" s="304" t="s">
        <v>96</v>
      </c>
      <c r="N355" s="304" t="s">
        <v>4786</v>
      </c>
      <c r="O355" s="304" t="s">
        <v>4787</v>
      </c>
      <c r="P355" s="290">
        <v>13870522725</v>
      </c>
      <c r="Q355" s="13"/>
    </row>
    <row r="356" spans="1:17" ht="24" customHeight="1">
      <c r="A356" s="13">
        <v>352</v>
      </c>
      <c r="B356" s="306" t="s">
        <v>4707</v>
      </c>
      <c r="C356" s="304" t="s">
        <v>4707</v>
      </c>
      <c r="D356" s="304" t="s">
        <v>4755</v>
      </c>
      <c r="E356" s="304" t="s">
        <v>4788</v>
      </c>
      <c r="F356" s="304">
        <v>2005</v>
      </c>
      <c r="G356" s="304" t="s">
        <v>586</v>
      </c>
      <c r="H356" s="304">
        <v>200</v>
      </c>
      <c r="I356" s="304">
        <v>3</v>
      </c>
      <c r="J356" s="304">
        <v>0.5</v>
      </c>
      <c r="K356" s="304" t="s">
        <v>4777</v>
      </c>
      <c r="L356" s="304" t="s">
        <v>4778</v>
      </c>
      <c r="M356" s="304" t="s">
        <v>96</v>
      </c>
      <c r="N356" s="304" t="s">
        <v>4788</v>
      </c>
      <c r="O356" s="304" t="s">
        <v>4789</v>
      </c>
      <c r="P356" s="290">
        <v>13879556827</v>
      </c>
      <c r="Q356" s="13"/>
    </row>
    <row r="357" spans="1:17" ht="24" customHeight="1">
      <c r="A357" s="13">
        <v>353</v>
      </c>
      <c r="B357" s="306" t="s">
        <v>4707</v>
      </c>
      <c r="C357" s="304" t="s">
        <v>4707</v>
      </c>
      <c r="D357" s="304" t="s">
        <v>4755</v>
      </c>
      <c r="E357" s="304" t="s">
        <v>4790</v>
      </c>
      <c r="F357" s="304">
        <v>2007</v>
      </c>
      <c r="G357" s="304" t="s">
        <v>586</v>
      </c>
      <c r="H357" s="304">
        <v>200</v>
      </c>
      <c r="I357" s="304">
        <v>5</v>
      </c>
      <c r="J357" s="304">
        <v>3</v>
      </c>
      <c r="K357" s="304" t="s">
        <v>4777</v>
      </c>
      <c r="L357" s="304" t="s">
        <v>4778</v>
      </c>
      <c r="M357" s="304" t="s">
        <v>96</v>
      </c>
      <c r="N357" s="304" t="s">
        <v>4790</v>
      </c>
      <c r="O357" s="304" t="s">
        <v>4791</v>
      </c>
      <c r="P357" s="290">
        <v>13607052562</v>
      </c>
      <c r="Q357" s="13"/>
    </row>
    <row r="358" spans="1:17" ht="24" customHeight="1">
      <c r="A358" s="13">
        <v>354</v>
      </c>
      <c r="B358" s="306" t="s">
        <v>4707</v>
      </c>
      <c r="C358" s="304" t="s">
        <v>4707</v>
      </c>
      <c r="D358" s="304" t="s">
        <v>4755</v>
      </c>
      <c r="E358" s="304" t="s">
        <v>4792</v>
      </c>
      <c r="F358" s="304">
        <v>2000</v>
      </c>
      <c r="G358" s="304" t="s">
        <v>586</v>
      </c>
      <c r="H358" s="304">
        <v>500</v>
      </c>
      <c r="I358" s="304">
        <v>8.6</v>
      </c>
      <c r="J358" s="304">
        <v>3</v>
      </c>
      <c r="K358" s="304" t="s">
        <v>4777</v>
      </c>
      <c r="L358" s="304" t="s">
        <v>4778</v>
      </c>
      <c r="M358" s="304" t="s">
        <v>96</v>
      </c>
      <c r="N358" s="304" t="s">
        <v>4792</v>
      </c>
      <c r="O358" s="304" t="s">
        <v>4793</v>
      </c>
      <c r="P358" s="290">
        <v>13767527026</v>
      </c>
      <c r="Q358" s="13"/>
    </row>
    <row r="359" spans="1:17" ht="24" customHeight="1">
      <c r="A359" s="13">
        <v>355</v>
      </c>
      <c r="B359" s="306" t="s">
        <v>4707</v>
      </c>
      <c r="C359" s="304" t="s">
        <v>4707</v>
      </c>
      <c r="D359" s="304" t="s">
        <v>4755</v>
      </c>
      <c r="E359" s="304" t="s">
        <v>4794</v>
      </c>
      <c r="F359" s="304">
        <v>2004</v>
      </c>
      <c r="G359" s="304" t="s">
        <v>586</v>
      </c>
      <c r="H359" s="304">
        <v>160</v>
      </c>
      <c r="I359" s="304">
        <v>1.8</v>
      </c>
      <c r="J359" s="304">
        <v>0.5</v>
      </c>
      <c r="K359" s="304" t="s">
        <v>4777</v>
      </c>
      <c r="L359" s="304" t="s">
        <v>4778</v>
      </c>
      <c r="M359" s="304" t="s">
        <v>96</v>
      </c>
      <c r="N359" s="304" t="s">
        <v>4794</v>
      </c>
      <c r="O359" s="304" t="s">
        <v>4795</v>
      </c>
      <c r="P359" s="290">
        <v>13767527088</v>
      </c>
      <c r="Q359" s="13"/>
    </row>
    <row r="360" spans="1:17" ht="24" customHeight="1">
      <c r="A360" s="13">
        <v>356</v>
      </c>
      <c r="B360" s="306" t="s">
        <v>4707</v>
      </c>
      <c r="C360" s="304" t="s">
        <v>4707</v>
      </c>
      <c r="D360" s="304" t="s">
        <v>4755</v>
      </c>
      <c r="E360" s="304" t="s">
        <v>4796</v>
      </c>
      <c r="F360" s="304">
        <v>2002</v>
      </c>
      <c r="G360" s="304" t="s">
        <v>586</v>
      </c>
      <c r="H360" s="304">
        <v>160</v>
      </c>
      <c r="I360" s="304">
        <v>1.5</v>
      </c>
      <c r="J360" s="304">
        <v>0.3</v>
      </c>
      <c r="K360" s="304" t="s">
        <v>4777</v>
      </c>
      <c r="L360" s="304" t="s">
        <v>4778</v>
      </c>
      <c r="M360" s="304" t="s">
        <v>96</v>
      </c>
      <c r="N360" s="304" t="s">
        <v>4796</v>
      </c>
      <c r="O360" s="304" t="s">
        <v>4779</v>
      </c>
      <c r="P360" s="290">
        <v>13870546878</v>
      </c>
      <c r="Q360" s="13"/>
    </row>
    <row r="361" spans="1:17" ht="24" customHeight="1">
      <c r="A361" s="13">
        <v>357</v>
      </c>
      <c r="B361" s="306" t="s">
        <v>4707</v>
      </c>
      <c r="C361" s="304" t="s">
        <v>4707</v>
      </c>
      <c r="D361" s="304" t="s">
        <v>4755</v>
      </c>
      <c r="E361" s="304" t="s">
        <v>4797</v>
      </c>
      <c r="F361" s="304">
        <v>1982</v>
      </c>
      <c r="G361" s="304" t="s">
        <v>586</v>
      </c>
      <c r="H361" s="304">
        <v>195</v>
      </c>
      <c r="I361" s="304">
        <v>4.5</v>
      </c>
      <c r="J361" s="304">
        <v>2.5</v>
      </c>
      <c r="K361" s="304" t="s">
        <v>4777</v>
      </c>
      <c r="L361" s="304" t="s">
        <v>4778</v>
      </c>
      <c r="M361" s="304" t="s">
        <v>96</v>
      </c>
      <c r="N361" s="304" t="s">
        <v>4797</v>
      </c>
      <c r="O361" s="304" t="s">
        <v>4779</v>
      </c>
      <c r="P361" s="290">
        <v>13870546878</v>
      </c>
      <c r="Q361" s="13"/>
    </row>
    <row r="362" spans="1:17" ht="24" customHeight="1">
      <c r="A362" s="13">
        <v>358</v>
      </c>
      <c r="B362" s="306" t="s">
        <v>4707</v>
      </c>
      <c r="C362" s="304" t="s">
        <v>4707</v>
      </c>
      <c r="D362" s="304" t="s">
        <v>4755</v>
      </c>
      <c r="E362" s="304" t="s">
        <v>4798</v>
      </c>
      <c r="F362" s="304">
        <v>2003</v>
      </c>
      <c r="G362" s="304" t="s">
        <v>586</v>
      </c>
      <c r="H362" s="304">
        <v>100</v>
      </c>
      <c r="I362" s="304">
        <v>3.5</v>
      </c>
      <c r="J362" s="304">
        <v>2</v>
      </c>
      <c r="K362" s="304" t="s">
        <v>4777</v>
      </c>
      <c r="L362" s="304" t="s">
        <v>4778</v>
      </c>
      <c r="M362" s="304" t="s">
        <v>96</v>
      </c>
      <c r="N362" s="304" t="s">
        <v>4798</v>
      </c>
      <c r="O362" s="304" t="s">
        <v>4779</v>
      </c>
      <c r="P362" s="290">
        <v>13870546878</v>
      </c>
      <c r="Q362" s="13"/>
    </row>
    <row r="363" spans="1:17" ht="24" customHeight="1">
      <c r="A363" s="13">
        <v>359</v>
      </c>
      <c r="B363" s="306" t="s">
        <v>4707</v>
      </c>
      <c r="C363" s="304" t="s">
        <v>4707</v>
      </c>
      <c r="D363" s="304" t="s">
        <v>4755</v>
      </c>
      <c r="E363" s="304" t="s">
        <v>4799</v>
      </c>
      <c r="F363" s="304">
        <v>1980</v>
      </c>
      <c r="G363" s="304" t="s">
        <v>586</v>
      </c>
      <c r="H363" s="304">
        <v>100</v>
      </c>
      <c r="I363" s="304">
        <v>2</v>
      </c>
      <c r="J363" s="304">
        <v>0.3</v>
      </c>
      <c r="K363" s="304" t="s">
        <v>4777</v>
      </c>
      <c r="L363" s="304" t="s">
        <v>4778</v>
      </c>
      <c r="M363" s="304" t="s">
        <v>96</v>
      </c>
      <c r="N363" s="304" t="s">
        <v>4799</v>
      </c>
      <c r="O363" s="304" t="s">
        <v>4800</v>
      </c>
      <c r="P363" s="290">
        <v>13707008135</v>
      </c>
      <c r="Q363" s="13"/>
    </row>
    <row r="364" spans="1:17" ht="24" customHeight="1">
      <c r="A364" s="13">
        <v>360</v>
      </c>
      <c r="B364" s="306" t="s">
        <v>4707</v>
      </c>
      <c r="C364" s="304" t="s">
        <v>4707</v>
      </c>
      <c r="D364" s="304" t="s">
        <v>4755</v>
      </c>
      <c r="E364" s="304" t="s">
        <v>4801</v>
      </c>
      <c r="F364" s="304">
        <v>1978</v>
      </c>
      <c r="G364" s="304" t="s">
        <v>586</v>
      </c>
      <c r="H364" s="304">
        <v>100</v>
      </c>
      <c r="I364" s="304">
        <v>10</v>
      </c>
      <c r="J364" s="304">
        <v>2</v>
      </c>
      <c r="K364" s="304" t="s">
        <v>4777</v>
      </c>
      <c r="L364" s="304" t="s">
        <v>4778</v>
      </c>
      <c r="M364" s="304" t="s">
        <v>96</v>
      </c>
      <c r="N364" s="304" t="s">
        <v>4801</v>
      </c>
      <c r="O364" s="304" t="s">
        <v>4800</v>
      </c>
      <c r="P364" s="290">
        <v>13707008135</v>
      </c>
      <c r="Q364" s="13"/>
    </row>
    <row r="365" spans="1:17" ht="24" customHeight="1">
      <c r="A365" s="13">
        <v>361</v>
      </c>
      <c r="B365" s="306" t="s">
        <v>4707</v>
      </c>
      <c r="C365" s="304" t="s">
        <v>4707</v>
      </c>
      <c r="D365" s="304" t="s">
        <v>4755</v>
      </c>
      <c r="E365" s="304" t="s">
        <v>4802</v>
      </c>
      <c r="F365" s="304">
        <v>2008</v>
      </c>
      <c r="G365" s="304" t="s">
        <v>586</v>
      </c>
      <c r="H365" s="304">
        <v>40</v>
      </c>
      <c r="I365" s="304">
        <v>10</v>
      </c>
      <c r="J365" s="304">
        <v>2</v>
      </c>
      <c r="K365" s="304" t="s">
        <v>4777</v>
      </c>
      <c r="L365" s="304" t="s">
        <v>4778</v>
      </c>
      <c r="M365" s="304" t="s">
        <v>96</v>
      </c>
      <c r="N365" s="304" t="s">
        <v>4802</v>
      </c>
      <c r="O365" s="304" t="s">
        <v>4779</v>
      </c>
      <c r="P365" s="290">
        <v>13870546878</v>
      </c>
      <c r="Q365" s="13"/>
    </row>
    <row r="366" spans="1:17" ht="24" customHeight="1">
      <c r="A366" s="13">
        <v>362</v>
      </c>
      <c r="B366" s="306" t="s">
        <v>4707</v>
      </c>
      <c r="C366" s="304" t="s">
        <v>4707</v>
      </c>
      <c r="D366" s="304" t="s">
        <v>4755</v>
      </c>
      <c r="E366" s="304" t="s">
        <v>4803</v>
      </c>
      <c r="F366" s="304">
        <v>2004</v>
      </c>
      <c r="G366" s="304" t="s">
        <v>586</v>
      </c>
      <c r="H366" s="304">
        <v>290</v>
      </c>
      <c r="I366" s="304">
        <v>15</v>
      </c>
      <c r="J366" s="304">
        <v>3</v>
      </c>
      <c r="K366" s="304" t="s">
        <v>4777</v>
      </c>
      <c r="L366" s="304" t="s">
        <v>4778</v>
      </c>
      <c r="M366" s="304" t="s">
        <v>96</v>
      </c>
      <c r="N366" s="304" t="s">
        <v>4803</v>
      </c>
      <c r="O366" s="304" t="s">
        <v>4804</v>
      </c>
      <c r="P366" s="290">
        <v>13507052732</v>
      </c>
      <c r="Q366" s="13"/>
    </row>
    <row r="367" spans="1:17" ht="24" customHeight="1">
      <c r="A367" s="13">
        <v>363</v>
      </c>
      <c r="B367" s="306" t="s">
        <v>4707</v>
      </c>
      <c r="C367" s="304" t="s">
        <v>4707</v>
      </c>
      <c r="D367" s="304" t="s">
        <v>4755</v>
      </c>
      <c r="E367" s="304" t="s">
        <v>4805</v>
      </c>
      <c r="F367" s="304">
        <v>2000</v>
      </c>
      <c r="G367" s="304" t="s">
        <v>586</v>
      </c>
      <c r="H367" s="304">
        <v>200</v>
      </c>
      <c r="I367" s="304">
        <v>6.8</v>
      </c>
      <c r="J367" s="304">
        <v>3.5</v>
      </c>
      <c r="K367" s="304" t="s">
        <v>4777</v>
      </c>
      <c r="L367" s="304" t="s">
        <v>4778</v>
      </c>
      <c r="M367" s="304" t="s">
        <v>96</v>
      </c>
      <c r="N367" s="304" t="s">
        <v>4806</v>
      </c>
      <c r="O367" s="304" t="s">
        <v>4807</v>
      </c>
      <c r="P367" s="290">
        <v>13377953973</v>
      </c>
      <c r="Q367" s="13"/>
    </row>
    <row r="368" spans="1:17" ht="24" customHeight="1">
      <c r="A368" s="13">
        <v>364</v>
      </c>
      <c r="B368" s="306" t="s">
        <v>4707</v>
      </c>
      <c r="C368" s="304" t="s">
        <v>4707</v>
      </c>
      <c r="D368" s="304" t="s">
        <v>4755</v>
      </c>
      <c r="E368" s="304" t="s">
        <v>4808</v>
      </c>
      <c r="F368" s="304">
        <v>2002</v>
      </c>
      <c r="G368" s="304" t="s">
        <v>586</v>
      </c>
      <c r="H368" s="304">
        <v>100</v>
      </c>
      <c r="I368" s="304">
        <v>4</v>
      </c>
      <c r="J368" s="304">
        <v>1</v>
      </c>
      <c r="K368" s="304" t="s">
        <v>4777</v>
      </c>
      <c r="L368" s="304" t="s">
        <v>4778</v>
      </c>
      <c r="M368" s="304" t="s">
        <v>96</v>
      </c>
      <c r="N368" s="304" t="s">
        <v>4808</v>
      </c>
      <c r="O368" s="304" t="s">
        <v>4809</v>
      </c>
      <c r="P368" s="290">
        <v>13907952922</v>
      </c>
      <c r="Q368" s="13"/>
    </row>
    <row r="369" spans="1:17" ht="24" customHeight="1">
      <c r="A369" s="13">
        <v>365</v>
      </c>
      <c r="B369" s="306" t="s">
        <v>4707</v>
      </c>
      <c r="C369" s="304" t="s">
        <v>4707</v>
      </c>
      <c r="D369" s="304" t="s">
        <v>4755</v>
      </c>
      <c r="E369" s="304" t="s">
        <v>4810</v>
      </c>
      <c r="F369" s="304">
        <v>2007</v>
      </c>
      <c r="G369" s="304" t="s">
        <v>586</v>
      </c>
      <c r="H369" s="304">
        <v>300</v>
      </c>
      <c r="I369" s="304">
        <v>1</v>
      </c>
      <c r="J369" s="304">
        <v>0.1</v>
      </c>
      <c r="K369" s="304" t="s">
        <v>4777</v>
      </c>
      <c r="L369" s="304" t="s">
        <v>4778</v>
      </c>
      <c r="M369" s="304" t="s">
        <v>96</v>
      </c>
      <c r="N369" s="304" t="s">
        <v>4810</v>
      </c>
      <c r="O369" s="304" t="s">
        <v>4804</v>
      </c>
      <c r="P369" s="290">
        <v>13507052732</v>
      </c>
      <c r="Q369" s="13"/>
    </row>
    <row r="370" spans="1:17" ht="24" customHeight="1">
      <c r="A370" s="13">
        <v>366</v>
      </c>
      <c r="B370" s="306" t="s">
        <v>4707</v>
      </c>
      <c r="C370" s="304" t="s">
        <v>4707</v>
      </c>
      <c r="D370" s="304" t="s">
        <v>4755</v>
      </c>
      <c r="E370" s="304" t="s">
        <v>4811</v>
      </c>
      <c r="F370" s="304">
        <v>2009</v>
      </c>
      <c r="G370" s="304" t="s">
        <v>586</v>
      </c>
      <c r="H370" s="304">
        <v>160</v>
      </c>
      <c r="I370" s="304">
        <v>7</v>
      </c>
      <c r="J370" s="304">
        <v>2.5</v>
      </c>
      <c r="K370" s="304" t="s">
        <v>4777</v>
      </c>
      <c r="L370" s="304" t="s">
        <v>4778</v>
      </c>
      <c r="M370" s="304" t="s">
        <v>96</v>
      </c>
      <c r="N370" s="304" t="s">
        <v>4811</v>
      </c>
      <c r="O370" s="304" t="s">
        <v>4804</v>
      </c>
      <c r="P370" s="290">
        <v>13507052732</v>
      </c>
      <c r="Q370" s="13"/>
    </row>
    <row r="371" spans="1:17" ht="24" customHeight="1">
      <c r="A371" s="13">
        <v>367</v>
      </c>
      <c r="B371" s="306" t="s">
        <v>4707</v>
      </c>
      <c r="C371" s="304" t="s">
        <v>4707</v>
      </c>
      <c r="D371" s="304" t="s">
        <v>4755</v>
      </c>
      <c r="E371" s="304" t="s">
        <v>1667</v>
      </c>
      <c r="F371" s="304">
        <v>1980</v>
      </c>
      <c r="G371" s="304" t="s">
        <v>586</v>
      </c>
      <c r="H371" s="304">
        <v>90</v>
      </c>
      <c r="I371" s="304">
        <v>1.5</v>
      </c>
      <c r="J371" s="304">
        <v>0.1</v>
      </c>
      <c r="K371" s="304" t="s">
        <v>4777</v>
      </c>
      <c r="L371" s="304" t="s">
        <v>4778</v>
      </c>
      <c r="M371" s="304" t="s">
        <v>96</v>
      </c>
      <c r="N371" s="304" t="s">
        <v>1667</v>
      </c>
      <c r="O371" s="304" t="s">
        <v>4812</v>
      </c>
      <c r="P371" s="290">
        <v>13767527033</v>
      </c>
      <c r="Q371" s="13"/>
    </row>
    <row r="372" spans="1:17" ht="24" customHeight="1">
      <c r="A372" s="13">
        <v>368</v>
      </c>
      <c r="B372" s="306" t="s">
        <v>4707</v>
      </c>
      <c r="C372" s="304" t="s">
        <v>4707</v>
      </c>
      <c r="D372" s="304" t="s">
        <v>4755</v>
      </c>
      <c r="E372" s="304" t="s">
        <v>4813</v>
      </c>
      <c r="F372" s="304">
        <v>1993</v>
      </c>
      <c r="G372" s="304" t="s">
        <v>586</v>
      </c>
      <c r="H372" s="304">
        <v>160</v>
      </c>
      <c r="I372" s="304">
        <v>1</v>
      </c>
      <c r="J372" s="304">
        <v>0.02</v>
      </c>
      <c r="K372" s="304" t="s">
        <v>4777</v>
      </c>
      <c r="L372" s="304" t="s">
        <v>4778</v>
      </c>
      <c r="M372" s="304" t="s">
        <v>96</v>
      </c>
      <c r="N372" s="304" t="s">
        <v>4813</v>
      </c>
      <c r="O372" s="304" t="s">
        <v>4814</v>
      </c>
      <c r="P372" s="290">
        <v>13979592963</v>
      </c>
      <c r="Q372" s="13"/>
    </row>
    <row r="373" spans="1:17" ht="24" customHeight="1">
      <c r="A373" s="13">
        <v>369</v>
      </c>
      <c r="B373" s="306" t="s">
        <v>4707</v>
      </c>
      <c r="C373" s="304" t="s">
        <v>4707</v>
      </c>
      <c r="D373" s="304" t="s">
        <v>4755</v>
      </c>
      <c r="E373" s="304" t="s">
        <v>4815</v>
      </c>
      <c r="F373" s="304">
        <v>2003</v>
      </c>
      <c r="G373" s="304" t="s">
        <v>586</v>
      </c>
      <c r="H373" s="304">
        <v>1000</v>
      </c>
      <c r="I373" s="304">
        <v>20</v>
      </c>
      <c r="J373" s="304">
        <v>40</v>
      </c>
      <c r="K373" s="304" t="s">
        <v>4777</v>
      </c>
      <c r="L373" s="304" t="s">
        <v>4778</v>
      </c>
      <c r="M373" s="304" t="s">
        <v>96</v>
      </c>
      <c r="N373" s="304" t="s">
        <v>4815</v>
      </c>
      <c r="O373" s="304" t="s">
        <v>4816</v>
      </c>
      <c r="P373" s="290">
        <v>15907952889</v>
      </c>
      <c r="Q373" s="13"/>
    </row>
    <row r="374" spans="1:17" ht="24" customHeight="1">
      <c r="A374" s="13">
        <v>370</v>
      </c>
      <c r="B374" s="306" t="s">
        <v>4707</v>
      </c>
      <c r="C374" s="304" t="s">
        <v>4707</v>
      </c>
      <c r="D374" s="304" t="s">
        <v>4755</v>
      </c>
      <c r="E374" s="304" t="s">
        <v>4817</v>
      </c>
      <c r="F374" s="304">
        <v>2004</v>
      </c>
      <c r="G374" s="304" t="s">
        <v>586</v>
      </c>
      <c r="H374" s="304">
        <v>630</v>
      </c>
      <c r="I374" s="304">
        <v>10</v>
      </c>
      <c r="J374" s="304">
        <v>22.4</v>
      </c>
      <c r="K374" s="304" t="s">
        <v>4777</v>
      </c>
      <c r="L374" s="304" t="s">
        <v>4778</v>
      </c>
      <c r="M374" s="304" t="s">
        <v>96</v>
      </c>
      <c r="N374" s="304" t="s">
        <v>4817</v>
      </c>
      <c r="O374" s="304" t="s">
        <v>4818</v>
      </c>
      <c r="P374" s="290">
        <v>13879585272</v>
      </c>
      <c r="Q374" s="13"/>
    </row>
    <row r="375" spans="1:17" ht="24" customHeight="1">
      <c r="A375" s="13">
        <v>371</v>
      </c>
      <c r="B375" s="306" t="s">
        <v>4707</v>
      </c>
      <c r="C375" s="304" t="s">
        <v>4707</v>
      </c>
      <c r="D375" s="304" t="s">
        <v>4708</v>
      </c>
      <c r="E375" s="304" t="s">
        <v>4819</v>
      </c>
      <c r="F375" s="304">
        <v>1985</v>
      </c>
      <c r="G375" s="304" t="s">
        <v>586</v>
      </c>
      <c r="H375" s="304">
        <v>95</v>
      </c>
      <c r="I375" s="304"/>
      <c r="J375" s="304"/>
      <c r="K375" s="304" t="s">
        <v>4820</v>
      </c>
      <c r="L375" s="304" t="s">
        <v>4821</v>
      </c>
      <c r="M375" s="290" t="s">
        <v>1197</v>
      </c>
      <c r="N375" s="304" t="s">
        <v>4819</v>
      </c>
      <c r="O375" s="304" t="s">
        <v>4771</v>
      </c>
      <c r="P375" s="290">
        <v>13907056379</v>
      </c>
      <c r="Q375" s="13"/>
    </row>
    <row r="376" spans="1:17" ht="24" customHeight="1">
      <c r="A376" s="13">
        <v>372</v>
      </c>
      <c r="B376" s="306" t="s">
        <v>4707</v>
      </c>
      <c r="C376" s="304" t="s">
        <v>4707</v>
      </c>
      <c r="D376" s="304" t="s">
        <v>4708</v>
      </c>
      <c r="E376" s="304" t="s">
        <v>4822</v>
      </c>
      <c r="F376" s="304">
        <v>1980</v>
      </c>
      <c r="G376" s="304" t="s">
        <v>586</v>
      </c>
      <c r="H376" s="304">
        <v>200</v>
      </c>
      <c r="I376" s="304"/>
      <c r="J376" s="304"/>
      <c r="K376" s="304" t="s">
        <v>4820</v>
      </c>
      <c r="L376" s="304" t="s">
        <v>4821</v>
      </c>
      <c r="M376" s="290" t="s">
        <v>1197</v>
      </c>
      <c r="N376" s="304" t="s">
        <v>4822</v>
      </c>
      <c r="O376" s="304" t="s">
        <v>4771</v>
      </c>
      <c r="P376" s="290">
        <v>13907056379</v>
      </c>
      <c r="Q376" s="13"/>
    </row>
    <row r="377" spans="1:17" ht="24" customHeight="1">
      <c r="A377" s="13">
        <v>373</v>
      </c>
      <c r="B377" s="306" t="s">
        <v>4707</v>
      </c>
      <c r="C377" s="304" t="s">
        <v>4707</v>
      </c>
      <c r="D377" s="304" t="s">
        <v>4708</v>
      </c>
      <c r="E377" s="304" t="s">
        <v>4823</v>
      </c>
      <c r="F377" s="304">
        <v>1978</v>
      </c>
      <c r="G377" s="304" t="s">
        <v>586</v>
      </c>
      <c r="H377" s="304">
        <v>300</v>
      </c>
      <c r="I377" s="304"/>
      <c r="J377" s="304"/>
      <c r="K377" s="304" t="s">
        <v>4820</v>
      </c>
      <c r="L377" s="304" t="s">
        <v>4821</v>
      </c>
      <c r="M377" s="290" t="s">
        <v>1197</v>
      </c>
      <c r="N377" s="304" t="s">
        <v>4823</v>
      </c>
      <c r="O377" s="304" t="s">
        <v>4771</v>
      </c>
      <c r="P377" s="290">
        <v>13907056379</v>
      </c>
      <c r="Q377" s="13"/>
    </row>
    <row r="378" spans="1:17" ht="24" customHeight="1">
      <c r="A378" s="13">
        <v>374</v>
      </c>
      <c r="B378" s="306" t="s">
        <v>4707</v>
      </c>
      <c r="C378" s="304" t="s">
        <v>4707</v>
      </c>
      <c r="D378" s="304" t="s">
        <v>4708</v>
      </c>
      <c r="E378" s="304" t="s">
        <v>4824</v>
      </c>
      <c r="F378" s="304">
        <v>1981</v>
      </c>
      <c r="G378" s="304" t="s">
        <v>86</v>
      </c>
      <c r="H378" s="304">
        <v>155</v>
      </c>
      <c r="I378" s="304"/>
      <c r="J378" s="304"/>
      <c r="K378" s="304" t="s">
        <v>4820</v>
      </c>
      <c r="L378" s="304" t="s">
        <v>4821</v>
      </c>
      <c r="M378" s="290" t="s">
        <v>1197</v>
      </c>
      <c r="N378" s="304" t="s">
        <v>4825</v>
      </c>
      <c r="O378" s="304" t="s">
        <v>4826</v>
      </c>
      <c r="P378" s="290">
        <v>13870585773</v>
      </c>
      <c r="Q378" s="13"/>
    </row>
    <row r="379" spans="1:17" ht="24" customHeight="1">
      <c r="A379" s="13">
        <v>375</v>
      </c>
      <c r="B379" s="306" t="s">
        <v>4707</v>
      </c>
      <c r="C379" s="304" t="s">
        <v>4707</v>
      </c>
      <c r="D379" s="304" t="s">
        <v>4755</v>
      </c>
      <c r="E379" s="304" t="s">
        <v>4827</v>
      </c>
      <c r="F379" s="304">
        <v>1989</v>
      </c>
      <c r="G379" s="304" t="s">
        <v>48</v>
      </c>
      <c r="H379" s="304">
        <v>250</v>
      </c>
      <c r="I379" s="304">
        <v>22</v>
      </c>
      <c r="J379" s="304">
        <v>59.3</v>
      </c>
      <c r="K379" s="304" t="s">
        <v>4828</v>
      </c>
      <c r="L379" s="304" t="s">
        <v>4829</v>
      </c>
      <c r="M379" s="290" t="s">
        <v>2030</v>
      </c>
      <c r="N379" s="304" t="s">
        <v>4827</v>
      </c>
      <c r="O379" s="304" t="s">
        <v>4830</v>
      </c>
      <c r="P379" s="290">
        <v>13576571376</v>
      </c>
      <c r="Q379" s="13"/>
    </row>
    <row r="380" spans="1:17" ht="24" customHeight="1">
      <c r="A380" s="13">
        <v>376</v>
      </c>
      <c r="B380" s="306" t="s">
        <v>4707</v>
      </c>
      <c r="C380" s="304" t="s">
        <v>4707</v>
      </c>
      <c r="D380" s="304" t="s">
        <v>4755</v>
      </c>
      <c r="E380" s="304" t="s">
        <v>4831</v>
      </c>
      <c r="F380" s="304">
        <v>2002</v>
      </c>
      <c r="G380" s="304" t="s">
        <v>48</v>
      </c>
      <c r="H380" s="304">
        <v>300</v>
      </c>
      <c r="I380" s="304"/>
      <c r="J380" s="304"/>
      <c r="K380" s="304" t="s">
        <v>4832</v>
      </c>
      <c r="L380" s="304" t="s">
        <v>4829</v>
      </c>
      <c r="M380" s="290" t="s">
        <v>2030</v>
      </c>
      <c r="N380" s="304" t="s">
        <v>4831</v>
      </c>
      <c r="O380" s="304" t="s">
        <v>4830</v>
      </c>
      <c r="P380" s="290">
        <v>13576571376</v>
      </c>
      <c r="Q380" s="13"/>
    </row>
    <row r="381" spans="1:17" ht="24" customHeight="1">
      <c r="A381" s="13">
        <v>377</v>
      </c>
      <c r="B381" s="306" t="s">
        <v>4707</v>
      </c>
      <c r="C381" s="304" t="s">
        <v>4707</v>
      </c>
      <c r="D381" s="304" t="s">
        <v>4755</v>
      </c>
      <c r="E381" s="304" t="s">
        <v>4833</v>
      </c>
      <c r="F381" s="304">
        <v>1998</v>
      </c>
      <c r="G381" s="304" t="s">
        <v>48</v>
      </c>
      <c r="H381" s="304">
        <v>200</v>
      </c>
      <c r="I381" s="304"/>
      <c r="J381" s="304"/>
      <c r="K381" s="304" t="s">
        <v>4832</v>
      </c>
      <c r="L381" s="304" t="s">
        <v>4829</v>
      </c>
      <c r="M381" s="290" t="s">
        <v>2030</v>
      </c>
      <c r="N381" s="304" t="s">
        <v>4833</v>
      </c>
      <c r="O381" s="304" t="s">
        <v>4834</v>
      </c>
      <c r="P381" s="290">
        <v>13807956121</v>
      </c>
      <c r="Q381" s="13"/>
    </row>
    <row r="382" spans="1:17" ht="24" customHeight="1">
      <c r="A382" s="13">
        <v>378</v>
      </c>
      <c r="B382" s="306" t="s">
        <v>4707</v>
      </c>
      <c r="C382" s="304" t="s">
        <v>4707</v>
      </c>
      <c r="D382" s="304" t="s">
        <v>4755</v>
      </c>
      <c r="E382" s="304" t="s">
        <v>4835</v>
      </c>
      <c r="F382" s="304">
        <v>2003</v>
      </c>
      <c r="G382" s="304" t="s">
        <v>48</v>
      </c>
      <c r="H382" s="304">
        <v>160</v>
      </c>
      <c r="I382" s="304"/>
      <c r="J382" s="304"/>
      <c r="K382" s="304" t="s">
        <v>4832</v>
      </c>
      <c r="L382" s="304" t="s">
        <v>4829</v>
      </c>
      <c r="M382" s="290" t="s">
        <v>2030</v>
      </c>
      <c r="N382" s="304" t="s">
        <v>4835</v>
      </c>
      <c r="O382" s="304" t="s">
        <v>4836</v>
      </c>
      <c r="P382" s="290">
        <v>13576571389</v>
      </c>
      <c r="Q382" s="13"/>
    </row>
    <row r="383" spans="1:17" ht="24" customHeight="1">
      <c r="A383" s="13">
        <v>379</v>
      </c>
      <c r="B383" s="306" t="s">
        <v>4707</v>
      </c>
      <c r="C383" s="304" t="s">
        <v>4707</v>
      </c>
      <c r="D383" s="304" t="s">
        <v>4755</v>
      </c>
      <c r="E383" s="304" t="s">
        <v>4837</v>
      </c>
      <c r="F383" s="304">
        <v>1998</v>
      </c>
      <c r="G383" s="304" t="s">
        <v>48</v>
      </c>
      <c r="H383" s="304">
        <v>40</v>
      </c>
      <c r="I383" s="304"/>
      <c r="J383" s="304"/>
      <c r="K383" s="304" t="s">
        <v>4832</v>
      </c>
      <c r="L383" s="304" t="s">
        <v>4829</v>
      </c>
      <c r="M383" s="290" t="s">
        <v>2030</v>
      </c>
      <c r="N383" s="304" t="s">
        <v>4837</v>
      </c>
      <c r="O383" s="304" t="s">
        <v>4838</v>
      </c>
      <c r="P383" s="290">
        <v>15070521539</v>
      </c>
      <c r="Q383" s="13"/>
    </row>
    <row r="384" spans="1:17" ht="24" customHeight="1">
      <c r="A384" s="13">
        <v>380</v>
      </c>
      <c r="B384" s="306" t="s">
        <v>4707</v>
      </c>
      <c r="C384" s="304" t="s">
        <v>4707</v>
      </c>
      <c r="D384" s="304" t="s">
        <v>4755</v>
      </c>
      <c r="E384" s="304" t="s">
        <v>4839</v>
      </c>
      <c r="F384" s="304">
        <v>1998</v>
      </c>
      <c r="G384" s="304" t="s">
        <v>48</v>
      </c>
      <c r="H384" s="304">
        <v>200</v>
      </c>
      <c r="I384" s="304"/>
      <c r="J384" s="304"/>
      <c r="K384" s="304" t="s">
        <v>4832</v>
      </c>
      <c r="L384" s="304" t="s">
        <v>4829</v>
      </c>
      <c r="M384" s="290" t="s">
        <v>2030</v>
      </c>
      <c r="N384" s="304" t="s">
        <v>4839</v>
      </c>
      <c r="O384" s="304" t="s">
        <v>4840</v>
      </c>
      <c r="P384" s="290">
        <v>13576547202</v>
      </c>
      <c r="Q384" s="13"/>
    </row>
    <row r="385" spans="1:17" ht="24" customHeight="1">
      <c r="A385" s="13">
        <v>381</v>
      </c>
      <c r="B385" s="306" t="s">
        <v>4707</v>
      </c>
      <c r="C385" s="304" t="s">
        <v>4707</v>
      </c>
      <c r="D385" s="304" t="s">
        <v>4713</v>
      </c>
      <c r="E385" s="304" t="s">
        <v>4841</v>
      </c>
      <c r="F385" s="304">
        <v>1998</v>
      </c>
      <c r="G385" s="304" t="s">
        <v>48</v>
      </c>
      <c r="H385" s="304">
        <v>40</v>
      </c>
      <c r="I385" s="304"/>
      <c r="J385" s="304"/>
      <c r="K385" s="304" t="s">
        <v>4832</v>
      </c>
      <c r="L385" s="304" t="s">
        <v>4829</v>
      </c>
      <c r="M385" s="290" t="s">
        <v>2030</v>
      </c>
      <c r="N385" s="304" t="s">
        <v>4841</v>
      </c>
      <c r="O385" s="304" t="s">
        <v>4842</v>
      </c>
      <c r="P385" s="290">
        <v>13879547362</v>
      </c>
      <c r="Q385" s="13"/>
    </row>
    <row r="386" spans="1:17" ht="24" customHeight="1">
      <c r="A386" s="13">
        <v>382</v>
      </c>
      <c r="B386" s="306" t="s">
        <v>4707</v>
      </c>
      <c r="C386" s="304" t="s">
        <v>4707</v>
      </c>
      <c r="D386" s="304" t="s">
        <v>4713</v>
      </c>
      <c r="E386" s="304" t="s">
        <v>4843</v>
      </c>
      <c r="F386" s="304">
        <v>1998</v>
      </c>
      <c r="G386" s="304" t="s">
        <v>48</v>
      </c>
      <c r="H386" s="304">
        <v>175</v>
      </c>
      <c r="I386" s="304"/>
      <c r="J386" s="304"/>
      <c r="K386" s="304" t="s">
        <v>4832</v>
      </c>
      <c r="L386" s="304" t="s">
        <v>4829</v>
      </c>
      <c r="M386" s="290" t="s">
        <v>2030</v>
      </c>
      <c r="N386" s="304" t="s">
        <v>4843</v>
      </c>
      <c r="O386" s="304" t="s">
        <v>4844</v>
      </c>
      <c r="P386" s="290">
        <v>13576569023</v>
      </c>
      <c r="Q386" s="13"/>
    </row>
    <row r="387" spans="1:17" ht="24" customHeight="1">
      <c r="A387" s="13">
        <v>383</v>
      </c>
      <c r="B387" s="306" t="s">
        <v>4707</v>
      </c>
      <c r="C387" s="304" t="s">
        <v>4707</v>
      </c>
      <c r="D387" s="304" t="s">
        <v>4713</v>
      </c>
      <c r="E387" s="304" t="s">
        <v>4845</v>
      </c>
      <c r="F387" s="304">
        <v>1998</v>
      </c>
      <c r="G387" s="304" t="s">
        <v>48</v>
      </c>
      <c r="H387" s="304">
        <v>115</v>
      </c>
      <c r="I387" s="304"/>
      <c r="J387" s="304"/>
      <c r="K387" s="304" t="s">
        <v>4832</v>
      </c>
      <c r="L387" s="304" t="s">
        <v>4829</v>
      </c>
      <c r="M387" s="290" t="s">
        <v>2030</v>
      </c>
      <c r="N387" s="304" t="s">
        <v>4845</v>
      </c>
      <c r="O387" s="304" t="s">
        <v>4846</v>
      </c>
      <c r="P387" s="290">
        <v>13707054108</v>
      </c>
      <c r="Q387" s="13"/>
    </row>
    <row r="388" spans="1:17" ht="24" customHeight="1">
      <c r="A388" s="13">
        <v>384</v>
      </c>
      <c r="B388" s="306" t="s">
        <v>4707</v>
      </c>
      <c r="C388" s="304" t="s">
        <v>4707</v>
      </c>
      <c r="D388" s="304" t="s">
        <v>4713</v>
      </c>
      <c r="E388" s="304" t="s">
        <v>4847</v>
      </c>
      <c r="F388" s="304">
        <v>1998</v>
      </c>
      <c r="G388" s="304" t="s">
        <v>48</v>
      </c>
      <c r="H388" s="304">
        <v>40</v>
      </c>
      <c r="I388" s="304"/>
      <c r="J388" s="304"/>
      <c r="K388" s="304" t="s">
        <v>4832</v>
      </c>
      <c r="L388" s="304" t="s">
        <v>4829</v>
      </c>
      <c r="M388" s="290" t="s">
        <v>2030</v>
      </c>
      <c r="N388" s="304" t="s">
        <v>4847</v>
      </c>
      <c r="O388" s="304" t="s">
        <v>4848</v>
      </c>
      <c r="P388" s="290">
        <v>13979538738</v>
      </c>
      <c r="Q388" s="13"/>
    </row>
    <row r="389" spans="1:17" ht="24" customHeight="1">
      <c r="A389" s="13">
        <v>385</v>
      </c>
      <c r="B389" s="306" t="s">
        <v>4707</v>
      </c>
      <c r="C389" s="304" t="s">
        <v>4707</v>
      </c>
      <c r="D389" s="304" t="s">
        <v>4713</v>
      </c>
      <c r="E389" s="304" t="s">
        <v>4849</v>
      </c>
      <c r="F389" s="304">
        <v>2002</v>
      </c>
      <c r="G389" s="304" t="s">
        <v>586</v>
      </c>
      <c r="H389" s="304">
        <v>160</v>
      </c>
      <c r="I389" s="304"/>
      <c r="J389" s="304"/>
      <c r="K389" s="304" t="s">
        <v>4850</v>
      </c>
      <c r="L389" s="304" t="s">
        <v>4851</v>
      </c>
      <c r="M389" s="290" t="s">
        <v>1197</v>
      </c>
      <c r="N389" s="304" t="s">
        <v>4849</v>
      </c>
      <c r="O389" s="304" t="s">
        <v>4852</v>
      </c>
      <c r="P389" s="308">
        <v>13807956460</v>
      </c>
      <c r="Q389" s="13"/>
    </row>
    <row r="390" spans="1:17" ht="24" customHeight="1">
      <c r="A390" s="13">
        <v>386</v>
      </c>
      <c r="B390" s="306" t="s">
        <v>4707</v>
      </c>
      <c r="C390" s="304" t="s">
        <v>4707</v>
      </c>
      <c r="D390" s="304" t="s">
        <v>4713</v>
      </c>
      <c r="E390" s="304" t="s">
        <v>4853</v>
      </c>
      <c r="F390" s="304">
        <v>2001</v>
      </c>
      <c r="G390" s="304" t="s">
        <v>586</v>
      </c>
      <c r="H390" s="304">
        <v>200</v>
      </c>
      <c r="I390" s="304"/>
      <c r="J390" s="304"/>
      <c r="K390" s="304" t="s">
        <v>4850</v>
      </c>
      <c r="L390" s="304" t="s">
        <v>4851</v>
      </c>
      <c r="M390" s="290" t="s">
        <v>1197</v>
      </c>
      <c r="N390" s="304" t="s">
        <v>4853</v>
      </c>
      <c r="O390" s="304" t="s">
        <v>4854</v>
      </c>
      <c r="P390" s="308">
        <v>13607052752</v>
      </c>
      <c r="Q390" s="13"/>
    </row>
    <row r="391" spans="1:17" ht="24" customHeight="1">
      <c r="A391" s="13">
        <v>387</v>
      </c>
      <c r="B391" s="306" t="s">
        <v>4707</v>
      </c>
      <c r="C391" s="304" t="s">
        <v>4707</v>
      </c>
      <c r="D391" s="304" t="s">
        <v>4713</v>
      </c>
      <c r="E391" s="304" t="s">
        <v>4855</v>
      </c>
      <c r="F391" s="304">
        <v>2002</v>
      </c>
      <c r="G391" s="304" t="s">
        <v>586</v>
      </c>
      <c r="H391" s="304">
        <v>400</v>
      </c>
      <c r="I391" s="304"/>
      <c r="J391" s="304"/>
      <c r="K391" s="304" t="s">
        <v>4850</v>
      </c>
      <c r="L391" s="304" t="s">
        <v>4851</v>
      </c>
      <c r="M391" s="290" t="s">
        <v>1197</v>
      </c>
      <c r="N391" s="304" t="s">
        <v>4855</v>
      </c>
      <c r="O391" s="304" t="s">
        <v>4854</v>
      </c>
      <c r="P391" s="308">
        <v>13607052752</v>
      </c>
      <c r="Q391" s="13"/>
    </row>
    <row r="392" spans="1:17" ht="24" customHeight="1">
      <c r="A392" s="13">
        <v>388</v>
      </c>
      <c r="B392" s="306" t="s">
        <v>4707</v>
      </c>
      <c r="C392" s="304" t="s">
        <v>4707</v>
      </c>
      <c r="D392" s="304" t="s">
        <v>4713</v>
      </c>
      <c r="E392" s="304" t="s">
        <v>4856</v>
      </c>
      <c r="F392" s="304">
        <v>1999</v>
      </c>
      <c r="G392" s="304" t="s">
        <v>586</v>
      </c>
      <c r="H392" s="304">
        <v>360</v>
      </c>
      <c r="I392" s="304"/>
      <c r="J392" s="304"/>
      <c r="K392" s="304" t="s">
        <v>4850</v>
      </c>
      <c r="L392" s="304" t="s">
        <v>4851</v>
      </c>
      <c r="M392" s="290" t="s">
        <v>1197</v>
      </c>
      <c r="N392" s="304" t="s">
        <v>4856</v>
      </c>
      <c r="O392" s="304" t="s">
        <v>4857</v>
      </c>
      <c r="P392" s="308">
        <v>13707956222</v>
      </c>
      <c r="Q392" s="13"/>
    </row>
    <row r="393" spans="1:17" ht="24" customHeight="1">
      <c r="A393" s="13">
        <v>389</v>
      </c>
      <c r="B393" s="306" t="s">
        <v>4707</v>
      </c>
      <c r="C393" s="304" t="s">
        <v>4707</v>
      </c>
      <c r="D393" s="304" t="s">
        <v>4713</v>
      </c>
      <c r="E393" s="304" t="s">
        <v>4858</v>
      </c>
      <c r="F393" s="304">
        <v>2000</v>
      </c>
      <c r="G393" s="304" t="s">
        <v>586</v>
      </c>
      <c r="H393" s="304">
        <v>160</v>
      </c>
      <c r="I393" s="304"/>
      <c r="J393" s="304"/>
      <c r="K393" s="304" t="s">
        <v>4850</v>
      </c>
      <c r="L393" s="304" t="s">
        <v>4851</v>
      </c>
      <c r="M393" s="290" t="s">
        <v>1197</v>
      </c>
      <c r="N393" s="304" t="s">
        <v>4858</v>
      </c>
      <c r="O393" s="304" t="s">
        <v>4859</v>
      </c>
      <c r="P393" s="308">
        <v>13970562411</v>
      </c>
      <c r="Q393" s="13"/>
    </row>
    <row r="394" spans="1:17" ht="24" customHeight="1">
      <c r="A394" s="13">
        <v>390</v>
      </c>
      <c r="B394" s="306" t="s">
        <v>4707</v>
      </c>
      <c r="C394" s="304" t="s">
        <v>4707</v>
      </c>
      <c r="D394" s="304" t="s">
        <v>4713</v>
      </c>
      <c r="E394" s="304" t="s">
        <v>4860</v>
      </c>
      <c r="F394" s="304">
        <v>2003</v>
      </c>
      <c r="G394" s="304" t="s">
        <v>1753</v>
      </c>
      <c r="H394" s="304">
        <v>400</v>
      </c>
      <c r="I394" s="304"/>
      <c r="J394" s="304"/>
      <c r="K394" s="304" t="s">
        <v>4850</v>
      </c>
      <c r="L394" s="304" t="s">
        <v>4851</v>
      </c>
      <c r="M394" s="290" t="s">
        <v>1197</v>
      </c>
      <c r="N394" s="304" t="s">
        <v>4860</v>
      </c>
      <c r="O394" s="304" t="s">
        <v>4861</v>
      </c>
      <c r="P394" s="308">
        <v>13979525488</v>
      </c>
      <c r="Q394" s="13"/>
    </row>
    <row r="395" spans="1:17" ht="24" customHeight="1">
      <c r="A395" s="13">
        <v>391</v>
      </c>
      <c r="B395" s="306" t="s">
        <v>4707</v>
      </c>
      <c r="C395" s="304" t="s">
        <v>4707</v>
      </c>
      <c r="D395" s="304" t="s">
        <v>4713</v>
      </c>
      <c r="E395" s="304" t="s">
        <v>4862</v>
      </c>
      <c r="F395" s="304">
        <v>2003</v>
      </c>
      <c r="G395" s="304" t="s">
        <v>586</v>
      </c>
      <c r="H395" s="304">
        <v>400</v>
      </c>
      <c r="I395" s="304"/>
      <c r="J395" s="304"/>
      <c r="K395" s="304" t="s">
        <v>4850</v>
      </c>
      <c r="L395" s="304" t="s">
        <v>4851</v>
      </c>
      <c r="M395" s="290" t="s">
        <v>1197</v>
      </c>
      <c r="N395" s="304" t="s">
        <v>4862</v>
      </c>
      <c r="O395" s="304" t="s">
        <v>4863</v>
      </c>
      <c r="P395" s="308" t="s">
        <v>4864</v>
      </c>
      <c r="Q395" s="13"/>
    </row>
    <row r="396" spans="1:17" ht="24" customHeight="1">
      <c r="A396" s="13">
        <v>392</v>
      </c>
      <c r="B396" s="306" t="s">
        <v>4707</v>
      </c>
      <c r="C396" s="304" t="s">
        <v>4707</v>
      </c>
      <c r="D396" s="304" t="s">
        <v>4713</v>
      </c>
      <c r="E396" s="304" t="s">
        <v>4865</v>
      </c>
      <c r="F396" s="304">
        <v>2003</v>
      </c>
      <c r="G396" s="304" t="s">
        <v>586</v>
      </c>
      <c r="H396" s="304">
        <v>200</v>
      </c>
      <c r="I396" s="304"/>
      <c r="J396" s="304"/>
      <c r="K396" s="304" t="s">
        <v>4850</v>
      </c>
      <c r="L396" s="304" t="s">
        <v>4851</v>
      </c>
      <c r="M396" s="290" t="s">
        <v>1197</v>
      </c>
      <c r="N396" s="304" t="s">
        <v>4865</v>
      </c>
      <c r="O396" s="304" t="s">
        <v>4866</v>
      </c>
      <c r="P396" s="308" t="s">
        <v>4867</v>
      </c>
      <c r="Q396" s="13"/>
    </row>
    <row r="397" spans="1:17" ht="24" customHeight="1">
      <c r="A397" s="13">
        <v>393</v>
      </c>
      <c r="B397" s="306" t="s">
        <v>4707</v>
      </c>
      <c r="C397" s="304" t="s">
        <v>4707</v>
      </c>
      <c r="D397" s="304" t="s">
        <v>4713</v>
      </c>
      <c r="E397" s="304" t="s">
        <v>4868</v>
      </c>
      <c r="F397" s="304">
        <v>2001</v>
      </c>
      <c r="G397" s="304" t="s">
        <v>586</v>
      </c>
      <c r="H397" s="304">
        <v>325</v>
      </c>
      <c r="I397" s="304"/>
      <c r="J397" s="304"/>
      <c r="K397" s="304" t="s">
        <v>4850</v>
      </c>
      <c r="L397" s="304" t="s">
        <v>4851</v>
      </c>
      <c r="M397" s="290" t="s">
        <v>1197</v>
      </c>
      <c r="N397" s="304" t="s">
        <v>4868</v>
      </c>
      <c r="O397" s="304" t="s">
        <v>4863</v>
      </c>
      <c r="P397" s="308" t="s">
        <v>4864</v>
      </c>
      <c r="Q397" s="13"/>
    </row>
    <row r="398" spans="1:17" ht="24" customHeight="1">
      <c r="A398" s="13">
        <v>394</v>
      </c>
      <c r="B398" s="306" t="s">
        <v>4707</v>
      </c>
      <c r="C398" s="304" t="s">
        <v>4707</v>
      </c>
      <c r="D398" s="304" t="s">
        <v>4713</v>
      </c>
      <c r="E398" s="304" t="s">
        <v>4869</v>
      </c>
      <c r="F398" s="304">
        <v>2001</v>
      </c>
      <c r="G398" s="304" t="s">
        <v>586</v>
      </c>
      <c r="H398" s="304">
        <v>200</v>
      </c>
      <c r="I398" s="304"/>
      <c r="J398" s="304"/>
      <c r="K398" s="304" t="s">
        <v>4850</v>
      </c>
      <c r="L398" s="304" t="s">
        <v>4851</v>
      </c>
      <c r="M398" s="290" t="s">
        <v>1197</v>
      </c>
      <c r="N398" s="304" t="s">
        <v>4869</v>
      </c>
      <c r="O398" s="304" t="s">
        <v>4863</v>
      </c>
      <c r="P398" s="308" t="s">
        <v>4864</v>
      </c>
      <c r="Q398" s="13"/>
    </row>
    <row r="399" spans="1:17" ht="24" customHeight="1">
      <c r="A399" s="13">
        <v>395</v>
      </c>
      <c r="B399" s="306" t="s">
        <v>4707</v>
      </c>
      <c r="C399" s="304" t="s">
        <v>4707</v>
      </c>
      <c r="D399" s="304" t="s">
        <v>4713</v>
      </c>
      <c r="E399" s="304" t="s">
        <v>1991</v>
      </c>
      <c r="F399" s="304">
        <v>2001</v>
      </c>
      <c r="G399" s="304" t="s">
        <v>586</v>
      </c>
      <c r="H399" s="304">
        <v>100</v>
      </c>
      <c r="I399" s="304"/>
      <c r="J399" s="304"/>
      <c r="K399" s="304" t="s">
        <v>4850</v>
      </c>
      <c r="L399" s="304" t="s">
        <v>4851</v>
      </c>
      <c r="M399" s="290" t="s">
        <v>1197</v>
      </c>
      <c r="N399" s="304" t="s">
        <v>4870</v>
      </c>
      <c r="O399" s="304" t="s">
        <v>4871</v>
      </c>
      <c r="P399" s="308">
        <v>13979525488</v>
      </c>
      <c r="Q399" s="13"/>
    </row>
    <row r="400" spans="1:17" ht="24" customHeight="1">
      <c r="A400" s="13">
        <v>396</v>
      </c>
      <c r="B400" s="306" t="s">
        <v>4707</v>
      </c>
      <c r="C400" s="304" t="s">
        <v>4707</v>
      </c>
      <c r="D400" s="304" t="s">
        <v>4713</v>
      </c>
      <c r="E400" s="304" t="s">
        <v>4872</v>
      </c>
      <c r="F400" s="304">
        <v>2004</v>
      </c>
      <c r="G400" s="304" t="s">
        <v>586</v>
      </c>
      <c r="H400" s="304">
        <v>250</v>
      </c>
      <c r="I400" s="304"/>
      <c r="J400" s="304"/>
      <c r="K400" s="304" t="s">
        <v>4850</v>
      </c>
      <c r="L400" s="304" t="s">
        <v>4851</v>
      </c>
      <c r="M400" s="290" t="s">
        <v>1197</v>
      </c>
      <c r="N400" s="304" t="s">
        <v>4872</v>
      </c>
      <c r="O400" s="304" t="s">
        <v>4873</v>
      </c>
      <c r="P400" s="308" t="s">
        <v>4874</v>
      </c>
      <c r="Q400" s="13"/>
    </row>
    <row r="401" spans="1:17" ht="24" customHeight="1">
      <c r="A401" s="13">
        <v>397</v>
      </c>
      <c r="B401" s="306" t="s">
        <v>4707</v>
      </c>
      <c r="C401" s="304" t="s">
        <v>4707</v>
      </c>
      <c r="D401" s="304" t="s">
        <v>4713</v>
      </c>
      <c r="E401" s="304" t="s">
        <v>4875</v>
      </c>
      <c r="F401" s="304">
        <v>2005</v>
      </c>
      <c r="G401" s="304" t="s">
        <v>586</v>
      </c>
      <c r="H401" s="304">
        <v>100</v>
      </c>
      <c r="I401" s="304"/>
      <c r="J401" s="304"/>
      <c r="K401" s="304" t="s">
        <v>4850</v>
      </c>
      <c r="L401" s="304" t="s">
        <v>4851</v>
      </c>
      <c r="M401" s="290" t="s">
        <v>1197</v>
      </c>
      <c r="N401" s="304" t="s">
        <v>4875</v>
      </c>
      <c r="O401" s="304" t="s">
        <v>4876</v>
      </c>
      <c r="P401" s="308" t="s">
        <v>4877</v>
      </c>
      <c r="Q401" s="13"/>
    </row>
    <row r="402" spans="1:17" ht="24" customHeight="1">
      <c r="A402" s="13">
        <v>398</v>
      </c>
      <c r="B402" s="306" t="s">
        <v>4707</v>
      </c>
      <c r="C402" s="304" t="s">
        <v>4707</v>
      </c>
      <c r="D402" s="304" t="s">
        <v>4713</v>
      </c>
      <c r="E402" s="304" t="s">
        <v>4878</v>
      </c>
      <c r="F402" s="304">
        <v>2004</v>
      </c>
      <c r="G402" s="304" t="s">
        <v>586</v>
      </c>
      <c r="H402" s="304">
        <v>250</v>
      </c>
      <c r="I402" s="304"/>
      <c r="J402" s="304"/>
      <c r="K402" s="304" t="s">
        <v>4850</v>
      </c>
      <c r="L402" s="304" t="s">
        <v>4851</v>
      </c>
      <c r="M402" s="290" t="s">
        <v>1197</v>
      </c>
      <c r="N402" s="304" t="s">
        <v>4878</v>
      </c>
      <c r="O402" s="304" t="s">
        <v>4879</v>
      </c>
      <c r="P402" s="308" t="s">
        <v>4874</v>
      </c>
      <c r="Q402" s="13"/>
    </row>
    <row r="403" spans="1:17" ht="24" customHeight="1">
      <c r="A403" s="13">
        <v>399</v>
      </c>
      <c r="B403" s="306" t="s">
        <v>4707</v>
      </c>
      <c r="C403" s="304" t="s">
        <v>4707</v>
      </c>
      <c r="D403" s="304" t="s">
        <v>4713</v>
      </c>
      <c r="E403" s="304" t="s">
        <v>4880</v>
      </c>
      <c r="F403" s="304">
        <v>2002</v>
      </c>
      <c r="G403" s="304" t="s">
        <v>586</v>
      </c>
      <c r="H403" s="304">
        <v>50</v>
      </c>
      <c r="I403" s="304"/>
      <c r="J403" s="304"/>
      <c r="K403" s="304" t="s">
        <v>4850</v>
      </c>
      <c r="L403" s="304" t="s">
        <v>4851</v>
      </c>
      <c r="M403" s="290" t="s">
        <v>1197</v>
      </c>
      <c r="N403" s="304" t="s">
        <v>4880</v>
      </c>
      <c r="O403" s="304" t="s">
        <v>4879</v>
      </c>
      <c r="P403" s="308" t="s">
        <v>4874</v>
      </c>
      <c r="Q403" s="13"/>
    </row>
    <row r="404" spans="1:17" ht="24" customHeight="1">
      <c r="A404" s="13">
        <v>400</v>
      </c>
      <c r="B404" s="306" t="s">
        <v>4707</v>
      </c>
      <c r="C404" s="304" t="s">
        <v>4707</v>
      </c>
      <c r="D404" s="304" t="s">
        <v>4713</v>
      </c>
      <c r="E404" s="304" t="s">
        <v>4881</v>
      </c>
      <c r="F404" s="304">
        <v>2000</v>
      </c>
      <c r="G404" s="304" t="s">
        <v>586</v>
      </c>
      <c r="H404" s="304">
        <v>50</v>
      </c>
      <c r="I404" s="304"/>
      <c r="J404" s="304"/>
      <c r="K404" s="304" t="s">
        <v>4850</v>
      </c>
      <c r="L404" s="304" t="s">
        <v>4851</v>
      </c>
      <c r="M404" s="290" t="s">
        <v>1197</v>
      </c>
      <c r="N404" s="304" t="s">
        <v>4881</v>
      </c>
      <c r="O404" s="304" t="s">
        <v>4882</v>
      </c>
      <c r="P404" s="308">
        <v>13767585756</v>
      </c>
      <c r="Q404" s="13"/>
    </row>
    <row r="405" spans="1:17" ht="24" customHeight="1">
      <c r="A405" s="13">
        <v>401</v>
      </c>
      <c r="B405" s="306" t="s">
        <v>4707</v>
      </c>
      <c r="C405" s="304" t="s">
        <v>4707</v>
      </c>
      <c r="D405" s="304" t="s">
        <v>4713</v>
      </c>
      <c r="E405" s="304" t="s">
        <v>4883</v>
      </c>
      <c r="F405" s="304">
        <v>2001</v>
      </c>
      <c r="G405" s="304" t="s">
        <v>586</v>
      </c>
      <c r="H405" s="304">
        <v>100</v>
      </c>
      <c r="I405" s="304"/>
      <c r="J405" s="304"/>
      <c r="K405" s="304" t="s">
        <v>4850</v>
      </c>
      <c r="L405" s="304" t="s">
        <v>4851</v>
      </c>
      <c r="M405" s="290" t="s">
        <v>1197</v>
      </c>
      <c r="N405" s="304" t="s">
        <v>4883</v>
      </c>
      <c r="O405" s="304" t="s">
        <v>4884</v>
      </c>
      <c r="P405" s="308">
        <v>13879585000</v>
      </c>
      <c r="Q405" s="13"/>
    </row>
    <row r="406" spans="1:17" ht="24" customHeight="1">
      <c r="A406" s="13">
        <v>402</v>
      </c>
      <c r="B406" s="306" t="s">
        <v>4707</v>
      </c>
      <c r="C406" s="304" t="s">
        <v>4707</v>
      </c>
      <c r="D406" s="304" t="s">
        <v>4713</v>
      </c>
      <c r="E406" s="304" t="s">
        <v>47</v>
      </c>
      <c r="F406" s="304">
        <v>2000</v>
      </c>
      <c r="G406" s="304" t="s">
        <v>586</v>
      </c>
      <c r="H406" s="304">
        <v>285</v>
      </c>
      <c r="I406" s="304"/>
      <c r="J406" s="304"/>
      <c r="K406" s="304" t="s">
        <v>4850</v>
      </c>
      <c r="L406" s="304" t="s">
        <v>4851</v>
      </c>
      <c r="M406" s="290" t="s">
        <v>1197</v>
      </c>
      <c r="N406" s="304" t="s">
        <v>47</v>
      </c>
      <c r="O406" s="304" t="s">
        <v>4885</v>
      </c>
      <c r="P406" s="308" t="s">
        <v>4864</v>
      </c>
      <c r="Q406" s="13"/>
    </row>
    <row r="407" spans="1:17" ht="24" customHeight="1">
      <c r="A407" s="13">
        <v>403</v>
      </c>
      <c r="B407" s="306" t="s">
        <v>4738</v>
      </c>
      <c r="C407" s="304" t="s">
        <v>4738</v>
      </c>
      <c r="D407" s="304" t="s">
        <v>4713</v>
      </c>
      <c r="E407" s="304" t="s">
        <v>4886</v>
      </c>
      <c r="F407" s="304">
        <v>2001</v>
      </c>
      <c r="G407" s="304" t="s">
        <v>48</v>
      </c>
      <c r="H407" s="304">
        <v>200</v>
      </c>
      <c r="I407" s="304"/>
      <c r="J407" s="304"/>
      <c r="K407" s="304" t="s">
        <v>4850</v>
      </c>
      <c r="L407" s="304" t="s">
        <v>4851</v>
      </c>
      <c r="M407" s="290" t="s">
        <v>1197</v>
      </c>
      <c r="N407" s="304" t="s">
        <v>4886</v>
      </c>
      <c r="O407" s="304" t="s">
        <v>4887</v>
      </c>
      <c r="P407" s="308" t="s">
        <v>4888</v>
      </c>
      <c r="Q407" s="13"/>
    </row>
    <row r="408" spans="1:17" ht="24" customHeight="1">
      <c r="A408" s="13">
        <v>404</v>
      </c>
      <c r="B408" s="306" t="s">
        <v>4738</v>
      </c>
      <c r="C408" s="304" t="s">
        <v>4738</v>
      </c>
      <c r="D408" s="304" t="s">
        <v>4713</v>
      </c>
      <c r="E408" s="304" t="s">
        <v>4889</v>
      </c>
      <c r="F408" s="304">
        <v>2001</v>
      </c>
      <c r="G408" s="304" t="s">
        <v>48</v>
      </c>
      <c r="H408" s="304">
        <v>100</v>
      </c>
      <c r="I408" s="304"/>
      <c r="J408" s="304"/>
      <c r="K408" s="304" t="s">
        <v>4850</v>
      </c>
      <c r="L408" s="304" t="s">
        <v>4851</v>
      </c>
      <c r="M408" s="290" t="s">
        <v>1197</v>
      </c>
      <c r="N408" s="304" t="s">
        <v>4889</v>
      </c>
      <c r="O408" s="304" t="s">
        <v>4861</v>
      </c>
      <c r="P408" s="308">
        <v>13979525488</v>
      </c>
      <c r="Q408" s="13"/>
    </row>
    <row r="409" spans="1:17" ht="24" customHeight="1">
      <c r="A409" s="13">
        <v>405</v>
      </c>
      <c r="B409" s="306" t="s">
        <v>4738</v>
      </c>
      <c r="C409" s="304" t="s">
        <v>4738</v>
      </c>
      <c r="D409" s="304" t="s">
        <v>4713</v>
      </c>
      <c r="E409" s="304" t="s">
        <v>4890</v>
      </c>
      <c r="F409" s="304">
        <v>2002</v>
      </c>
      <c r="G409" s="304" t="s">
        <v>48</v>
      </c>
      <c r="H409" s="304">
        <v>110</v>
      </c>
      <c r="I409" s="304"/>
      <c r="J409" s="304"/>
      <c r="K409" s="304" t="s">
        <v>4850</v>
      </c>
      <c r="L409" s="304" t="s">
        <v>4851</v>
      </c>
      <c r="M409" s="290" t="s">
        <v>1197</v>
      </c>
      <c r="N409" s="304" t="s">
        <v>4890</v>
      </c>
      <c r="O409" s="304" t="s">
        <v>4891</v>
      </c>
      <c r="P409" s="308">
        <v>13970571381</v>
      </c>
      <c r="Q409" s="13"/>
    </row>
    <row r="410" spans="1:17" ht="24" customHeight="1">
      <c r="A410" s="13">
        <v>406</v>
      </c>
      <c r="B410" s="306" t="s">
        <v>4738</v>
      </c>
      <c r="C410" s="304" t="s">
        <v>4738</v>
      </c>
      <c r="D410" s="304" t="s">
        <v>4713</v>
      </c>
      <c r="E410" s="304" t="s">
        <v>4892</v>
      </c>
      <c r="F410" s="304">
        <v>2000</v>
      </c>
      <c r="G410" s="304" t="s">
        <v>48</v>
      </c>
      <c r="H410" s="304">
        <v>160</v>
      </c>
      <c r="I410" s="304"/>
      <c r="J410" s="304"/>
      <c r="K410" s="304" t="s">
        <v>4850</v>
      </c>
      <c r="L410" s="304" t="s">
        <v>4851</v>
      </c>
      <c r="M410" s="290" t="s">
        <v>1197</v>
      </c>
      <c r="N410" s="304" t="s">
        <v>4892</v>
      </c>
      <c r="O410" s="304" t="s">
        <v>4893</v>
      </c>
      <c r="P410" s="308">
        <v>13687050987</v>
      </c>
      <c r="Q410" s="13"/>
    </row>
    <row r="411" spans="1:17" ht="24" customHeight="1">
      <c r="A411" s="13">
        <v>407</v>
      </c>
      <c r="B411" s="306" t="s">
        <v>4738</v>
      </c>
      <c r="C411" s="304" t="s">
        <v>4738</v>
      </c>
      <c r="D411" s="304" t="s">
        <v>4713</v>
      </c>
      <c r="E411" s="304" t="s">
        <v>4894</v>
      </c>
      <c r="F411" s="304">
        <v>2001</v>
      </c>
      <c r="G411" s="304" t="s">
        <v>48</v>
      </c>
      <c r="H411" s="304">
        <v>160</v>
      </c>
      <c r="I411" s="304"/>
      <c r="J411" s="304"/>
      <c r="K411" s="304" t="s">
        <v>4850</v>
      </c>
      <c r="L411" s="304" t="s">
        <v>4851</v>
      </c>
      <c r="M411" s="290" t="s">
        <v>1197</v>
      </c>
      <c r="N411" s="304" t="s">
        <v>4894</v>
      </c>
      <c r="O411" s="304" t="s">
        <v>4895</v>
      </c>
      <c r="P411" s="308">
        <v>13576171044</v>
      </c>
      <c r="Q411" s="13"/>
    </row>
    <row r="412" spans="1:17" ht="24" customHeight="1">
      <c r="A412" s="13">
        <v>408</v>
      </c>
      <c r="B412" s="306" t="s">
        <v>4738</v>
      </c>
      <c r="C412" s="304" t="s">
        <v>4738</v>
      </c>
      <c r="D412" s="304" t="s">
        <v>4713</v>
      </c>
      <c r="E412" s="304" t="s">
        <v>4896</v>
      </c>
      <c r="F412" s="304">
        <v>2003</v>
      </c>
      <c r="G412" s="304" t="s">
        <v>48</v>
      </c>
      <c r="H412" s="304">
        <v>300</v>
      </c>
      <c r="I412" s="304"/>
      <c r="J412" s="304"/>
      <c r="K412" s="304" t="s">
        <v>4850</v>
      </c>
      <c r="L412" s="304" t="s">
        <v>4851</v>
      </c>
      <c r="M412" s="290" t="s">
        <v>1197</v>
      </c>
      <c r="N412" s="304" t="s">
        <v>4896</v>
      </c>
      <c r="O412" s="304" t="s">
        <v>4897</v>
      </c>
      <c r="P412" s="308">
        <v>13970562411</v>
      </c>
      <c r="Q412" s="13"/>
    </row>
    <row r="413" spans="1:17" ht="24" customHeight="1">
      <c r="A413" s="13">
        <v>409</v>
      </c>
      <c r="B413" s="306" t="s">
        <v>4738</v>
      </c>
      <c r="C413" s="304" t="s">
        <v>4738</v>
      </c>
      <c r="D413" s="304" t="s">
        <v>4713</v>
      </c>
      <c r="E413" s="304" t="s">
        <v>4898</v>
      </c>
      <c r="F413" s="304">
        <v>2006</v>
      </c>
      <c r="G413" s="304" t="s">
        <v>48</v>
      </c>
      <c r="H413" s="304">
        <v>325</v>
      </c>
      <c r="I413" s="304"/>
      <c r="J413" s="304"/>
      <c r="K413" s="304" t="s">
        <v>4850</v>
      </c>
      <c r="L413" s="304" t="s">
        <v>4851</v>
      </c>
      <c r="M413" s="290" t="s">
        <v>1197</v>
      </c>
      <c r="N413" s="304" t="s">
        <v>4898</v>
      </c>
      <c r="O413" s="304" t="s">
        <v>4857</v>
      </c>
      <c r="P413" s="308">
        <v>13707956222</v>
      </c>
      <c r="Q413" s="13"/>
    </row>
    <row r="414" spans="1:17" ht="24" customHeight="1">
      <c r="A414" s="13">
        <v>410</v>
      </c>
      <c r="B414" s="306" t="s">
        <v>4738</v>
      </c>
      <c r="C414" s="304" t="s">
        <v>4738</v>
      </c>
      <c r="D414" s="304" t="s">
        <v>4713</v>
      </c>
      <c r="E414" s="304" t="s">
        <v>4899</v>
      </c>
      <c r="F414" s="304">
        <v>2003</v>
      </c>
      <c r="G414" s="304" t="s">
        <v>48</v>
      </c>
      <c r="H414" s="304">
        <v>360</v>
      </c>
      <c r="I414" s="304"/>
      <c r="J414" s="304"/>
      <c r="K414" s="304" t="s">
        <v>4900</v>
      </c>
      <c r="L414" s="304" t="s">
        <v>4901</v>
      </c>
      <c r="M414" s="290" t="s">
        <v>1197</v>
      </c>
      <c r="N414" s="304" t="s">
        <v>4899</v>
      </c>
      <c r="O414" s="304" t="s">
        <v>4902</v>
      </c>
      <c r="P414" s="308">
        <v>13879507203</v>
      </c>
      <c r="Q414" s="13"/>
    </row>
    <row r="415" spans="1:17" ht="24" customHeight="1">
      <c r="A415" s="13">
        <v>411</v>
      </c>
      <c r="B415" s="306" t="s">
        <v>4707</v>
      </c>
      <c r="C415" s="304" t="s">
        <v>4707</v>
      </c>
      <c r="D415" s="304" t="s">
        <v>4755</v>
      </c>
      <c r="E415" s="304" t="s">
        <v>4903</v>
      </c>
      <c r="F415" s="304">
        <v>2002</v>
      </c>
      <c r="G415" s="304" t="s">
        <v>586</v>
      </c>
      <c r="H415" s="304">
        <v>630</v>
      </c>
      <c r="I415" s="304">
        <v>25</v>
      </c>
      <c r="J415" s="304">
        <v>35</v>
      </c>
      <c r="K415" s="304" t="s">
        <v>4904</v>
      </c>
      <c r="L415" s="304" t="s">
        <v>4905</v>
      </c>
      <c r="M415" s="304" t="s">
        <v>2524</v>
      </c>
      <c r="N415" s="304" t="s">
        <v>4906</v>
      </c>
      <c r="O415" s="304" t="s">
        <v>4907</v>
      </c>
      <c r="P415" s="290" t="s">
        <v>4908</v>
      </c>
      <c r="Q415" s="13"/>
    </row>
    <row r="416" spans="1:17" ht="24" customHeight="1">
      <c r="A416" s="13">
        <v>412</v>
      </c>
      <c r="B416" s="306" t="s">
        <v>4707</v>
      </c>
      <c r="C416" s="304" t="s">
        <v>4707</v>
      </c>
      <c r="D416" s="304" t="s">
        <v>4755</v>
      </c>
      <c r="E416" s="304" t="s">
        <v>4909</v>
      </c>
      <c r="F416" s="304">
        <v>2003</v>
      </c>
      <c r="G416" s="304" t="s">
        <v>586</v>
      </c>
      <c r="H416" s="304">
        <v>500</v>
      </c>
      <c r="I416" s="304">
        <v>25</v>
      </c>
      <c r="J416" s="304">
        <v>35</v>
      </c>
      <c r="K416" s="304" t="s">
        <v>4904</v>
      </c>
      <c r="L416" s="304" t="s">
        <v>4905</v>
      </c>
      <c r="M416" s="304" t="s">
        <v>2524</v>
      </c>
      <c r="N416" s="304" t="s">
        <v>4906</v>
      </c>
      <c r="O416" s="304" t="s">
        <v>4804</v>
      </c>
      <c r="P416" s="290" t="s">
        <v>4908</v>
      </c>
      <c r="Q416" s="13"/>
    </row>
    <row r="417" spans="1:17" ht="24" customHeight="1">
      <c r="A417" s="13">
        <v>413</v>
      </c>
      <c r="B417" s="306" t="s">
        <v>4707</v>
      </c>
      <c r="C417" s="304" t="s">
        <v>4707</v>
      </c>
      <c r="D417" s="304" t="s">
        <v>4755</v>
      </c>
      <c r="E417" s="304" t="s">
        <v>4910</v>
      </c>
      <c r="F417" s="304">
        <v>2003</v>
      </c>
      <c r="G417" s="304" t="s">
        <v>586</v>
      </c>
      <c r="H417" s="304">
        <v>500</v>
      </c>
      <c r="I417" s="304"/>
      <c r="J417" s="304"/>
      <c r="K417" s="304" t="s">
        <v>4904</v>
      </c>
      <c r="L417" s="304" t="s">
        <v>4911</v>
      </c>
      <c r="M417" s="304" t="s">
        <v>4912</v>
      </c>
      <c r="N417" s="304" t="s">
        <v>4906</v>
      </c>
      <c r="O417" s="304" t="s">
        <v>4913</v>
      </c>
      <c r="P417" s="290" t="s">
        <v>4908</v>
      </c>
      <c r="Q417" s="13"/>
    </row>
    <row r="418" spans="1:17" ht="24" customHeight="1">
      <c r="A418" s="13">
        <v>414</v>
      </c>
      <c r="B418" s="306" t="s">
        <v>4707</v>
      </c>
      <c r="C418" s="304" t="s">
        <v>4707</v>
      </c>
      <c r="D418" s="304" t="s">
        <v>4755</v>
      </c>
      <c r="E418" s="304" t="s">
        <v>4914</v>
      </c>
      <c r="F418" s="304">
        <v>2005</v>
      </c>
      <c r="G418" s="304" t="s">
        <v>48</v>
      </c>
      <c r="H418" s="304">
        <v>250</v>
      </c>
      <c r="I418" s="304"/>
      <c r="J418" s="304"/>
      <c r="K418" s="304" t="s">
        <v>4904</v>
      </c>
      <c r="L418" s="304" t="s">
        <v>4915</v>
      </c>
      <c r="M418" s="290" t="s">
        <v>4916</v>
      </c>
      <c r="N418" s="304" t="s">
        <v>4906</v>
      </c>
      <c r="O418" s="304" t="s">
        <v>4917</v>
      </c>
      <c r="P418" s="290" t="s">
        <v>4908</v>
      </c>
      <c r="Q418" s="13"/>
    </row>
    <row r="419" spans="1:17" ht="24" customHeight="1">
      <c r="A419" s="13">
        <v>415</v>
      </c>
      <c r="B419" s="306" t="s">
        <v>4707</v>
      </c>
      <c r="C419" s="304" t="s">
        <v>4707</v>
      </c>
      <c r="D419" s="304" t="s">
        <v>4755</v>
      </c>
      <c r="E419" s="304" t="s">
        <v>4918</v>
      </c>
      <c r="F419" s="304">
        <v>1976</v>
      </c>
      <c r="G419" s="304" t="s">
        <v>586</v>
      </c>
      <c r="H419" s="304">
        <v>560</v>
      </c>
      <c r="I419" s="304"/>
      <c r="J419" s="304"/>
      <c r="K419" s="304" t="s">
        <v>4904</v>
      </c>
      <c r="L419" s="304" t="s">
        <v>4919</v>
      </c>
      <c r="M419" s="304" t="s">
        <v>1719</v>
      </c>
      <c r="N419" s="304" t="s">
        <v>4906</v>
      </c>
      <c r="O419" s="304" t="s">
        <v>4920</v>
      </c>
      <c r="P419" s="290" t="s">
        <v>4908</v>
      </c>
      <c r="Q419" s="13"/>
    </row>
    <row r="420" spans="1:17" ht="24" customHeight="1">
      <c r="A420" s="13">
        <v>416</v>
      </c>
      <c r="B420" s="306" t="s">
        <v>4707</v>
      </c>
      <c r="C420" s="304" t="s">
        <v>4707</v>
      </c>
      <c r="D420" s="304" t="s">
        <v>4755</v>
      </c>
      <c r="E420" s="304" t="s">
        <v>4921</v>
      </c>
      <c r="F420" s="304">
        <v>1974</v>
      </c>
      <c r="G420" s="304" t="s">
        <v>586</v>
      </c>
      <c r="H420" s="304">
        <v>260</v>
      </c>
      <c r="I420" s="304"/>
      <c r="J420" s="304"/>
      <c r="K420" s="304" t="s">
        <v>4922</v>
      </c>
      <c r="L420" s="304" t="s">
        <v>4905</v>
      </c>
      <c r="M420" s="304" t="s">
        <v>2524</v>
      </c>
      <c r="N420" s="304" t="s">
        <v>4906</v>
      </c>
      <c r="O420" s="304" t="s">
        <v>4923</v>
      </c>
      <c r="P420" s="290" t="s">
        <v>4908</v>
      </c>
      <c r="Q420" s="13"/>
    </row>
    <row r="421" spans="1:17" ht="24" customHeight="1">
      <c r="A421" s="13">
        <v>417</v>
      </c>
      <c r="B421" s="306" t="s">
        <v>4707</v>
      </c>
      <c r="C421" s="304" t="s">
        <v>4707</v>
      </c>
      <c r="D421" s="304" t="s">
        <v>4755</v>
      </c>
      <c r="E421" s="304" t="s">
        <v>1991</v>
      </c>
      <c r="F421" s="304">
        <v>2000</v>
      </c>
      <c r="G421" s="304" t="s">
        <v>48</v>
      </c>
      <c r="H421" s="304">
        <v>320</v>
      </c>
      <c r="I421" s="304"/>
      <c r="J421" s="304"/>
      <c r="K421" s="304" t="s">
        <v>4922</v>
      </c>
      <c r="L421" s="304" t="s">
        <v>4911</v>
      </c>
      <c r="M421" s="304" t="s">
        <v>4912</v>
      </c>
      <c r="N421" s="304" t="s">
        <v>1991</v>
      </c>
      <c r="O421" s="304" t="s">
        <v>4924</v>
      </c>
      <c r="P421" s="290">
        <v>13607052952</v>
      </c>
      <c r="Q421" s="13"/>
    </row>
    <row r="422" spans="1:17" ht="24" customHeight="1">
      <c r="A422" s="13">
        <v>418</v>
      </c>
      <c r="B422" s="306" t="s">
        <v>4707</v>
      </c>
      <c r="C422" s="304" t="s">
        <v>4707</v>
      </c>
      <c r="D422" s="304" t="s">
        <v>4755</v>
      </c>
      <c r="E422" s="304" t="s">
        <v>4925</v>
      </c>
      <c r="F422" s="304">
        <v>2004</v>
      </c>
      <c r="G422" s="304" t="s">
        <v>48</v>
      </c>
      <c r="H422" s="304">
        <v>400</v>
      </c>
      <c r="I422" s="304"/>
      <c r="J422" s="304"/>
      <c r="K422" s="304" t="s">
        <v>4922</v>
      </c>
      <c r="L422" s="304" t="s">
        <v>4911</v>
      </c>
      <c r="M422" s="304" t="s">
        <v>4912</v>
      </c>
      <c r="N422" s="304" t="s">
        <v>4925</v>
      </c>
      <c r="O422" s="304" t="s">
        <v>4924</v>
      </c>
      <c r="P422" s="290">
        <v>13607052952</v>
      </c>
      <c r="Q422" s="13"/>
    </row>
    <row r="423" spans="1:17" ht="24" customHeight="1">
      <c r="A423" s="13">
        <v>419</v>
      </c>
      <c r="B423" s="306" t="s">
        <v>4707</v>
      </c>
      <c r="C423" s="304" t="s">
        <v>4707</v>
      </c>
      <c r="D423" s="304" t="s">
        <v>4713</v>
      </c>
      <c r="E423" s="304" t="s">
        <v>4926</v>
      </c>
      <c r="F423" s="304">
        <v>1980</v>
      </c>
      <c r="G423" s="304" t="s">
        <v>586</v>
      </c>
      <c r="H423" s="304">
        <v>660</v>
      </c>
      <c r="I423" s="304"/>
      <c r="J423" s="304"/>
      <c r="K423" s="304" t="s">
        <v>4748</v>
      </c>
      <c r="L423" s="304" t="s">
        <v>4927</v>
      </c>
      <c r="M423" s="304" t="s">
        <v>65</v>
      </c>
      <c r="N423" s="304" t="s">
        <v>4928</v>
      </c>
      <c r="O423" s="304" t="s">
        <v>4929</v>
      </c>
      <c r="P423" s="290">
        <v>13576535833</v>
      </c>
      <c r="Q423" s="13"/>
    </row>
    <row r="424" spans="1:17" ht="24" customHeight="1">
      <c r="A424" s="13">
        <v>420</v>
      </c>
      <c r="B424" s="306" t="s">
        <v>4707</v>
      </c>
      <c r="C424" s="304" t="s">
        <v>4707</v>
      </c>
      <c r="D424" s="304" t="s">
        <v>4713</v>
      </c>
      <c r="E424" s="304" t="s">
        <v>4930</v>
      </c>
      <c r="F424" s="304">
        <v>1982</v>
      </c>
      <c r="G424" s="304" t="s">
        <v>586</v>
      </c>
      <c r="H424" s="304">
        <v>200</v>
      </c>
      <c r="I424" s="304"/>
      <c r="J424" s="304"/>
      <c r="K424" s="304" t="s">
        <v>4931</v>
      </c>
      <c r="L424" s="304" t="s">
        <v>4932</v>
      </c>
      <c r="M424" s="290" t="s">
        <v>78</v>
      </c>
      <c r="N424" s="304" t="s">
        <v>4930</v>
      </c>
      <c r="O424" s="304" t="s">
        <v>4933</v>
      </c>
      <c r="P424" s="290" t="s">
        <v>4934</v>
      </c>
      <c r="Q424" s="13"/>
    </row>
    <row r="425" spans="1:17" ht="24" customHeight="1">
      <c r="A425" s="13">
        <v>421</v>
      </c>
      <c r="B425" s="306" t="s">
        <v>4707</v>
      </c>
      <c r="C425" s="304" t="s">
        <v>4707</v>
      </c>
      <c r="D425" s="304" t="s">
        <v>4713</v>
      </c>
      <c r="E425" s="304" t="s">
        <v>4935</v>
      </c>
      <c r="F425" s="304">
        <v>1995</v>
      </c>
      <c r="G425" s="304" t="s">
        <v>586</v>
      </c>
      <c r="H425" s="304">
        <v>140</v>
      </c>
      <c r="I425" s="304"/>
      <c r="J425" s="304"/>
      <c r="K425" s="304" t="s">
        <v>4931</v>
      </c>
      <c r="L425" s="304" t="s">
        <v>4932</v>
      </c>
      <c r="M425" s="290" t="s">
        <v>78</v>
      </c>
      <c r="N425" s="304" t="s">
        <v>4936</v>
      </c>
      <c r="O425" s="304" t="s">
        <v>4937</v>
      </c>
      <c r="P425" s="290">
        <v>15079551219</v>
      </c>
      <c r="Q425" s="13"/>
    </row>
    <row r="426" spans="1:17" ht="24" customHeight="1">
      <c r="A426" s="13">
        <v>422</v>
      </c>
      <c r="B426" s="306" t="s">
        <v>4707</v>
      </c>
      <c r="C426" s="304" t="s">
        <v>4707</v>
      </c>
      <c r="D426" s="304" t="s">
        <v>4713</v>
      </c>
      <c r="E426" s="304" t="s">
        <v>4938</v>
      </c>
      <c r="F426" s="304">
        <v>1980</v>
      </c>
      <c r="G426" s="304" t="s">
        <v>586</v>
      </c>
      <c r="H426" s="304">
        <v>200</v>
      </c>
      <c r="I426" s="304"/>
      <c r="J426" s="304"/>
      <c r="K426" s="304" t="s">
        <v>4931</v>
      </c>
      <c r="L426" s="304" t="s">
        <v>4932</v>
      </c>
      <c r="M426" s="290" t="s">
        <v>78</v>
      </c>
      <c r="N426" s="304" t="s">
        <v>4939</v>
      </c>
      <c r="O426" s="304" t="s">
        <v>4940</v>
      </c>
      <c r="P426" s="290">
        <v>13979538258</v>
      </c>
      <c r="Q426" s="13"/>
    </row>
    <row r="427" spans="1:17" ht="24" customHeight="1">
      <c r="A427" s="13">
        <v>423</v>
      </c>
      <c r="B427" s="306" t="s">
        <v>4707</v>
      </c>
      <c r="C427" s="304" t="s">
        <v>4707</v>
      </c>
      <c r="D427" s="304" t="s">
        <v>4755</v>
      </c>
      <c r="E427" s="304" t="s">
        <v>4941</v>
      </c>
      <c r="F427" s="304">
        <v>2001</v>
      </c>
      <c r="G427" s="304" t="s">
        <v>48</v>
      </c>
      <c r="H427" s="304">
        <v>250</v>
      </c>
      <c r="I427" s="304"/>
      <c r="J427" s="304"/>
      <c r="K427" s="304" t="s">
        <v>4942</v>
      </c>
      <c r="L427" s="304" t="s">
        <v>4943</v>
      </c>
      <c r="M427" s="290" t="s">
        <v>4944</v>
      </c>
      <c r="N427" s="304" t="s">
        <v>4945</v>
      </c>
      <c r="O427" s="304" t="s">
        <v>4946</v>
      </c>
      <c r="P427" s="290">
        <v>13576504053</v>
      </c>
      <c r="Q427" s="13"/>
    </row>
    <row r="428" spans="1:17" ht="24" customHeight="1">
      <c r="A428" s="13">
        <v>424</v>
      </c>
      <c r="B428" s="306" t="s">
        <v>4707</v>
      </c>
      <c r="C428" s="304" t="s">
        <v>4707</v>
      </c>
      <c r="D428" s="304" t="s">
        <v>4755</v>
      </c>
      <c r="E428" s="304" t="s">
        <v>4947</v>
      </c>
      <c r="F428" s="304">
        <v>2002</v>
      </c>
      <c r="G428" s="304" t="s">
        <v>48</v>
      </c>
      <c r="H428" s="304">
        <v>360</v>
      </c>
      <c r="I428" s="304"/>
      <c r="J428" s="304"/>
      <c r="K428" s="304" t="s">
        <v>4942</v>
      </c>
      <c r="L428" s="304" t="s">
        <v>4943</v>
      </c>
      <c r="M428" s="290" t="s">
        <v>4944</v>
      </c>
      <c r="N428" s="304" t="s">
        <v>4947</v>
      </c>
      <c r="O428" s="304" t="s">
        <v>4948</v>
      </c>
      <c r="P428" s="290">
        <v>13970553152</v>
      </c>
      <c r="Q428" s="13"/>
    </row>
    <row r="429" spans="1:17" ht="24" customHeight="1">
      <c r="A429" s="13">
        <v>425</v>
      </c>
      <c r="B429" s="306" t="s">
        <v>4707</v>
      </c>
      <c r="C429" s="304" t="s">
        <v>4707</v>
      </c>
      <c r="D429" s="304" t="s">
        <v>4755</v>
      </c>
      <c r="E429" s="304" t="s">
        <v>4949</v>
      </c>
      <c r="F429" s="304">
        <v>2004</v>
      </c>
      <c r="G429" s="304" t="s">
        <v>48</v>
      </c>
      <c r="H429" s="304">
        <v>100</v>
      </c>
      <c r="I429" s="304"/>
      <c r="J429" s="304"/>
      <c r="K429" s="304" t="s">
        <v>4950</v>
      </c>
      <c r="L429" s="304" t="s">
        <v>4951</v>
      </c>
      <c r="M429" s="290" t="s">
        <v>4944</v>
      </c>
      <c r="N429" s="304" t="s">
        <v>4949</v>
      </c>
      <c r="O429" s="304" t="s">
        <v>4952</v>
      </c>
      <c r="P429" s="290">
        <v>13767527288</v>
      </c>
      <c r="Q429" s="13"/>
    </row>
    <row r="430" spans="1:17" ht="24" customHeight="1">
      <c r="A430" s="13">
        <v>426</v>
      </c>
      <c r="B430" s="306" t="s">
        <v>4707</v>
      </c>
      <c r="C430" s="304" t="s">
        <v>4707</v>
      </c>
      <c r="D430" s="304" t="s">
        <v>4755</v>
      </c>
      <c r="E430" s="304" t="s">
        <v>382</v>
      </c>
      <c r="F430" s="304">
        <v>1992</v>
      </c>
      <c r="G430" s="304" t="s">
        <v>48</v>
      </c>
      <c r="H430" s="304">
        <v>75</v>
      </c>
      <c r="I430" s="304"/>
      <c r="J430" s="304"/>
      <c r="K430" s="304" t="s">
        <v>4953</v>
      </c>
      <c r="L430" s="304" t="s">
        <v>4954</v>
      </c>
      <c r="M430" s="290" t="s">
        <v>4944</v>
      </c>
      <c r="N430" s="304" t="s">
        <v>382</v>
      </c>
      <c r="O430" s="304" t="s">
        <v>4955</v>
      </c>
      <c r="P430" s="290">
        <v>15979506952</v>
      </c>
      <c r="Q430" s="13"/>
    </row>
    <row r="431" spans="1:17" ht="24" customHeight="1">
      <c r="A431" s="13">
        <v>427</v>
      </c>
      <c r="B431" s="306" t="s">
        <v>4707</v>
      </c>
      <c r="C431" s="304" t="s">
        <v>4707</v>
      </c>
      <c r="D431" s="304" t="s">
        <v>4755</v>
      </c>
      <c r="E431" s="304" t="s">
        <v>4956</v>
      </c>
      <c r="F431" s="304">
        <v>2004</v>
      </c>
      <c r="G431" s="304" t="s">
        <v>48</v>
      </c>
      <c r="H431" s="304">
        <v>320</v>
      </c>
      <c r="I431" s="304"/>
      <c r="J431" s="304"/>
      <c r="K431" s="304" t="s">
        <v>4957</v>
      </c>
      <c r="L431" s="304" t="s">
        <v>4958</v>
      </c>
      <c r="M431" s="290" t="s">
        <v>4944</v>
      </c>
      <c r="N431" s="304" t="s">
        <v>4956</v>
      </c>
      <c r="O431" s="304" t="s">
        <v>4959</v>
      </c>
      <c r="P431" s="290">
        <v>13979586028</v>
      </c>
      <c r="Q431" s="13"/>
    </row>
    <row r="432" spans="1:17" ht="24" customHeight="1">
      <c r="A432" s="13">
        <v>428</v>
      </c>
      <c r="B432" s="306" t="s">
        <v>4707</v>
      </c>
      <c r="C432" s="304" t="s">
        <v>4707</v>
      </c>
      <c r="D432" s="304" t="s">
        <v>4755</v>
      </c>
      <c r="E432" s="304" t="s">
        <v>4960</v>
      </c>
      <c r="F432" s="304">
        <v>2004</v>
      </c>
      <c r="G432" s="304" t="s">
        <v>48</v>
      </c>
      <c r="H432" s="304">
        <v>75</v>
      </c>
      <c r="I432" s="304"/>
      <c r="J432" s="304"/>
      <c r="K432" s="304" t="s">
        <v>4957</v>
      </c>
      <c r="L432" s="304" t="s">
        <v>4958</v>
      </c>
      <c r="M432" s="290" t="s">
        <v>4944</v>
      </c>
      <c r="N432" s="304" t="s">
        <v>4960</v>
      </c>
      <c r="O432" s="304" t="s">
        <v>4948</v>
      </c>
      <c r="P432" s="290">
        <v>13970553236</v>
      </c>
      <c r="Q432" s="13"/>
    </row>
    <row r="433" spans="1:17" ht="24" customHeight="1">
      <c r="A433" s="13">
        <v>429</v>
      </c>
      <c r="B433" s="306" t="s">
        <v>4707</v>
      </c>
      <c r="C433" s="304" t="s">
        <v>4707</v>
      </c>
      <c r="D433" s="304" t="s">
        <v>4755</v>
      </c>
      <c r="E433" s="304" t="s">
        <v>4961</v>
      </c>
      <c r="F433" s="304">
        <v>2001</v>
      </c>
      <c r="G433" s="304" t="s">
        <v>586</v>
      </c>
      <c r="H433" s="304">
        <v>225</v>
      </c>
      <c r="I433" s="304"/>
      <c r="J433" s="304"/>
      <c r="K433" s="304" t="s">
        <v>4962</v>
      </c>
      <c r="L433" s="304" t="s">
        <v>4963</v>
      </c>
      <c r="M433" s="290" t="s">
        <v>4944</v>
      </c>
      <c r="N433" s="304" t="s">
        <v>4961</v>
      </c>
      <c r="O433" s="304" t="s">
        <v>4964</v>
      </c>
      <c r="P433" s="290">
        <v>15397956732</v>
      </c>
      <c r="Q433" s="13"/>
    </row>
    <row r="434" spans="1:17" ht="24" customHeight="1">
      <c r="A434" s="13">
        <v>430</v>
      </c>
      <c r="B434" s="306" t="s">
        <v>4707</v>
      </c>
      <c r="C434" s="304" t="s">
        <v>4707</v>
      </c>
      <c r="D434" s="304" t="s">
        <v>4755</v>
      </c>
      <c r="E434" s="304" t="s">
        <v>4965</v>
      </c>
      <c r="F434" s="304">
        <v>2003</v>
      </c>
      <c r="G434" s="304" t="s">
        <v>586</v>
      </c>
      <c r="H434" s="304">
        <v>285</v>
      </c>
      <c r="I434" s="304"/>
      <c r="J434" s="304"/>
      <c r="K434" s="304" t="s">
        <v>4962</v>
      </c>
      <c r="L434" s="304" t="s">
        <v>4963</v>
      </c>
      <c r="M434" s="290" t="s">
        <v>4944</v>
      </c>
      <c r="N434" s="304" t="s">
        <v>4965</v>
      </c>
      <c r="O434" s="304" t="s">
        <v>4966</v>
      </c>
      <c r="P434" s="290">
        <v>13879518252</v>
      </c>
      <c r="Q434" s="13"/>
    </row>
    <row r="435" spans="1:17" ht="24" customHeight="1">
      <c r="A435" s="13">
        <v>431</v>
      </c>
      <c r="B435" s="306" t="s">
        <v>4707</v>
      </c>
      <c r="C435" s="304" t="s">
        <v>4707</v>
      </c>
      <c r="D435" s="304" t="s">
        <v>4755</v>
      </c>
      <c r="E435" s="304" t="s">
        <v>4967</v>
      </c>
      <c r="F435" s="304">
        <v>1986</v>
      </c>
      <c r="G435" s="304" t="s">
        <v>86</v>
      </c>
      <c r="H435" s="304">
        <v>100</v>
      </c>
      <c r="I435" s="304"/>
      <c r="J435" s="304"/>
      <c r="K435" s="304" t="s">
        <v>4968</v>
      </c>
      <c r="L435" s="304" t="s">
        <v>4969</v>
      </c>
      <c r="M435" s="290" t="s">
        <v>4944</v>
      </c>
      <c r="N435" s="304" t="s">
        <v>4967</v>
      </c>
      <c r="O435" s="304" t="s">
        <v>4970</v>
      </c>
      <c r="P435" s="290">
        <v>13707055655</v>
      </c>
      <c r="Q435" s="13"/>
    </row>
    <row r="436" spans="1:17" ht="24" customHeight="1">
      <c r="A436" s="13">
        <v>432</v>
      </c>
      <c r="B436" s="306" t="s">
        <v>4707</v>
      </c>
      <c r="C436" s="304" t="s">
        <v>4707</v>
      </c>
      <c r="D436" s="304" t="s">
        <v>4755</v>
      </c>
      <c r="E436" s="304" t="s">
        <v>4971</v>
      </c>
      <c r="F436" s="304">
        <v>1980</v>
      </c>
      <c r="G436" s="304" t="s">
        <v>86</v>
      </c>
      <c r="H436" s="304">
        <v>100</v>
      </c>
      <c r="I436" s="304"/>
      <c r="J436" s="304"/>
      <c r="K436" s="304" t="s">
        <v>4968</v>
      </c>
      <c r="L436" s="304" t="s">
        <v>4969</v>
      </c>
      <c r="M436" s="290" t="s">
        <v>4944</v>
      </c>
      <c r="N436" s="304" t="s">
        <v>4971</v>
      </c>
      <c r="O436" s="304" t="s">
        <v>4970</v>
      </c>
      <c r="P436" s="290">
        <v>13707055655</v>
      </c>
      <c r="Q436" s="13"/>
    </row>
    <row r="437" spans="1:17" ht="24" customHeight="1">
      <c r="A437" s="13">
        <v>433</v>
      </c>
      <c r="B437" s="306" t="s">
        <v>4707</v>
      </c>
      <c r="C437" s="304" t="s">
        <v>4707</v>
      </c>
      <c r="D437" s="304" t="s">
        <v>4755</v>
      </c>
      <c r="E437" s="304" t="s">
        <v>4972</v>
      </c>
      <c r="F437" s="304">
        <v>1985</v>
      </c>
      <c r="G437" s="304" t="s">
        <v>48</v>
      </c>
      <c r="H437" s="304">
        <v>100</v>
      </c>
      <c r="I437" s="304"/>
      <c r="J437" s="304"/>
      <c r="K437" s="304" t="s">
        <v>4968</v>
      </c>
      <c r="L437" s="304" t="s">
        <v>4969</v>
      </c>
      <c r="M437" s="290" t="s">
        <v>4944</v>
      </c>
      <c r="N437" s="304" t="s">
        <v>4972</v>
      </c>
      <c r="O437" s="304" t="s">
        <v>4973</v>
      </c>
      <c r="P437" s="290">
        <v>13170836319</v>
      </c>
      <c r="Q437" s="13"/>
    </row>
    <row r="438" spans="1:17" ht="24" customHeight="1">
      <c r="A438" s="13">
        <v>434</v>
      </c>
      <c r="B438" s="306" t="s">
        <v>4707</v>
      </c>
      <c r="C438" s="304" t="s">
        <v>4707</v>
      </c>
      <c r="D438" s="304" t="s">
        <v>4755</v>
      </c>
      <c r="E438" s="304" t="s">
        <v>4974</v>
      </c>
      <c r="F438" s="304">
        <v>1982</v>
      </c>
      <c r="G438" s="304" t="s">
        <v>586</v>
      </c>
      <c r="H438" s="304">
        <v>55</v>
      </c>
      <c r="I438" s="304"/>
      <c r="J438" s="304"/>
      <c r="K438" s="304" t="s">
        <v>4968</v>
      </c>
      <c r="L438" s="304" t="s">
        <v>4969</v>
      </c>
      <c r="M438" s="290" t="s">
        <v>4944</v>
      </c>
      <c r="N438" s="304" t="s">
        <v>4974</v>
      </c>
      <c r="O438" s="304" t="s">
        <v>4964</v>
      </c>
      <c r="P438" s="290">
        <v>15397956732</v>
      </c>
      <c r="Q438" s="13"/>
    </row>
    <row r="439" spans="1:17" ht="24" customHeight="1">
      <c r="A439" s="13">
        <v>435</v>
      </c>
      <c r="B439" s="306" t="s">
        <v>4707</v>
      </c>
      <c r="C439" s="304" t="s">
        <v>4707</v>
      </c>
      <c r="D439" s="304" t="s">
        <v>4755</v>
      </c>
      <c r="E439" s="304" t="s">
        <v>4975</v>
      </c>
      <c r="F439" s="304">
        <v>2001</v>
      </c>
      <c r="G439" s="304" t="s">
        <v>48</v>
      </c>
      <c r="H439" s="304">
        <v>250</v>
      </c>
      <c r="I439" s="304"/>
      <c r="J439" s="304"/>
      <c r="K439" s="304" t="s">
        <v>4976</v>
      </c>
      <c r="L439" s="304" t="s">
        <v>4977</v>
      </c>
      <c r="M439" s="290" t="s">
        <v>4944</v>
      </c>
      <c r="N439" s="304" t="s">
        <v>4975</v>
      </c>
      <c r="O439" s="304" t="s">
        <v>4978</v>
      </c>
      <c r="P439" s="290">
        <v>18779515005</v>
      </c>
      <c r="Q439" s="13"/>
    </row>
    <row r="440" spans="1:17" ht="24" customHeight="1">
      <c r="A440" s="13">
        <v>436</v>
      </c>
      <c r="B440" s="306" t="s">
        <v>4707</v>
      </c>
      <c r="C440" s="304" t="s">
        <v>4707</v>
      </c>
      <c r="D440" s="304" t="s">
        <v>4755</v>
      </c>
      <c r="E440" s="304" t="s">
        <v>4979</v>
      </c>
      <c r="F440" s="304">
        <v>2002</v>
      </c>
      <c r="G440" s="304" t="s">
        <v>48</v>
      </c>
      <c r="H440" s="304">
        <v>260</v>
      </c>
      <c r="I440" s="304"/>
      <c r="J440" s="304"/>
      <c r="K440" s="304" t="s">
        <v>4976</v>
      </c>
      <c r="L440" s="304" t="s">
        <v>4977</v>
      </c>
      <c r="M440" s="290" t="s">
        <v>4944</v>
      </c>
      <c r="N440" s="304" t="s">
        <v>4979</v>
      </c>
      <c r="O440" s="304" t="s">
        <v>4980</v>
      </c>
      <c r="P440" s="290">
        <v>13907056018</v>
      </c>
      <c r="Q440" s="13"/>
    </row>
    <row r="441" spans="1:17" ht="24" customHeight="1">
      <c r="A441" s="13">
        <v>437</v>
      </c>
      <c r="B441" s="306" t="s">
        <v>4707</v>
      </c>
      <c r="C441" s="304" t="s">
        <v>4707</v>
      </c>
      <c r="D441" s="304" t="s">
        <v>4755</v>
      </c>
      <c r="E441" s="304" t="s">
        <v>4981</v>
      </c>
      <c r="F441" s="304">
        <v>2005</v>
      </c>
      <c r="G441" s="304" t="s">
        <v>48</v>
      </c>
      <c r="H441" s="304">
        <v>500</v>
      </c>
      <c r="I441" s="304"/>
      <c r="J441" s="304"/>
      <c r="K441" s="304" t="s">
        <v>4976</v>
      </c>
      <c r="L441" s="304" t="s">
        <v>4977</v>
      </c>
      <c r="M441" s="290" t="s">
        <v>4944</v>
      </c>
      <c r="N441" s="304" t="s">
        <v>4981</v>
      </c>
      <c r="O441" s="304" t="s">
        <v>4980</v>
      </c>
      <c r="P441" s="290">
        <v>13576564187</v>
      </c>
      <c r="Q441" s="13"/>
    </row>
    <row r="442" spans="1:17" ht="24" customHeight="1">
      <c r="A442" s="13">
        <v>438</v>
      </c>
      <c r="B442" s="306" t="s">
        <v>4707</v>
      </c>
      <c r="C442" s="304" t="s">
        <v>4707</v>
      </c>
      <c r="D442" s="304" t="s">
        <v>4755</v>
      </c>
      <c r="E442" s="304" t="s">
        <v>4982</v>
      </c>
      <c r="F442" s="304">
        <v>1998</v>
      </c>
      <c r="G442" s="304" t="s">
        <v>586</v>
      </c>
      <c r="H442" s="304">
        <v>285</v>
      </c>
      <c r="I442" s="304"/>
      <c r="J442" s="304"/>
      <c r="K442" s="304" t="s">
        <v>4983</v>
      </c>
      <c r="L442" s="304" t="s">
        <v>4984</v>
      </c>
      <c r="M442" s="290" t="s">
        <v>4944</v>
      </c>
      <c r="N442" s="304" t="s">
        <v>4982</v>
      </c>
      <c r="O442" s="304" t="s">
        <v>4985</v>
      </c>
      <c r="P442" s="290">
        <v>13970545398</v>
      </c>
      <c r="Q442" s="13"/>
    </row>
    <row r="443" spans="1:17" ht="24" customHeight="1">
      <c r="A443" s="13">
        <v>439</v>
      </c>
      <c r="B443" s="306" t="s">
        <v>4707</v>
      </c>
      <c r="C443" s="304" t="s">
        <v>4707</v>
      </c>
      <c r="D443" s="304" t="s">
        <v>4708</v>
      </c>
      <c r="E443" s="304" t="s">
        <v>4986</v>
      </c>
      <c r="F443" s="304">
        <v>1963</v>
      </c>
      <c r="G443" s="304" t="s">
        <v>22</v>
      </c>
      <c r="H443" s="304">
        <v>375</v>
      </c>
      <c r="I443" s="304">
        <v>21.6</v>
      </c>
      <c r="J443" s="304">
        <v>1923</v>
      </c>
      <c r="K443" s="304" t="s">
        <v>4987</v>
      </c>
      <c r="L443" s="304" t="s">
        <v>4988</v>
      </c>
      <c r="M443" s="304" t="s">
        <v>78</v>
      </c>
      <c r="N443" s="304" t="s">
        <v>4989</v>
      </c>
      <c r="O443" s="304" t="s">
        <v>4990</v>
      </c>
      <c r="P443" s="290">
        <v>13970551898</v>
      </c>
      <c r="Q443" s="13"/>
    </row>
    <row r="444" spans="1:17" ht="24" customHeight="1">
      <c r="A444" s="13">
        <v>440</v>
      </c>
      <c r="B444" s="306" t="s">
        <v>4707</v>
      </c>
      <c r="C444" s="304" t="s">
        <v>4707</v>
      </c>
      <c r="D444" s="304" t="s">
        <v>4755</v>
      </c>
      <c r="E444" s="304" t="s">
        <v>4991</v>
      </c>
      <c r="F444" s="304">
        <v>1977</v>
      </c>
      <c r="G444" s="304" t="s">
        <v>586</v>
      </c>
      <c r="H444" s="304">
        <v>340</v>
      </c>
      <c r="I444" s="304">
        <v>26.4</v>
      </c>
      <c r="J444" s="304">
        <v>1684</v>
      </c>
      <c r="K444" s="304" t="s">
        <v>4987</v>
      </c>
      <c r="L444" s="304" t="s">
        <v>4988</v>
      </c>
      <c r="M444" s="304" t="s">
        <v>78</v>
      </c>
      <c r="N444" s="304" t="s">
        <v>4992</v>
      </c>
      <c r="O444" s="304" t="s">
        <v>4993</v>
      </c>
      <c r="P444" s="290" t="s">
        <v>4994</v>
      </c>
      <c r="Q444" s="13"/>
    </row>
    <row r="445" spans="1:17" ht="24" customHeight="1">
      <c r="A445" s="13">
        <v>441</v>
      </c>
      <c r="B445" s="306" t="s">
        <v>4707</v>
      </c>
      <c r="C445" s="304" t="s">
        <v>4707</v>
      </c>
      <c r="D445" s="304" t="s">
        <v>4713</v>
      </c>
      <c r="E445" s="304" t="s">
        <v>4995</v>
      </c>
      <c r="F445" s="304">
        <v>1971</v>
      </c>
      <c r="G445" s="304" t="s">
        <v>22</v>
      </c>
      <c r="H445" s="304">
        <v>4800</v>
      </c>
      <c r="I445" s="304">
        <v>36.9</v>
      </c>
      <c r="J445" s="304">
        <v>1754</v>
      </c>
      <c r="K445" s="304" t="s">
        <v>4987</v>
      </c>
      <c r="L445" s="304" t="s">
        <v>4988</v>
      </c>
      <c r="M445" s="304" t="s">
        <v>78</v>
      </c>
      <c r="N445" s="304" t="s">
        <v>4996</v>
      </c>
      <c r="O445" s="304" t="s">
        <v>4927</v>
      </c>
      <c r="P445" s="290" t="s">
        <v>4997</v>
      </c>
      <c r="Q445" s="13"/>
    </row>
    <row r="446" spans="1:17" ht="24" customHeight="1">
      <c r="A446" s="13">
        <v>442</v>
      </c>
      <c r="B446" s="306" t="s">
        <v>4707</v>
      </c>
      <c r="C446" s="304" t="s">
        <v>4707</v>
      </c>
      <c r="D446" s="304" t="s">
        <v>4713</v>
      </c>
      <c r="E446" s="304" t="s">
        <v>4998</v>
      </c>
      <c r="F446" s="304">
        <v>1996</v>
      </c>
      <c r="G446" s="304" t="s">
        <v>22</v>
      </c>
      <c r="H446" s="304">
        <v>800</v>
      </c>
      <c r="I446" s="304"/>
      <c r="J446" s="304"/>
      <c r="K446" s="304" t="s">
        <v>4987</v>
      </c>
      <c r="L446" s="304" t="s">
        <v>4988</v>
      </c>
      <c r="M446" s="304" t="s">
        <v>78</v>
      </c>
      <c r="N446" s="304" t="s">
        <v>4996</v>
      </c>
      <c r="O446" s="304" t="s">
        <v>4927</v>
      </c>
      <c r="P446" s="290" t="s">
        <v>4997</v>
      </c>
      <c r="Q446" s="13"/>
    </row>
    <row r="447" spans="1:17" ht="24" customHeight="1">
      <c r="A447" s="13">
        <v>443</v>
      </c>
      <c r="B447" s="306" t="s">
        <v>4707</v>
      </c>
      <c r="C447" s="304" t="s">
        <v>4707</v>
      </c>
      <c r="D447" s="304" t="s">
        <v>4713</v>
      </c>
      <c r="E447" s="304" t="s">
        <v>2594</v>
      </c>
      <c r="F447" s="304">
        <v>1966</v>
      </c>
      <c r="G447" s="304" t="s">
        <v>22</v>
      </c>
      <c r="H447" s="304">
        <v>800</v>
      </c>
      <c r="I447" s="304"/>
      <c r="J447" s="304"/>
      <c r="K447" s="304" t="s">
        <v>4987</v>
      </c>
      <c r="L447" s="304" t="s">
        <v>4988</v>
      </c>
      <c r="M447" s="304" t="s">
        <v>78</v>
      </c>
      <c r="N447" s="304" t="s">
        <v>4996</v>
      </c>
      <c r="O447" s="304" t="s">
        <v>4927</v>
      </c>
      <c r="P447" s="290" t="s">
        <v>4997</v>
      </c>
      <c r="Q447" s="13"/>
    </row>
    <row r="448" spans="1:17" ht="24" customHeight="1">
      <c r="A448" s="13">
        <v>444</v>
      </c>
      <c r="B448" s="306" t="s">
        <v>4707</v>
      </c>
      <c r="C448" s="304" t="s">
        <v>4707</v>
      </c>
      <c r="D448" s="304" t="s">
        <v>4755</v>
      </c>
      <c r="E448" s="304" t="s">
        <v>4999</v>
      </c>
      <c r="F448" s="304">
        <v>1990</v>
      </c>
      <c r="G448" s="304" t="s">
        <v>22</v>
      </c>
      <c r="H448" s="304">
        <v>3200</v>
      </c>
      <c r="I448" s="304"/>
      <c r="J448" s="304"/>
      <c r="K448" s="304" t="s">
        <v>4987</v>
      </c>
      <c r="L448" s="304" t="s">
        <v>4988</v>
      </c>
      <c r="M448" s="304" t="s">
        <v>78</v>
      </c>
      <c r="N448" s="304" t="s">
        <v>4996</v>
      </c>
      <c r="O448" s="304" t="s">
        <v>4927</v>
      </c>
      <c r="P448" s="290" t="s">
        <v>4997</v>
      </c>
      <c r="Q448" s="13"/>
    </row>
    <row r="449" spans="1:17" ht="24" customHeight="1">
      <c r="A449" s="13">
        <v>445</v>
      </c>
      <c r="B449" s="306" t="s">
        <v>4707</v>
      </c>
      <c r="C449" s="304" t="s">
        <v>4707</v>
      </c>
      <c r="D449" s="304" t="s">
        <v>4713</v>
      </c>
      <c r="E449" s="304" t="s">
        <v>5000</v>
      </c>
      <c r="F449" s="304">
        <v>1997</v>
      </c>
      <c r="G449" s="304" t="s">
        <v>586</v>
      </c>
      <c r="H449" s="304">
        <v>80</v>
      </c>
      <c r="I449" s="304"/>
      <c r="J449" s="304"/>
      <c r="K449" s="304" t="s">
        <v>5001</v>
      </c>
      <c r="L449" s="304" t="s">
        <v>5002</v>
      </c>
      <c r="M449" s="290" t="s">
        <v>78</v>
      </c>
      <c r="N449" s="304" t="s">
        <v>5000</v>
      </c>
      <c r="O449" s="304" t="s">
        <v>4933</v>
      </c>
      <c r="P449" s="290" t="s">
        <v>4934</v>
      </c>
      <c r="Q449" s="13"/>
    </row>
    <row r="450" spans="1:17" ht="24" customHeight="1">
      <c r="A450" s="13">
        <v>446</v>
      </c>
      <c r="B450" s="306" t="s">
        <v>4707</v>
      </c>
      <c r="C450" s="304" t="s">
        <v>4707</v>
      </c>
      <c r="D450" s="304" t="s">
        <v>4713</v>
      </c>
      <c r="E450" s="304" t="s">
        <v>5003</v>
      </c>
      <c r="F450" s="304">
        <v>1989</v>
      </c>
      <c r="G450" s="304" t="s">
        <v>586</v>
      </c>
      <c r="H450" s="304">
        <v>285</v>
      </c>
      <c r="I450" s="304"/>
      <c r="J450" s="304"/>
      <c r="K450" s="304" t="s">
        <v>5004</v>
      </c>
      <c r="L450" s="304" t="s">
        <v>4901</v>
      </c>
      <c r="M450" s="290" t="s">
        <v>1197</v>
      </c>
      <c r="N450" s="304" t="s">
        <v>5003</v>
      </c>
      <c r="O450" s="304" t="s">
        <v>5005</v>
      </c>
      <c r="P450" s="290">
        <v>13979504828</v>
      </c>
      <c r="Q450" s="13"/>
    </row>
    <row r="451" spans="1:17" ht="24" customHeight="1">
      <c r="A451" s="13">
        <v>447</v>
      </c>
      <c r="B451" s="306" t="s">
        <v>4707</v>
      </c>
      <c r="C451" s="304" t="s">
        <v>4707</v>
      </c>
      <c r="D451" s="304" t="s">
        <v>4713</v>
      </c>
      <c r="E451" s="304" t="s">
        <v>5006</v>
      </c>
      <c r="F451" s="304">
        <v>2000</v>
      </c>
      <c r="G451" s="304" t="s">
        <v>586</v>
      </c>
      <c r="H451" s="304">
        <v>325</v>
      </c>
      <c r="I451" s="304"/>
      <c r="J451" s="304"/>
      <c r="K451" s="304" t="s">
        <v>5004</v>
      </c>
      <c r="L451" s="304" t="s">
        <v>4901</v>
      </c>
      <c r="M451" s="290" t="s">
        <v>1197</v>
      </c>
      <c r="N451" s="304" t="s">
        <v>5006</v>
      </c>
      <c r="O451" s="304" t="s">
        <v>5007</v>
      </c>
      <c r="P451" s="290">
        <v>13879567458</v>
      </c>
      <c r="Q451" s="13"/>
    </row>
    <row r="452" spans="1:17" ht="24" customHeight="1">
      <c r="A452" s="13">
        <v>448</v>
      </c>
      <c r="B452" s="306" t="s">
        <v>4707</v>
      </c>
      <c r="C452" s="304" t="s">
        <v>4707</v>
      </c>
      <c r="D452" s="304" t="s">
        <v>4713</v>
      </c>
      <c r="E452" s="304" t="s">
        <v>5008</v>
      </c>
      <c r="F452" s="304">
        <v>2003</v>
      </c>
      <c r="G452" s="304" t="s">
        <v>586</v>
      </c>
      <c r="H452" s="304">
        <v>285</v>
      </c>
      <c r="I452" s="304"/>
      <c r="J452" s="304"/>
      <c r="K452" s="304" t="s">
        <v>5004</v>
      </c>
      <c r="L452" s="304" t="s">
        <v>4901</v>
      </c>
      <c r="M452" s="290" t="s">
        <v>1197</v>
      </c>
      <c r="N452" s="304" t="s">
        <v>5008</v>
      </c>
      <c r="O452" s="304" t="s">
        <v>5009</v>
      </c>
      <c r="P452" s="290">
        <v>13576160686</v>
      </c>
      <c r="Q452" s="13"/>
    </row>
    <row r="453" spans="1:17" ht="24" customHeight="1">
      <c r="A453" s="13">
        <v>449</v>
      </c>
      <c r="B453" s="306" t="s">
        <v>4707</v>
      </c>
      <c r="C453" s="304" t="s">
        <v>4707</v>
      </c>
      <c r="D453" s="304" t="s">
        <v>4713</v>
      </c>
      <c r="E453" s="304" t="s">
        <v>5010</v>
      </c>
      <c r="F453" s="304">
        <v>2005</v>
      </c>
      <c r="G453" s="304" t="s">
        <v>586</v>
      </c>
      <c r="H453" s="304">
        <v>250</v>
      </c>
      <c r="I453" s="304"/>
      <c r="J453" s="304"/>
      <c r="K453" s="304" t="s">
        <v>5004</v>
      </c>
      <c r="L453" s="304" t="s">
        <v>4901</v>
      </c>
      <c r="M453" s="290" t="s">
        <v>1197</v>
      </c>
      <c r="N453" s="304" t="s">
        <v>5010</v>
      </c>
      <c r="O453" s="304" t="s">
        <v>5011</v>
      </c>
      <c r="P453" s="290">
        <v>13576504355</v>
      </c>
      <c r="Q453" s="13"/>
    </row>
    <row r="454" spans="1:17" ht="24" customHeight="1">
      <c r="A454" s="13">
        <v>450</v>
      </c>
      <c r="B454" s="306" t="s">
        <v>4707</v>
      </c>
      <c r="C454" s="304" t="s">
        <v>4707</v>
      </c>
      <c r="D454" s="304" t="s">
        <v>4713</v>
      </c>
      <c r="E454" s="304" t="s">
        <v>5012</v>
      </c>
      <c r="F454" s="304">
        <v>2001</v>
      </c>
      <c r="G454" s="304" t="s">
        <v>586</v>
      </c>
      <c r="H454" s="304">
        <v>160</v>
      </c>
      <c r="I454" s="304"/>
      <c r="J454" s="304"/>
      <c r="K454" s="304" t="s">
        <v>5013</v>
      </c>
      <c r="L454" s="304" t="s">
        <v>4901</v>
      </c>
      <c r="M454" s="290" t="s">
        <v>1197</v>
      </c>
      <c r="N454" s="304" t="s">
        <v>5012</v>
      </c>
      <c r="O454" s="304" t="s">
        <v>5014</v>
      </c>
      <c r="P454" s="290">
        <v>18296951507</v>
      </c>
      <c r="Q454" s="13"/>
    </row>
    <row r="455" spans="1:17" ht="24" customHeight="1">
      <c r="A455" s="13">
        <v>451</v>
      </c>
      <c r="B455" s="306" t="s">
        <v>4707</v>
      </c>
      <c r="C455" s="304" t="s">
        <v>4707</v>
      </c>
      <c r="D455" s="304" t="s">
        <v>4713</v>
      </c>
      <c r="E455" s="304" t="s">
        <v>5015</v>
      </c>
      <c r="F455" s="304">
        <v>2001</v>
      </c>
      <c r="G455" s="304" t="s">
        <v>586</v>
      </c>
      <c r="H455" s="304">
        <v>225</v>
      </c>
      <c r="I455" s="304"/>
      <c r="J455" s="304"/>
      <c r="K455" s="304" t="s">
        <v>5004</v>
      </c>
      <c r="L455" s="304" t="s">
        <v>4901</v>
      </c>
      <c r="M455" s="290" t="s">
        <v>1197</v>
      </c>
      <c r="N455" s="304" t="s">
        <v>5015</v>
      </c>
      <c r="O455" s="304" t="s">
        <v>5016</v>
      </c>
      <c r="P455" s="290">
        <v>13979552735</v>
      </c>
      <c r="Q455" s="13"/>
    </row>
    <row r="456" spans="1:17" ht="24" customHeight="1">
      <c r="A456" s="13">
        <v>452</v>
      </c>
      <c r="B456" s="306" t="s">
        <v>4707</v>
      </c>
      <c r="C456" s="304" t="s">
        <v>4707</v>
      </c>
      <c r="D456" s="304" t="s">
        <v>4713</v>
      </c>
      <c r="E456" s="304" t="s">
        <v>5017</v>
      </c>
      <c r="F456" s="304">
        <v>1974</v>
      </c>
      <c r="G456" s="304" t="s">
        <v>5018</v>
      </c>
      <c r="H456" s="304">
        <v>640</v>
      </c>
      <c r="I456" s="304"/>
      <c r="J456" s="304"/>
      <c r="K456" s="304" t="s">
        <v>5004</v>
      </c>
      <c r="L456" s="304" t="s">
        <v>4901</v>
      </c>
      <c r="M456" s="290" t="s">
        <v>1197</v>
      </c>
      <c r="N456" s="304" t="s">
        <v>5017</v>
      </c>
      <c r="O456" s="304" t="s">
        <v>5019</v>
      </c>
      <c r="P456" s="290">
        <v>13707956231</v>
      </c>
      <c r="Q456" s="13"/>
    </row>
    <row r="457" spans="1:17" ht="24" customHeight="1">
      <c r="A457" s="13">
        <v>453</v>
      </c>
      <c r="B457" s="306" t="s">
        <v>4707</v>
      </c>
      <c r="C457" s="304" t="s">
        <v>4707</v>
      </c>
      <c r="D457" s="304" t="s">
        <v>4713</v>
      </c>
      <c r="E457" s="304" t="s">
        <v>5020</v>
      </c>
      <c r="F457" s="304">
        <v>2004</v>
      </c>
      <c r="G457" s="304" t="s">
        <v>586</v>
      </c>
      <c r="H457" s="304">
        <v>320</v>
      </c>
      <c r="I457" s="304"/>
      <c r="J457" s="304"/>
      <c r="K457" s="304" t="s">
        <v>5004</v>
      </c>
      <c r="L457" s="304" t="s">
        <v>4901</v>
      </c>
      <c r="M457" s="290" t="s">
        <v>1197</v>
      </c>
      <c r="N457" s="304" t="s">
        <v>5020</v>
      </c>
      <c r="O457" s="304" t="s">
        <v>5021</v>
      </c>
      <c r="P457" s="290">
        <v>13970543115</v>
      </c>
      <c r="Q457" s="13"/>
    </row>
    <row r="458" spans="1:17" ht="24" customHeight="1">
      <c r="A458" s="13">
        <v>454</v>
      </c>
      <c r="B458" s="306" t="s">
        <v>4707</v>
      </c>
      <c r="C458" s="304" t="s">
        <v>4707</v>
      </c>
      <c r="D458" s="304" t="s">
        <v>4713</v>
      </c>
      <c r="E458" s="304" t="s">
        <v>5022</v>
      </c>
      <c r="F458" s="304">
        <v>1961</v>
      </c>
      <c r="G458" s="304" t="s">
        <v>586</v>
      </c>
      <c r="H458" s="304">
        <v>360</v>
      </c>
      <c r="I458" s="304"/>
      <c r="J458" s="304"/>
      <c r="K458" s="304" t="s">
        <v>5004</v>
      </c>
      <c r="L458" s="304" t="s">
        <v>4901</v>
      </c>
      <c r="M458" s="290" t="s">
        <v>1197</v>
      </c>
      <c r="N458" s="304" t="s">
        <v>5022</v>
      </c>
      <c r="O458" s="304" t="s">
        <v>5023</v>
      </c>
      <c r="P458" s="290">
        <v>13576186728</v>
      </c>
      <c r="Q458" s="13"/>
    </row>
    <row r="459" spans="1:17" ht="24" customHeight="1">
      <c r="A459" s="13">
        <v>455</v>
      </c>
      <c r="B459" s="306" t="s">
        <v>4707</v>
      </c>
      <c r="C459" s="304" t="s">
        <v>4707</v>
      </c>
      <c r="D459" s="304" t="s">
        <v>4713</v>
      </c>
      <c r="E459" s="304" t="s">
        <v>5024</v>
      </c>
      <c r="F459" s="304">
        <v>2007</v>
      </c>
      <c r="G459" s="304" t="s">
        <v>586</v>
      </c>
      <c r="H459" s="304">
        <v>250</v>
      </c>
      <c r="I459" s="304">
        <v>14</v>
      </c>
      <c r="J459" s="304">
        <v>2</v>
      </c>
      <c r="K459" s="304" t="s">
        <v>5004</v>
      </c>
      <c r="L459" s="304" t="s">
        <v>4901</v>
      </c>
      <c r="M459" s="290" t="s">
        <v>1197</v>
      </c>
      <c r="N459" s="304" t="s">
        <v>5024</v>
      </c>
      <c r="O459" s="304" t="s">
        <v>5025</v>
      </c>
      <c r="P459" s="290">
        <v>15179562239</v>
      </c>
      <c r="Q459" s="13"/>
    </row>
    <row r="460" spans="1:17" ht="24" customHeight="1">
      <c r="A460" s="13">
        <v>456</v>
      </c>
      <c r="B460" s="306" t="s">
        <v>4707</v>
      </c>
      <c r="C460" s="304" t="s">
        <v>4707</v>
      </c>
      <c r="D460" s="304" t="s">
        <v>4713</v>
      </c>
      <c r="E460" s="304" t="s">
        <v>5026</v>
      </c>
      <c r="F460" s="304">
        <v>1970</v>
      </c>
      <c r="G460" s="304" t="s">
        <v>586</v>
      </c>
      <c r="H460" s="304">
        <v>180</v>
      </c>
      <c r="I460" s="304"/>
      <c r="J460" s="304"/>
      <c r="K460" s="304" t="s">
        <v>4900</v>
      </c>
      <c r="L460" s="304" t="s">
        <v>4901</v>
      </c>
      <c r="M460" s="290" t="s">
        <v>1197</v>
      </c>
      <c r="N460" s="304" t="s">
        <v>5026</v>
      </c>
      <c r="O460" s="304" t="s">
        <v>5019</v>
      </c>
      <c r="P460" s="290">
        <v>13707956231</v>
      </c>
      <c r="Q460" s="13"/>
    </row>
    <row r="461" spans="1:17" ht="24" customHeight="1">
      <c r="A461" s="13">
        <v>457</v>
      </c>
      <c r="B461" s="306" t="s">
        <v>4707</v>
      </c>
      <c r="C461" s="304" t="s">
        <v>4707</v>
      </c>
      <c r="D461" s="304" t="s">
        <v>4713</v>
      </c>
      <c r="E461" s="304" t="s">
        <v>5027</v>
      </c>
      <c r="F461" s="304">
        <v>2002</v>
      </c>
      <c r="G461" s="304" t="s">
        <v>48</v>
      </c>
      <c r="H461" s="304">
        <v>400</v>
      </c>
      <c r="I461" s="304">
        <v>13</v>
      </c>
      <c r="J461" s="304">
        <v>4.5</v>
      </c>
      <c r="K461" s="304" t="s">
        <v>4900</v>
      </c>
      <c r="L461" s="304" t="s">
        <v>4901</v>
      </c>
      <c r="M461" s="290" t="s">
        <v>1197</v>
      </c>
      <c r="N461" s="304" t="s">
        <v>5027</v>
      </c>
      <c r="O461" s="304" t="s">
        <v>5028</v>
      </c>
      <c r="P461" s="290">
        <v>13576547921</v>
      </c>
      <c r="Q461" s="13"/>
    </row>
    <row r="462" spans="1:17" ht="24" customHeight="1">
      <c r="A462" s="13">
        <v>458</v>
      </c>
      <c r="B462" s="306" t="s">
        <v>4707</v>
      </c>
      <c r="C462" s="304" t="s">
        <v>4707</v>
      </c>
      <c r="D462" s="304" t="s">
        <v>4713</v>
      </c>
      <c r="E462" s="304" t="s">
        <v>5029</v>
      </c>
      <c r="F462" s="304">
        <v>1981</v>
      </c>
      <c r="G462" s="304" t="s">
        <v>586</v>
      </c>
      <c r="H462" s="304">
        <v>300</v>
      </c>
      <c r="I462" s="304"/>
      <c r="J462" s="304"/>
      <c r="K462" s="304" t="s">
        <v>5030</v>
      </c>
      <c r="L462" s="304" t="s">
        <v>5031</v>
      </c>
      <c r="M462" s="304" t="s">
        <v>96</v>
      </c>
      <c r="N462" s="304" t="s">
        <v>5029</v>
      </c>
      <c r="O462" s="304" t="s">
        <v>4933</v>
      </c>
      <c r="P462" s="290" t="s">
        <v>4934</v>
      </c>
      <c r="Q462" s="13"/>
    </row>
    <row r="463" spans="1:17" ht="24" customHeight="1">
      <c r="A463" s="13">
        <v>459</v>
      </c>
      <c r="B463" s="306" t="s">
        <v>4707</v>
      </c>
      <c r="C463" s="304" t="s">
        <v>4707</v>
      </c>
      <c r="D463" s="304" t="s">
        <v>4713</v>
      </c>
      <c r="E463" s="304" t="s">
        <v>5032</v>
      </c>
      <c r="F463" s="304">
        <v>1994</v>
      </c>
      <c r="G463" s="304" t="s">
        <v>86</v>
      </c>
      <c r="H463" s="304">
        <v>110</v>
      </c>
      <c r="I463" s="304"/>
      <c r="J463" s="304"/>
      <c r="K463" s="304" t="s">
        <v>5033</v>
      </c>
      <c r="L463" s="304" t="s">
        <v>5034</v>
      </c>
      <c r="M463" s="304" t="s">
        <v>96</v>
      </c>
      <c r="N463" s="304" t="s">
        <v>5032</v>
      </c>
      <c r="O463" s="304" t="s">
        <v>5035</v>
      </c>
      <c r="P463" s="290" t="s">
        <v>5036</v>
      </c>
      <c r="Q463" s="13"/>
    </row>
    <row r="464" spans="1:17" ht="24" customHeight="1">
      <c r="A464" s="13">
        <v>460</v>
      </c>
      <c r="B464" s="309" t="s">
        <v>4025</v>
      </c>
      <c r="C464" s="290" t="s">
        <v>5037</v>
      </c>
      <c r="D464" s="290" t="s">
        <v>5038</v>
      </c>
      <c r="E464" s="290" t="s">
        <v>5039</v>
      </c>
      <c r="F464" s="290">
        <v>2004.9</v>
      </c>
      <c r="G464" s="290" t="s">
        <v>48</v>
      </c>
      <c r="H464" s="290">
        <v>250</v>
      </c>
      <c r="I464" s="290">
        <v>7</v>
      </c>
      <c r="J464" s="290"/>
      <c r="K464" s="290" t="s">
        <v>5040</v>
      </c>
      <c r="L464" s="290" t="s">
        <v>5041</v>
      </c>
      <c r="M464" s="290" t="s">
        <v>156</v>
      </c>
      <c r="N464" s="290" t="s">
        <v>5039</v>
      </c>
      <c r="O464" s="290" t="s">
        <v>5042</v>
      </c>
      <c r="P464" s="290">
        <v>13807956634</v>
      </c>
      <c r="Q464" s="13"/>
    </row>
    <row r="465" spans="1:17" ht="24" customHeight="1">
      <c r="A465" s="13">
        <v>461</v>
      </c>
      <c r="B465" s="309" t="s">
        <v>4025</v>
      </c>
      <c r="C465" s="290" t="s">
        <v>5037</v>
      </c>
      <c r="D465" s="290" t="s">
        <v>5043</v>
      </c>
      <c r="E465" s="290" t="s">
        <v>5044</v>
      </c>
      <c r="F465" s="290">
        <v>2003.8</v>
      </c>
      <c r="G465" s="290" t="s">
        <v>48</v>
      </c>
      <c r="H465" s="290">
        <v>200</v>
      </c>
      <c r="I465" s="290">
        <v>3</v>
      </c>
      <c r="J465" s="290"/>
      <c r="K465" s="290" t="s">
        <v>5040</v>
      </c>
      <c r="L465" s="290" t="s">
        <v>5041</v>
      </c>
      <c r="M465" s="290" t="s">
        <v>156</v>
      </c>
      <c r="N465" s="290" t="s">
        <v>5044</v>
      </c>
      <c r="O465" s="290" t="s">
        <v>5045</v>
      </c>
      <c r="P465" s="290">
        <v>13907057236</v>
      </c>
      <c r="Q465" s="13"/>
    </row>
    <row r="466" spans="1:17" ht="24" customHeight="1">
      <c r="A466" s="13">
        <v>462</v>
      </c>
      <c r="B466" s="309" t="s">
        <v>4025</v>
      </c>
      <c r="C466" s="290" t="s">
        <v>5037</v>
      </c>
      <c r="D466" s="290" t="s">
        <v>5046</v>
      </c>
      <c r="E466" s="290" t="s">
        <v>5047</v>
      </c>
      <c r="F466" s="290">
        <v>2014.7</v>
      </c>
      <c r="G466" s="290" t="s">
        <v>62</v>
      </c>
      <c r="H466" s="290">
        <v>950</v>
      </c>
      <c r="I466" s="290">
        <v>2</v>
      </c>
      <c r="J466" s="290"/>
      <c r="K466" s="290" t="s">
        <v>5040</v>
      </c>
      <c r="L466" s="290" t="s">
        <v>5041</v>
      </c>
      <c r="M466" s="290" t="s">
        <v>156</v>
      </c>
      <c r="N466" s="290" t="s">
        <v>5047</v>
      </c>
      <c r="O466" s="290" t="s">
        <v>5042</v>
      </c>
      <c r="P466" s="290">
        <v>13807956634</v>
      </c>
      <c r="Q466" s="13"/>
    </row>
    <row r="467" spans="1:17" ht="24" customHeight="1">
      <c r="A467" s="13">
        <v>463</v>
      </c>
      <c r="B467" s="309" t="s">
        <v>4025</v>
      </c>
      <c r="C467" s="290" t="s">
        <v>5037</v>
      </c>
      <c r="D467" s="290" t="s">
        <v>5043</v>
      </c>
      <c r="E467" s="290" t="s">
        <v>5048</v>
      </c>
      <c r="F467" s="290">
        <v>2005.5</v>
      </c>
      <c r="G467" s="290" t="s">
        <v>48</v>
      </c>
      <c r="H467" s="290">
        <v>200</v>
      </c>
      <c r="I467" s="290">
        <v>1.8</v>
      </c>
      <c r="J467" s="290"/>
      <c r="K467" s="290" t="s">
        <v>5040</v>
      </c>
      <c r="L467" s="290" t="s">
        <v>5041</v>
      </c>
      <c r="M467" s="290" t="s">
        <v>156</v>
      </c>
      <c r="N467" s="290" t="s">
        <v>5048</v>
      </c>
      <c r="O467" s="290" t="s">
        <v>5049</v>
      </c>
      <c r="P467" s="290">
        <v>13607050201</v>
      </c>
      <c r="Q467" s="13"/>
    </row>
    <row r="468" spans="1:17" ht="24" customHeight="1">
      <c r="A468" s="13">
        <v>464</v>
      </c>
      <c r="B468" s="309" t="s">
        <v>4025</v>
      </c>
      <c r="C468" s="290" t="s">
        <v>5037</v>
      </c>
      <c r="D468" s="290" t="s">
        <v>5043</v>
      </c>
      <c r="E468" s="290" t="s">
        <v>5050</v>
      </c>
      <c r="F468" s="290">
        <v>2003.1</v>
      </c>
      <c r="G468" s="290" t="s">
        <v>48</v>
      </c>
      <c r="H468" s="290">
        <v>200</v>
      </c>
      <c r="I468" s="290">
        <v>3.5</v>
      </c>
      <c r="J468" s="290"/>
      <c r="K468" s="290" t="s">
        <v>5040</v>
      </c>
      <c r="L468" s="290" t="s">
        <v>5041</v>
      </c>
      <c r="M468" s="290" t="s">
        <v>156</v>
      </c>
      <c r="N468" s="290" t="s">
        <v>5050</v>
      </c>
      <c r="O468" s="290" t="s">
        <v>5049</v>
      </c>
      <c r="P468" s="290">
        <v>13607050201</v>
      </c>
      <c r="Q468" s="13"/>
    </row>
    <row r="469" spans="1:17" ht="24" customHeight="1">
      <c r="A469" s="13">
        <v>465</v>
      </c>
      <c r="B469" s="309" t="s">
        <v>4025</v>
      </c>
      <c r="C469" s="290" t="s">
        <v>5037</v>
      </c>
      <c r="D469" s="290" t="s">
        <v>5051</v>
      </c>
      <c r="E469" s="290" t="s">
        <v>5052</v>
      </c>
      <c r="F469" s="310" t="s">
        <v>5053</v>
      </c>
      <c r="G469" s="290" t="s">
        <v>62</v>
      </c>
      <c r="H469" s="290">
        <v>400</v>
      </c>
      <c r="I469" s="290">
        <v>2.5</v>
      </c>
      <c r="J469" s="290"/>
      <c r="K469" s="290" t="s">
        <v>5040</v>
      </c>
      <c r="L469" s="290" t="s">
        <v>5041</v>
      </c>
      <c r="M469" s="290" t="s">
        <v>156</v>
      </c>
      <c r="N469" s="290" t="s">
        <v>5052</v>
      </c>
      <c r="O469" s="290" t="s">
        <v>5054</v>
      </c>
      <c r="P469" s="290">
        <v>13970523011</v>
      </c>
      <c r="Q469" s="13"/>
    </row>
    <row r="470" spans="1:17" ht="24" customHeight="1">
      <c r="A470" s="13">
        <v>466</v>
      </c>
      <c r="B470" s="309" t="s">
        <v>4025</v>
      </c>
      <c r="C470" s="290" t="s">
        <v>5037</v>
      </c>
      <c r="D470" s="290" t="s">
        <v>5051</v>
      </c>
      <c r="E470" s="290" t="s">
        <v>5055</v>
      </c>
      <c r="F470" s="310" t="s">
        <v>5056</v>
      </c>
      <c r="G470" s="290" t="s">
        <v>62</v>
      </c>
      <c r="H470" s="290">
        <v>450</v>
      </c>
      <c r="I470" s="290">
        <v>2</v>
      </c>
      <c r="J470" s="290"/>
      <c r="K470" s="290" t="s">
        <v>5040</v>
      </c>
      <c r="L470" s="290" t="s">
        <v>5041</v>
      </c>
      <c r="M470" s="290" t="s">
        <v>156</v>
      </c>
      <c r="N470" s="290" t="s">
        <v>5055</v>
      </c>
      <c r="O470" s="290" t="s">
        <v>5045</v>
      </c>
      <c r="P470" s="290">
        <v>13907057236</v>
      </c>
      <c r="Q470" s="13"/>
    </row>
    <row r="471" spans="1:17" ht="24" customHeight="1">
      <c r="A471" s="13">
        <v>467</v>
      </c>
      <c r="B471" s="309" t="s">
        <v>4025</v>
      </c>
      <c r="C471" s="290" t="s">
        <v>5037</v>
      </c>
      <c r="D471" s="290" t="s">
        <v>5051</v>
      </c>
      <c r="E471" s="290" t="s">
        <v>5057</v>
      </c>
      <c r="F471" s="310" t="s">
        <v>5058</v>
      </c>
      <c r="G471" s="290" t="s">
        <v>62</v>
      </c>
      <c r="H471" s="290">
        <v>400</v>
      </c>
      <c r="I471" s="290">
        <v>2</v>
      </c>
      <c r="J471" s="290"/>
      <c r="K471" s="290" t="s">
        <v>5040</v>
      </c>
      <c r="L471" s="290" t="s">
        <v>5041</v>
      </c>
      <c r="M471" s="290" t="s">
        <v>156</v>
      </c>
      <c r="N471" s="290" t="s">
        <v>5057</v>
      </c>
      <c r="O471" s="290" t="s">
        <v>5045</v>
      </c>
      <c r="P471" s="290">
        <v>13907057236</v>
      </c>
      <c r="Q471" s="13"/>
    </row>
    <row r="472" spans="1:17" ht="24" customHeight="1">
      <c r="A472" s="13">
        <v>468</v>
      </c>
      <c r="B472" s="309" t="s">
        <v>4025</v>
      </c>
      <c r="C472" s="290" t="s">
        <v>5037</v>
      </c>
      <c r="D472" s="290" t="s">
        <v>5051</v>
      </c>
      <c r="E472" s="290" t="s">
        <v>5059</v>
      </c>
      <c r="F472" s="310" t="s">
        <v>5060</v>
      </c>
      <c r="G472" s="290" t="s">
        <v>22</v>
      </c>
      <c r="H472" s="290">
        <v>500</v>
      </c>
      <c r="I472" s="290">
        <v>22</v>
      </c>
      <c r="J472" s="290">
        <v>16.5</v>
      </c>
      <c r="K472" s="290" t="s">
        <v>5040</v>
      </c>
      <c r="L472" s="290" t="s">
        <v>5041</v>
      </c>
      <c r="M472" s="290" t="s">
        <v>156</v>
      </c>
      <c r="N472" s="290" t="s">
        <v>5059</v>
      </c>
      <c r="O472" s="290" t="s">
        <v>5061</v>
      </c>
      <c r="P472" s="290">
        <v>13607950226</v>
      </c>
      <c r="Q472" s="13"/>
    </row>
    <row r="473" spans="1:17" ht="24" customHeight="1">
      <c r="A473" s="13">
        <v>469</v>
      </c>
      <c r="B473" s="309" t="s">
        <v>4025</v>
      </c>
      <c r="C473" s="290" t="s">
        <v>5037</v>
      </c>
      <c r="D473" s="290" t="s">
        <v>5051</v>
      </c>
      <c r="E473" s="290" t="s">
        <v>5062</v>
      </c>
      <c r="F473" s="310" t="s">
        <v>5063</v>
      </c>
      <c r="G473" s="290" t="s">
        <v>22</v>
      </c>
      <c r="H473" s="290">
        <v>1000</v>
      </c>
      <c r="I473" s="290">
        <v>2</v>
      </c>
      <c r="J473" s="290"/>
      <c r="K473" s="290" t="s">
        <v>5040</v>
      </c>
      <c r="L473" s="290" t="s">
        <v>5041</v>
      </c>
      <c r="M473" s="290" t="s">
        <v>156</v>
      </c>
      <c r="N473" s="290" t="s">
        <v>5062</v>
      </c>
      <c r="O473" s="290" t="s">
        <v>5061</v>
      </c>
      <c r="P473" s="290">
        <v>13607950226</v>
      </c>
      <c r="Q473" s="13"/>
    </row>
    <row r="474" spans="1:17" ht="24" customHeight="1">
      <c r="A474" s="13">
        <v>470</v>
      </c>
      <c r="B474" s="309" t="s">
        <v>4025</v>
      </c>
      <c r="C474" s="290" t="s">
        <v>5037</v>
      </c>
      <c r="D474" s="290" t="s">
        <v>5051</v>
      </c>
      <c r="E474" s="290" t="s">
        <v>5064</v>
      </c>
      <c r="F474" s="310" t="s">
        <v>5065</v>
      </c>
      <c r="G474" s="290" t="s">
        <v>48</v>
      </c>
      <c r="H474" s="290">
        <v>260</v>
      </c>
      <c r="I474" s="290">
        <v>2</v>
      </c>
      <c r="J474" s="290"/>
      <c r="K474" s="290" t="s">
        <v>5040</v>
      </c>
      <c r="L474" s="290" t="s">
        <v>5041</v>
      </c>
      <c r="M474" s="290" t="s">
        <v>156</v>
      </c>
      <c r="N474" s="290" t="s">
        <v>5064</v>
      </c>
      <c r="O474" s="290" t="s">
        <v>5042</v>
      </c>
      <c r="P474" s="290">
        <v>13807956634</v>
      </c>
      <c r="Q474" s="13"/>
    </row>
    <row r="475" spans="1:17" ht="24" customHeight="1">
      <c r="A475" s="13">
        <v>471</v>
      </c>
      <c r="B475" s="309" t="s">
        <v>4025</v>
      </c>
      <c r="C475" s="290" t="s">
        <v>5037</v>
      </c>
      <c r="D475" s="290" t="s">
        <v>5066</v>
      </c>
      <c r="E475" s="290" t="s">
        <v>5067</v>
      </c>
      <c r="F475" s="310" t="s">
        <v>5068</v>
      </c>
      <c r="G475" s="290" t="s">
        <v>48</v>
      </c>
      <c r="H475" s="290">
        <v>110</v>
      </c>
      <c r="I475" s="290">
        <v>3</v>
      </c>
      <c r="J475" s="290"/>
      <c r="K475" s="290" t="s">
        <v>5040</v>
      </c>
      <c r="L475" s="290" t="s">
        <v>5041</v>
      </c>
      <c r="M475" s="290" t="s">
        <v>156</v>
      </c>
      <c r="N475" s="290" t="s">
        <v>5067</v>
      </c>
      <c r="O475" s="290" t="s">
        <v>5069</v>
      </c>
      <c r="P475" s="290">
        <v>13907057239</v>
      </c>
      <c r="Q475" s="13"/>
    </row>
    <row r="476" spans="1:17" ht="24" customHeight="1">
      <c r="A476" s="13">
        <v>472</v>
      </c>
      <c r="B476" s="309" t="s">
        <v>4025</v>
      </c>
      <c r="C476" s="290" t="s">
        <v>5037</v>
      </c>
      <c r="D476" s="290" t="s">
        <v>5066</v>
      </c>
      <c r="E476" s="290" t="s">
        <v>5070</v>
      </c>
      <c r="F476" s="310" t="s">
        <v>5071</v>
      </c>
      <c r="G476" s="290" t="s">
        <v>48</v>
      </c>
      <c r="H476" s="290">
        <v>325</v>
      </c>
      <c r="I476" s="290">
        <v>2</v>
      </c>
      <c r="J476" s="290"/>
      <c r="K476" s="290" t="s">
        <v>5040</v>
      </c>
      <c r="L476" s="290" t="s">
        <v>5041</v>
      </c>
      <c r="M476" s="290" t="s">
        <v>156</v>
      </c>
      <c r="N476" s="290" t="s">
        <v>5070</v>
      </c>
      <c r="O476" s="290" t="s">
        <v>5072</v>
      </c>
      <c r="P476" s="290">
        <v>13607050136</v>
      </c>
      <c r="Q476" s="13"/>
    </row>
    <row r="477" spans="1:17" ht="24" customHeight="1">
      <c r="A477" s="13">
        <v>473</v>
      </c>
      <c r="B477" s="309" t="s">
        <v>4025</v>
      </c>
      <c r="C477" s="290" t="s">
        <v>5037</v>
      </c>
      <c r="D477" s="290" t="s">
        <v>5066</v>
      </c>
      <c r="E477" s="290" t="s">
        <v>5073</v>
      </c>
      <c r="F477" s="310" t="s">
        <v>5074</v>
      </c>
      <c r="G477" s="290" t="s">
        <v>48</v>
      </c>
      <c r="H477" s="290">
        <v>200</v>
      </c>
      <c r="I477" s="290">
        <v>4.8</v>
      </c>
      <c r="J477" s="290"/>
      <c r="K477" s="290" t="s">
        <v>5040</v>
      </c>
      <c r="L477" s="290" t="s">
        <v>5041</v>
      </c>
      <c r="M477" s="290" t="s">
        <v>156</v>
      </c>
      <c r="N477" s="290" t="s">
        <v>5073</v>
      </c>
      <c r="O477" s="290" t="s">
        <v>5075</v>
      </c>
      <c r="P477" s="290">
        <v>13970500508</v>
      </c>
      <c r="Q477" s="13"/>
    </row>
    <row r="478" spans="1:17" ht="24" customHeight="1">
      <c r="A478" s="13">
        <v>474</v>
      </c>
      <c r="B478" s="309" t="s">
        <v>4025</v>
      </c>
      <c r="C478" s="290" t="s">
        <v>5037</v>
      </c>
      <c r="D478" s="290" t="s">
        <v>5076</v>
      </c>
      <c r="E478" s="290" t="s">
        <v>5077</v>
      </c>
      <c r="F478" s="310" t="s">
        <v>5078</v>
      </c>
      <c r="G478" s="290" t="s">
        <v>48</v>
      </c>
      <c r="H478" s="290">
        <v>285</v>
      </c>
      <c r="I478" s="290">
        <v>2</v>
      </c>
      <c r="J478" s="290"/>
      <c r="K478" s="290" t="s">
        <v>5040</v>
      </c>
      <c r="L478" s="290" t="s">
        <v>5041</v>
      </c>
      <c r="M478" s="290" t="s">
        <v>156</v>
      </c>
      <c r="N478" s="290" t="s">
        <v>5077</v>
      </c>
      <c r="O478" s="290" t="s">
        <v>5072</v>
      </c>
      <c r="P478" s="290">
        <v>13607050136</v>
      </c>
      <c r="Q478" s="13"/>
    </row>
    <row r="479" spans="1:17" ht="24" customHeight="1">
      <c r="A479" s="13">
        <v>475</v>
      </c>
      <c r="B479" s="309" t="s">
        <v>4025</v>
      </c>
      <c r="C479" s="290" t="s">
        <v>5037</v>
      </c>
      <c r="D479" s="290" t="s">
        <v>5046</v>
      </c>
      <c r="E479" s="290" t="s">
        <v>5079</v>
      </c>
      <c r="F479" s="310" t="s">
        <v>5080</v>
      </c>
      <c r="G479" s="290" t="s">
        <v>48</v>
      </c>
      <c r="H479" s="290">
        <v>110</v>
      </c>
      <c r="I479" s="290">
        <v>2.1</v>
      </c>
      <c r="J479" s="290"/>
      <c r="K479" s="290" t="s">
        <v>5040</v>
      </c>
      <c r="L479" s="290" t="s">
        <v>5041</v>
      </c>
      <c r="M479" s="290" t="s">
        <v>156</v>
      </c>
      <c r="N479" s="290" t="s">
        <v>5079</v>
      </c>
      <c r="O479" s="290" t="s">
        <v>5081</v>
      </c>
      <c r="P479" s="290">
        <v>13707054384</v>
      </c>
      <c r="Q479" s="13"/>
    </row>
    <row r="480" spans="1:17" ht="24" customHeight="1">
      <c r="A480" s="13">
        <v>476</v>
      </c>
      <c r="B480" s="309" t="s">
        <v>4025</v>
      </c>
      <c r="C480" s="290" t="s">
        <v>5037</v>
      </c>
      <c r="D480" s="290" t="s">
        <v>5082</v>
      </c>
      <c r="E480" s="290" t="s">
        <v>5083</v>
      </c>
      <c r="F480" s="310" t="s">
        <v>5084</v>
      </c>
      <c r="G480" s="290" t="s">
        <v>48</v>
      </c>
      <c r="H480" s="290">
        <v>125</v>
      </c>
      <c r="I480" s="290">
        <v>2</v>
      </c>
      <c r="J480" s="290"/>
      <c r="K480" s="290" t="s">
        <v>5040</v>
      </c>
      <c r="L480" s="290" t="s">
        <v>5041</v>
      </c>
      <c r="M480" s="290" t="s">
        <v>156</v>
      </c>
      <c r="N480" s="290" t="s">
        <v>5083</v>
      </c>
      <c r="O480" s="290" t="s">
        <v>5085</v>
      </c>
      <c r="P480" s="290">
        <v>15070560791</v>
      </c>
      <c r="Q480" s="13"/>
    </row>
    <row r="481" spans="1:17" ht="24" customHeight="1">
      <c r="A481" s="13">
        <v>477</v>
      </c>
      <c r="B481" s="309" t="s">
        <v>4025</v>
      </c>
      <c r="C481" s="290" t="s">
        <v>5037</v>
      </c>
      <c r="D481" s="290" t="s">
        <v>5086</v>
      </c>
      <c r="E481" s="290" t="s">
        <v>5087</v>
      </c>
      <c r="F481" s="310" t="s">
        <v>5088</v>
      </c>
      <c r="G481" s="290" t="s">
        <v>48</v>
      </c>
      <c r="H481" s="290">
        <v>400</v>
      </c>
      <c r="I481" s="290">
        <v>1.5</v>
      </c>
      <c r="J481" s="290"/>
      <c r="K481" s="290" t="s">
        <v>5040</v>
      </c>
      <c r="L481" s="290" t="s">
        <v>5041</v>
      </c>
      <c r="M481" s="290" t="s">
        <v>156</v>
      </c>
      <c r="N481" s="290" t="s">
        <v>5087</v>
      </c>
      <c r="O481" s="290" t="s">
        <v>5042</v>
      </c>
      <c r="P481" s="290">
        <v>13807956634</v>
      </c>
      <c r="Q481" s="13"/>
    </row>
    <row r="482" spans="1:17" ht="24" customHeight="1">
      <c r="A482" s="13">
        <v>478</v>
      </c>
      <c r="B482" s="309" t="s">
        <v>4025</v>
      </c>
      <c r="C482" s="290" t="s">
        <v>5037</v>
      </c>
      <c r="D482" s="290" t="s">
        <v>5086</v>
      </c>
      <c r="E482" s="290" t="s">
        <v>5089</v>
      </c>
      <c r="F482" s="310" t="s">
        <v>5090</v>
      </c>
      <c r="G482" s="290" t="s">
        <v>48</v>
      </c>
      <c r="H482" s="290">
        <v>200</v>
      </c>
      <c r="I482" s="290">
        <v>1.5</v>
      </c>
      <c r="J482" s="290"/>
      <c r="K482" s="290" t="s">
        <v>5040</v>
      </c>
      <c r="L482" s="290" t="s">
        <v>5041</v>
      </c>
      <c r="M482" s="290" t="s">
        <v>156</v>
      </c>
      <c r="N482" s="290" t="s">
        <v>5089</v>
      </c>
      <c r="O482" s="290" t="s">
        <v>5091</v>
      </c>
      <c r="P482" s="290">
        <v>13979500365</v>
      </c>
      <c r="Q482" s="13"/>
    </row>
    <row r="483" spans="1:17" ht="24" customHeight="1">
      <c r="A483" s="13">
        <v>479</v>
      </c>
      <c r="B483" s="309" t="s">
        <v>4025</v>
      </c>
      <c r="C483" s="290" t="s">
        <v>5037</v>
      </c>
      <c r="D483" s="290" t="s">
        <v>5086</v>
      </c>
      <c r="E483" s="290" t="s">
        <v>712</v>
      </c>
      <c r="F483" s="310" t="s">
        <v>5074</v>
      </c>
      <c r="G483" s="290" t="s">
        <v>48</v>
      </c>
      <c r="H483" s="290">
        <v>200</v>
      </c>
      <c r="I483" s="290">
        <v>2</v>
      </c>
      <c r="J483" s="290"/>
      <c r="K483" s="290" t="s">
        <v>5040</v>
      </c>
      <c r="L483" s="290" t="s">
        <v>5041</v>
      </c>
      <c r="M483" s="290" t="s">
        <v>156</v>
      </c>
      <c r="N483" s="290" t="s">
        <v>712</v>
      </c>
      <c r="O483" s="290" t="s">
        <v>5092</v>
      </c>
      <c r="P483" s="290">
        <v>15879589748</v>
      </c>
      <c r="Q483" s="13"/>
    </row>
    <row r="484" spans="1:17" ht="24" customHeight="1">
      <c r="A484" s="13">
        <v>480</v>
      </c>
      <c r="B484" s="309" t="s">
        <v>4025</v>
      </c>
      <c r="C484" s="290" t="s">
        <v>5037</v>
      </c>
      <c r="D484" s="290" t="s">
        <v>5043</v>
      </c>
      <c r="E484" s="290" t="s">
        <v>5093</v>
      </c>
      <c r="F484" s="310" t="s">
        <v>5094</v>
      </c>
      <c r="G484" s="290" t="s">
        <v>86</v>
      </c>
      <c r="H484" s="290">
        <v>100</v>
      </c>
      <c r="I484" s="290">
        <v>2.5</v>
      </c>
      <c r="J484" s="290"/>
      <c r="K484" s="290" t="s">
        <v>5095</v>
      </c>
      <c r="L484" s="290" t="s">
        <v>5096</v>
      </c>
      <c r="M484" s="290" t="s">
        <v>156</v>
      </c>
      <c r="N484" s="290" t="s">
        <v>5093</v>
      </c>
      <c r="O484" s="290" t="s">
        <v>5097</v>
      </c>
      <c r="P484" s="290">
        <v>13870527819</v>
      </c>
      <c r="Q484" s="13"/>
    </row>
    <row r="485" spans="1:17" ht="24" customHeight="1">
      <c r="A485" s="13">
        <v>481</v>
      </c>
      <c r="B485" s="309" t="s">
        <v>4025</v>
      </c>
      <c r="C485" s="290" t="s">
        <v>5037</v>
      </c>
      <c r="D485" s="290" t="s">
        <v>5043</v>
      </c>
      <c r="E485" s="290" t="s">
        <v>5098</v>
      </c>
      <c r="F485" s="310" t="s">
        <v>5099</v>
      </c>
      <c r="G485" s="290" t="s">
        <v>22</v>
      </c>
      <c r="H485" s="290">
        <v>175</v>
      </c>
      <c r="I485" s="290">
        <v>2.5</v>
      </c>
      <c r="J485" s="290"/>
      <c r="K485" s="290" t="s">
        <v>5095</v>
      </c>
      <c r="L485" s="290" t="s">
        <v>5096</v>
      </c>
      <c r="M485" s="290" t="s">
        <v>156</v>
      </c>
      <c r="N485" s="290" t="s">
        <v>5098</v>
      </c>
      <c r="O485" s="290" t="s">
        <v>5100</v>
      </c>
      <c r="P485" s="290">
        <v>13767521569</v>
      </c>
      <c r="Q485" s="13"/>
    </row>
    <row r="486" spans="1:17" ht="24" customHeight="1">
      <c r="A486" s="13">
        <v>482</v>
      </c>
      <c r="B486" s="309" t="s">
        <v>4025</v>
      </c>
      <c r="C486" s="290" t="s">
        <v>5037</v>
      </c>
      <c r="D486" s="290" t="s">
        <v>5101</v>
      </c>
      <c r="E486" s="290" t="s">
        <v>5102</v>
      </c>
      <c r="F486" s="310" t="s">
        <v>5103</v>
      </c>
      <c r="G486" s="290" t="s">
        <v>22</v>
      </c>
      <c r="H486" s="290">
        <v>520</v>
      </c>
      <c r="I486" s="290">
        <v>3.2</v>
      </c>
      <c r="J486" s="290"/>
      <c r="K486" s="290" t="s">
        <v>5095</v>
      </c>
      <c r="L486" s="290" t="s">
        <v>5096</v>
      </c>
      <c r="M486" s="290" t="s">
        <v>156</v>
      </c>
      <c r="N486" s="290" t="s">
        <v>5102</v>
      </c>
      <c r="O486" s="290" t="s">
        <v>5061</v>
      </c>
      <c r="P486" s="290">
        <v>13607950226</v>
      </c>
      <c r="Q486" s="13"/>
    </row>
    <row r="487" spans="1:17" ht="24" customHeight="1">
      <c r="A487" s="13">
        <v>483</v>
      </c>
      <c r="B487" s="309" t="s">
        <v>4025</v>
      </c>
      <c r="C487" s="290" t="s">
        <v>5037</v>
      </c>
      <c r="D487" s="290" t="s">
        <v>5101</v>
      </c>
      <c r="E487" s="290" t="s">
        <v>5104</v>
      </c>
      <c r="F487" s="310" t="s">
        <v>5105</v>
      </c>
      <c r="G487" s="290" t="s">
        <v>48</v>
      </c>
      <c r="H487" s="290">
        <v>285</v>
      </c>
      <c r="I487" s="290">
        <v>6.5</v>
      </c>
      <c r="J487" s="290"/>
      <c r="K487" s="290" t="s">
        <v>5095</v>
      </c>
      <c r="L487" s="290" t="s">
        <v>5096</v>
      </c>
      <c r="M487" s="290" t="s">
        <v>156</v>
      </c>
      <c r="N487" s="290" t="s">
        <v>5104</v>
      </c>
      <c r="O487" s="290" t="s">
        <v>5106</v>
      </c>
      <c r="P487" s="290">
        <v>13870542595</v>
      </c>
      <c r="Q487" s="13"/>
    </row>
    <row r="488" spans="1:17" ht="24" customHeight="1">
      <c r="A488" s="13">
        <v>484</v>
      </c>
      <c r="B488" s="309" t="s">
        <v>4025</v>
      </c>
      <c r="C488" s="290" t="s">
        <v>5037</v>
      </c>
      <c r="D488" s="290" t="s">
        <v>5101</v>
      </c>
      <c r="E488" s="290" t="s">
        <v>5107</v>
      </c>
      <c r="F488" s="310" t="s">
        <v>5108</v>
      </c>
      <c r="G488" s="290" t="s">
        <v>48</v>
      </c>
      <c r="H488" s="290">
        <v>285</v>
      </c>
      <c r="I488" s="290">
        <v>4</v>
      </c>
      <c r="J488" s="290"/>
      <c r="K488" s="290" t="s">
        <v>5095</v>
      </c>
      <c r="L488" s="290" t="s">
        <v>5096</v>
      </c>
      <c r="M488" s="290" t="s">
        <v>156</v>
      </c>
      <c r="N488" s="290" t="s">
        <v>5107</v>
      </c>
      <c r="O488" s="290" t="s">
        <v>5109</v>
      </c>
      <c r="P488" s="290">
        <v>13879526599</v>
      </c>
      <c r="Q488" s="13"/>
    </row>
    <row r="489" spans="1:17" ht="24" customHeight="1">
      <c r="A489" s="13">
        <v>485</v>
      </c>
      <c r="B489" s="309" t="s">
        <v>4025</v>
      </c>
      <c r="C489" s="290" t="s">
        <v>5037</v>
      </c>
      <c r="D489" s="290" t="s">
        <v>5101</v>
      </c>
      <c r="E489" s="290" t="s">
        <v>5110</v>
      </c>
      <c r="F489" s="310" t="s">
        <v>5111</v>
      </c>
      <c r="G489" s="290" t="s">
        <v>48</v>
      </c>
      <c r="H489" s="290">
        <v>225</v>
      </c>
      <c r="I489" s="290">
        <v>2</v>
      </c>
      <c r="J489" s="290"/>
      <c r="K489" s="290" t="s">
        <v>5095</v>
      </c>
      <c r="L489" s="290" t="s">
        <v>5096</v>
      </c>
      <c r="M489" s="290" t="s">
        <v>156</v>
      </c>
      <c r="N489" s="290" t="s">
        <v>5110</v>
      </c>
      <c r="O489" s="290" t="s">
        <v>5109</v>
      </c>
      <c r="P489" s="290">
        <v>13879526599</v>
      </c>
      <c r="Q489" s="13"/>
    </row>
    <row r="490" spans="1:17" ht="24" customHeight="1">
      <c r="A490" s="13">
        <v>486</v>
      </c>
      <c r="B490" s="309" t="s">
        <v>4025</v>
      </c>
      <c r="C490" s="290" t="s">
        <v>5037</v>
      </c>
      <c r="D490" s="290" t="s">
        <v>5112</v>
      </c>
      <c r="E490" s="290" t="s">
        <v>5113</v>
      </c>
      <c r="F490" s="310" t="s">
        <v>5114</v>
      </c>
      <c r="G490" s="290" t="s">
        <v>48</v>
      </c>
      <c r="H490" s="290">
        <v>200</v>
      </c>
      <c r="I490" s="290">
        <v>2.5</v>
      </c>
      <c r="J490" s="290"/>
      <c r="K490" s="290" t="s">
        <v>5095</v>
      </c>
      <c r="L490" s="290" t="s">
        <v>5096</v>
      </c>
      <c r="M490" s="290" t="s">
        <v>156</v>
      </c>
      <c r="N490" s="290" t="s">
        <v>5113</v>
      </c>
      <c r="O490" s="290" t="s">
        <v>5115</v>
      </c>
      <c r="P490" s="290">
        <v>13879562678</v>
      </c>
      <c r="Q490" s="13"/>
    </row>
    <row r="491" spans="1:17" ht="24" customHeight="1">
      <c r="A491" s="13">
        <v>487</v>
      </c>
      <c r="B491" s="309" t="s">
        <v>4025</v>
      </c>
      <c r="C491" s="290" t="s">
        <v>5037</v>
      </c>
      <c r="D491" s="290" t="s">
        <v>5112</v>
      </c>
      <c r="E491" s="290" t="s">
        <v>5116</v>
      </c>
      <c r="F491" s="310">
        <v>2003.8</v>
      </c>
      <c r="G491" s="290" t="s">
        <v>48</v>
      </c>
      <c r="H491" s="290">
        <v>285</v>
      </c>
      <c r="I491" s="290">
        <v>2</v>
      </c>
      <c r="J491" s="290"/>
      <c r="K491" s="290" t="s">
        <v>5095</v>
      </c>
      <c r="L491" s="290" t="s">
        <v>5096</v>
      </c>
      <c r="M491" s="290" t="s">
        <v>156</v>
      </c>
      <c r="N491" s="290" t="s">
        <v>5116</v>
      </c>
      <c r="O491" s="290" t="s">
        <v>5117</v>
      </c>
      <c r="P491" s="290">
        <v>13307059576</v>
      </c>
      <c r="Q491" s="13"/>
    </row>
    <row r="492" spans="1:17" ht="24" customHeight="1">
      <c r="A492" s="13">
        <v>488</v>
      </c>
      <c r="B492" s="309" t="s">
        <v>4025</v>
      </c>
      <c r="C492" s="290" t="s">
        <v>5037</v>
      </c>
      <c r="D492" s="290" t="s">
        <v>5112</v>
      </c>
      <c r="E492" s="290" t="s">
        <v>5118</v>
      </c>
      <c r="F492" s="310" t="s">
        <v>5119</v>
      </c>
      <c r="G492" s="290" t="s">
        <v>48</v>
      </c>
      <c r="H492" s="290">
        <v>320</v>
      </c>
      <c r="I492" s="290">
        <v>1.5</v>
      </c>
      <c r="J492" s="290"/>
      <c r="K492" s="290" t="s">
        <v>5095</v>
      </c>
      <c r="L492" s="290" t="s">
        <v>5096</v>
      </c>
      <c r="M492" s="290" t="s">
        <v>156</v>
      </c>
      <c r="N492" s="290" t="s">
        <v>5118</v>
      </c>
      <c r="O492" s="290" t="s">
        <v>5120</v>
      </c>
      <c r="P492" s="290">
        <v>13970543220</v>
      </c>
      <c r="Q492" s="13"/>
    </row>
    <row r="493" spans="1:17" ht="24" customHeight="1">
      <c r="A493" s="13">
        <v>489</v>
      </c>
      <c r="B493" s="309" t="s">
        <v>4025</v>
      </c>
      <c r="C493" s="290" t="s">
        <v>5037</v>
      </c>
      <c r="D493" s="290" t="s">
        <v>5112</v>
      </c>
      <c r="E493" s="290" t="s">
        <v>5121</v>
      </c>
      <c r="F493" s="310" t="s">
        <v>5108</v>
      </c>
      <c r="G493" s="290" t="s">
        <v>48</v>
      </c>
      <c r="H493" s="290">
        <v>200</v>
      </c>
      <c r="I493" s="290">
        <v>2.5</v>
      </c>
      <c r="J493" s="290"/>
      <c r="K493" s="290" t="s">
        <v>5095</v>
      </c>
      <c r="L493" s="290" t="s">
        <v>5096</v>
      </c>
      <c r="M493" s="290" t="s">
        <v>156</v>
      </c>
      <c r="N493" s="290" t="s">
        <v>5121</v>
      </c>
      <c r="O493" s="290" t="s">
        <v>5122</v>
      </c>
      <c r="P493" s="290">
        <v>8726190</v>
      </c>
      <c r="Q493" s="13"/>
    </row>
    <row r="494" spans="1:17" ht="24" customHeight="1">
      <c r="A494" s="13">
        <v>490</v>
      </c>
      <c r="B494" s="309" t="s">
        <v>4025</v>
      </c>
      <c r="C494" s="290" t="s">
        <v>5037</v>
      </c>
      <c r="D494" s="290" t="s">
        <v>5112</v>
      </c>
      <c r="E494" s="290" t="s">
        <v>5123</v>
      </c>
      <c r="F494" s="310" t="s">
        <v>5105</v>
      </c>
      <c r="G494" s="290" t="s">
        <v>48</v>
      </c>
      <c r="H494" s="290">
        <v>160</v>
      </c>
      <c r="I494" s="290">
        <v>3</v>
      </c>
      <c r="J494" s="290"/>
      <c r="K494" s="290" t="s">
        <v>5095</v>
      </c>
      <c r="L494" s="290" t="s">
        <v>5096</v>
      </c>
      <c r="M494" s="290" t="s">
        <v>156</v>
      </c>
      <c r="N494" s="290" t="s">
        <v>5123</v>
      </c>
      <c r="O494" s="290" t="s">
        <v>5124</v>
      </c>
      <c r="P494" s="290">
        <v>13970545796</v>
      </c>
      <c r="Q494" s="13"/>
    </row>
    <row r="495" spans="1:17" ht="24" customHeight="1">
      <c r="A495" s="13">
        <v>491</v>
      </c>
      <c r="B495" s="309" t="s">
        <v>4025</v>
      </c>
      <c r="C495" s="290" t="s">
        <v>5037</v>
      </c>
      <c r="D495" s="290" t="s">
        <v>5125</v>
      </c>
      <c r="E495" s="290" t="s">
        <v>5126</v>
      </c>
      <c r="F495" s="310">
        <v>2007.6</v>
      </c>
      <c r="G495" s="290" t="s">
        <v>48</v>
      </c>
      <c r="H495" s="290">
        <v>160</v>
      </c>
      <c r="I495" s="290">
        <v>1.5</v>
      </c>
      <c r="J495" s="290"/>
      <c r="K495" s="290" t="s">
        <v>5095</v>
      </c>
      <c r="L495" s="290" t="s">
        <v>5096</v>
      </c>
      <c r="M495" s="290" t="s">
        <v>156</v>
      </c>
      <c r="N495" s="290" t="s">
        <v>5126</v>
      </c>
      <c r="O495" s="290" t="s">
        <v>5127</v>
      </c>
      <c r="P495" s="290">
        <v>13197869996</v>
      </c>
      <c r="Q495" s="13"/>
    </row>
    <row r="496" spans="1:17" ht="24" customHeight="1">
      <c r="A496" s="13">
        <v>492</v>
      </c>
      <c r="B496" s="309" t="s">
        <v>4025</v>
      </c>
      <c r="C496" s="290" t="s">
        <v>5037</v>
      </c>
      <c r="D496" s="290" t="s">
        <v>5125</v>
      </c>
      <c r="E496" s="290" t="s">
        <v>5128</v>
      </c>
      <c r="F496" s="310" t="s">
        <v>3734</v>
      </c>
      <c r="G496" s="290" t="s">
        <v>48</v>
      </c>
      <c r="H496" s="290">
        <v>250</v>
      </c>
      <c r="I496" s="290">
        <v>3</v>
      </c>
      <c r="J496" s="290"/>
      <c r="K496" s="290" t="s">
        <v>5095</v>
      </c>
      <c r="L496" s="290" t="s">
        <v>5096</v>
      </c>
      <c r="M496" s="290" t="s">
        <v>156</v>
      </c>
      <c r="N496" s="290" t="s">
        <v>5128</v>
      </c>
      <c r="O496" s="290" t="s">
        <v>5129</v>
      </c>
      <c r="P496" s="290">
        <v>8691102</v>
      </c>
      <c r="Q496" s="13"/>
    </row>
    <row r="497" spans="1:17" ht="24" customHeight="1">
      <c r="A497" s="13">
        <v>493</v>
      </c>
      <c r="B497" s="309" t="s">
        <v>4025</v>
      </c>
      <c r="C497" s="290" t="s">
        <v>5037</v>
      </c>
      <c r="D497" s="290" t="s">
        <v>5125</v>
      </c>
      <c r="E497" s="290" t="s">
        <v>5130</v>
      </c>
      <c r="F497" s="310" t="s">
        <v>5131</v>
      </c>
      <c r="G497" s="290" t="s">
        <v>22</v>
      </c>
      <c r="H497" s="290">
        <v>400</v>
      </c>
      <c r="I497" s="290">
        <v>18.5</v>
      </c>
      <c r="J497" s="290">
        <v>13</v>
      </c>
      <c r="K497" s="290" t="s">
        <v>5095</v>
      </c>
      <c r="L497" s="290" t="s">
        <v>5096</v>
      </c>
      <c r="M497" s="290" t="s">
        <v>156</v>
      </c>
      <c r="N497" s="290" t="s">
        <v>5130</v>
      </c>
      <c r="O497" s="290" t="s">
        <v>5061</v>
      </c>
      <c r="P497" s="290">
        <v>13607950226</v>
      </c>
      <c r="Q497" s="13"/>
    </row>
    <row r="498" spans="1:17" ht="24" customHeight="1">
      <c r="A498" s="13">
        <v>494</v>
      </c>
      <c r="B498" s="309" t="s">
        <v>4025</v>
      </c>
      <c r="C498" s="290" t="s">
        <v>5037</v>
      </c>
      <c r="D498" s="290" t="s">
        <v>5125</v>
      </c>
      <c r="E498" s="290" t="s">
        <v>5132</v>
      </c>
      <c r="F498" s="310" t="s">
        <v>5133</v>
      </c>
      <c r="G498" s="290" t="s">
        <v>22</v>
      </c>
      <c r="H498" s="290">
        <v>400</v>
      </c>
      <c r="I498" s="290">
        <v>3.2</v>
      </c>
      <c r="J498" s="290"/>
      <c r="K498" s="290" t="s">
        <v>5095</v>
      </c>
      <c r="L498" s="290" t="s">
        <v>5096</v>
      </c>
      <c r="M498" s="290" t="s">
        <v>156</v>
      </c>
      <c r="N498" s="290" t="s">
        <v>5132</v>
      </c>
      <c r="O498" s="290" t="s">
        <v>5061</v>
      </c>
      <c r="P498" s="290">
        <v>13607950226</v>
      </c>
      <c r="Q498" s="13"/>
    </row>
    <row r="499" spans="1:17" ht="24" customHeight="1">
      <c r="A499" s="13">
        <v>495</v>
      </c>
      <c r="B499" s="309" t="s">
        <v>4025</v>
      </c>
      <c r="C499" s="290" t="s">
        <v>5037</v>
      </c>
      <c r="D499" s="290" t="s">
        <v>5043</v>
      </c>
      <c r="E499" s="290" t="s">
        <v>5134</v>
      </c>
      <c r="F499" s="310" t="s">
        <v>5135</v>
      </c>
      <c r="G499" s="290" t="s">
        <v>86</v>
      </c>
      <c r="H499" s="290">
        <v>250</v>
      </c>
      <c r="I499" s="290">
        <v>4.8</v>
      </c>
      <c r="J499" s="290">
        <v>5</v>
      </c>
      <c r="K499" s="290" t="s">
        <v>5136</v>
      </c>
      <c r="L499" s="290" t="s">
        <v>5137</v>
      </c>
      <c r="M499" s="290" t="s">
        <v>156</v>
      </c>
      <c r="N499" s="290" t="s">
        <v>5134</v>
      </c>
      <c r="O499" s="290" t="s">
        <v>5138</v>
      </c>
      <c r="P499" s="290">
        <v>13755845668</v>
      </c>
      <c r="Q499" s="13"/>
    </row>
    <row r="500" spans="1:17" ht="24" customHeight="1">
      <c r="A500" s="13">
        <v>496</v>
      </c>
      <c r="B500" s="309" t="s">
        <v>4025</v>
      </c>
      <c r="C500" s="290" t="s">
        <v>5037</v>
      </c>
      <c r="D500" s="290" t="s">
        <v>5139</v>
      </c>
      <c r="E500" s="290" t="s">
        <v>5140</v>
      </c>
      <c r="F500" s="310" t="s">
        <v>5141</v>
      </c>
      <c r="G500" s="290" t="s">
        <v>48</v>
      </c>
      <c r="H500" s="290">
        <v>520</v>
      </c>
      <c r="I500" s="290">
        <v>4.8</v>
      </c>
      <c r="J500" s="290"/>
      <c r="K500" s="290" t="s">
        <v>5136</v>
      </c>
      <c r="L500" s="290" t="s">
        <v>5137</v>
      </c>
      <c r="M500" s="290" t="s">
        <v>156</v>
      </c>
      <c r="N500" s="290" t="s">
        <v>5140</v>
      </c>
      <c r="O500" s="290" t="s">
        <v>5142</v>
      </c>
      <c r="P500" s="290">
        <v>13907056810</v>
      </c>
      <c r="Q500" s="13"/>
    </row>
    <row r="501" spans="1:17" ht="24" customHeight="1">
      <c r="A501" s="13">
        <v>497</v>
      </c>
      <c r="B501" s="309" t="s">
        <v>4025</v>
      </c>
      <c r="C501" s="290" t="s">
        <v>5037</v>
      </c>
      <c r="D501" s="290" t="s">
        <v>5139</v>
      </c>
      <c r="E501" s="290" t="s">
        <v>5143</v>
      </c>
      <c r="F501" s="310" t="s">
        <v>5144</v>
      </c>
      <c r="G501" s="290" t="s">
        <v>86</v>
      </c>
      <c r="H501" s="290">
        <v>320</v>
      </c>
      <c r="I501" s="290">
        <v>27</v>
      </c>
      <c r="J501" s="290">
        <v>48</v>
      </c>
      <c r="K501" s="290" t="s">
        <v>5136</v>
      </c>
      <c r="L501" s="290" t="s">
        <v>5137</v>
      </c>
      <c r="M501" s="290" t="s">
        <v>156</v>
      </c>
      <c r="N501" s="290" t="s">
        <v>5143</v>
      </c>
      <c r="O501" s="290" t="s">
        <v>5138</v>
      </c>
      <c r="P501" s="290">
        <v>13755845668</v>
      </c>
      <c r="Q501" s="13"/>
    </row>
    <row r="502" spans="1:17" ht="24" customHeight="1">
      <c r="A502" s="13">
        <v>498</v>
      </c>
      <c r="B502" s="309" t="s">
        <v>4025</v>
      </c>
      <c r="C502" s="290" t="s">
        <v>5037</v>
      </c>
      <c r="D502" s="290" t="s">
        <v>5139</v>
      </c>
      <c r="E502" s="290" t="s">
        <v>5145</v>
      </c>
      <c r="F502" s="310" t="s">
        <v>5144</v>
      </c>
      <c r="G502" s="290" t="s">
        <v>86</v>
      </c>
      <c r="H502" s="290">
        <v>250</v>
      </c>
      <c r="I502" s="290">
        <v>2.5</v>
      </c>
      <c r="J502" s="290"/>
      <c r="K502" s="290" t="s">
        <v>5136</v>
      </c>
      <c r="L502" s="290" t="s">
        <v>5137</v>
      </c>
      <c r="M502" s="290" t="s">
        <v>156</v>
      </c>
      <c r="N502" s="290" t="s">
        <v>5145</v>
      </c>
      <c r="O502" s="290" t="s">
        <v>5138</v>
      </c>
      <c r="P502" s="290">
        <v>13755845668</v>
      </c>
      <c r="Q502" s="13"/>
    </row>
    <row r="503" spans="1:17" ht="24" customHeight="1">
      <c r="A503" s="13">
        <v>499</v>
      </c>
      <c r="B503" s="309" t="s">
        <v>4025</v>
      </c>
      <c r="C503" s="290" t="s">
        <v>5037</v>
      </c>
      <c r="D503" s="290" t="s">
        <v>5146</v>
      </c>
      <c r="E503" s="290" t="s">
        <v>5147</v>
      </c>
      <c r="F503" s="310" t="s">
        <v>5148</v>
      </c>
      <c r="G503" s="290" t="s">
        <v>48</v>
      </c>
      <c r="H503" s="290">
        <v>250</v>
      </c>
      <c r="I503" s="290">
        <v>8</v>
      </c>
      <c r="J503" s="290"/>
      <c r="K503" s="290" t="s">
        <v>5136</v>
      </c>
      <c r="L503" s="290" t="s">
        <v>5137</v>
      </c>
      <c r="M503" s="290" t="s">
        <v>156</v>
      </c>
      <c r="N503" s="290" t="s">
        <v>5147</v>
      </c>
      <c r="O503" s="290" t="s">
        <v>5149</v>
      </c>
      <c r="P503" s="290">
        <v>13307056619</v>
      </c>
      <c r="Q503" s="13"/>
    </row>
    <row r="504" spans="1:17" ht="24" customHeight="1">
      <c r="A504" s="13">
        <v>500</v>
      </c>
      <c r="B504" s="309" t="s">
        <v>4025</v>
      </c>
      <c r="C504" s="290" t="s">
        <v>5037</v>
      </c>
      <c r="D504" s="290" t="s">
        <v>5139</v>
      </c>
      <c r="E504" s="290" t="s">
        <v>5150</v>
      </c>
      <c r="F504" s="310" t="s">
        <v>5151</v>
      </c>
      <c r="G504" s="290" t="s">
        <v>48</v>
      </c>
      <c r="H504" s="290">
        <v>130</v>
      </c>
      <c r="I504" s="290">
        <v>3</v>
      </c>
      <c r="J504" s="290"/>
      <c r="K504" s="290" t="s">
        <v>5136</v>
      </c>
      <c r="L504" s="290" t="s">
        <v>5137</v>
      </c>
      <c r="M504" s="290" t="s">
        <v>156</v>
      </c>
      <c r="N504" s="290" t="s">
        <v>5150</v>
      </c>
      <c r="O504" s="290" t="s">
        <v>5152</v>
      </c>
      <c r="P504" s="290">
        <v>13707055584</v>
      </c>
      <c r="Q504" s="13"/>
    </row>
    <row r="505" spans="1:17" ht="24" customHeight="1">
      <c r="A505" s="13">
        <v>501</v>
      </c>
      <c r="B505" s="309" t="s">
        <v>4025</v>
      </c>
      <c r="C505" s="290" t="s">
        <v>5037</v>
      </c>
      <c r="D505" s="290" t="s">
        <v>5153</v>
      </c>
      <c r="E505" s="290" t="s">
        <v>5154</v>
      </c>
      <c r="F505" s="310" t="s">
        <v>5155</v>
      </c>
      <c r="G505" s="290" t="s">
        <v>48</v>
      </c>
      <c r="H505" s="290">
        <v>75</v>
      </c>
      <c r="I505" s="290">
        <v>1.5</v>
      </c>
      <c r="J505" s="290"/>
      <c r="K505" s="290" t="s">
        <v>5136</v>
      </c>
      <c r="L505" s="290" t="s">
        <v>5137</v>
      </c>
      <c r="M505" s="290" t="s">
        <v>156</v>
      </c>
      <c r="N505" s="290" t="s">
        <v>5154</v>
      </c>
      <c r="O505" s="290" t="s">
        <v>5156</v>
      </c>
      <c r="P505" s="290">
        <v>18270618248</v>
      </c>
      <c r="Q505" s="13"/>
    </row>
    <row r="506" spans="1:17" ht="24" customHeight="1">
      <c r="A506" s="13">
        <v>502</v>
      </c>
      <c r="B506" s="309" t="s">
        <v>4025</v>
      </c>
      <c r="C506" s="290" t="s">
        <v>5037</v>
      </c>
      <c r="D506" s="290" t="s">
        <v>5157</v>
      </c>
      <c r="E506" s="290" t="s">
        <v>5158</v>
      </c>
      <c r="F506" s="310" t="s">
        <v>5141</v>
      </c>
      <c r="G506" s="290" t="s">
        <v>48</v>
      </c>
      <c r="H506" s="290">
        <v>260</v>
      </c>
      <c r="I506" s="290">
        <v>2.5</v>
      </c>
      <c r="J506" s="290"/>
      <c r="K506" s="290" t="s">
        <v>5159</v>
      </c>
      <c r="L506" s="290" t="s">
        <v>5160</v>
      </c>
      <c r="M506" s="290" t="s">
        <v>156</v>
      </c>
      <c r="N506" s="290" t="s">
        <v>5161</v>
      </c>
      <c r="O506" s="290" t="s">
        <v>5162</v>
      </c>
      <c r="P506" s="290">
        <v>8749287</v>
      </c>
      <c r="Q506" s="13"/>
    </row>
    <row r="507" spans="1:17" ht="24" customHeight="1">
      <c r="A507" s="13">
        <v>503</v>
      </c>
      <c r="B507" s="309" t="s">
        <v>4025</v>
      </c>
      <c r="C507" s="290" t="s">
        <v>5037</v>
      </c>
      <c r="D507" s="290" t="s">
        <v>5157</v>
      </c>
      <c r="E507" s="290" t="s">
        <v>5163</v>
      </c>
      <c r="F507" s="310" t="s">
        <v>5164</v>
      </c>
      <c r="G507" s="290" t="s">
        <v>48</v>
      </c>
      <c r="H507" s="290">
        <v>180</v>
      </c>
      <c r="I507" s="290">
        <v>2.5</v>
      </c>
      <c r="J507" s="290"/>
      <c r="K507" s="290" t="s">
        <v>5159</v>
      </c>
      <c r="L507" s="290" t="s">
        <v>5160</v>
      </c>
      <c r="M507" s="290" t="s">
        <v>156</v>
      </c>
      <c r="N507" s="290" t="s">
        <v>5163</v>
      </c>
      <c r="O507" s="290" t="s">
        <v>5165</v>
      </c>
      <c r="P507" s="290">
        <v>13870527615</v>
      </c>
      <c r="Q507" s="13"/>
    </row>
    <row r="508" spans="1:17" ht="24" customHeight="1">
      <c r="A508" s="13">
        <v>504</v>
      </c>
      <c r="B508" s="309" t="s">
        <v>4025</v>
      </c>
      <c r="C508" s="290" t="s">
        <v>5037</v>
      </c>
      <c r="D508" s="290" t="s">
        <v>5157</v>
      </c>
      <c r="E508" s="290" t="s">
        <v>5166</v>
      </c>
      <c r="F508" s="310" t="s">
        <v>5167</v>
      </c>
      <c r="G508" s="290" t="s">
        <v>48</v>
      </c>
      <c r="H508" s="290">
        <v>130</v>
      </c>
      <c r="I508" s="290">
        <v>3.5</v>
      </c>
      <c r="J508" s="290"/>
      <c r="K508" s="290" t="s">
        <v>5159</v>
      </c>
      <c r="L508" s="290" t="s">
        <v>5160</v>
      </c>
      <c r="M508" s="290" t="s">
        <v>156</v>
      </c>
      <c r="N508" s="290" t="s">
        <v>5166</v>
      </c>
      <c r="O508" s="290" t="s">
        <v>5168</v>
      </c>
      <c r="P508" s="290">
        <v>15070561582</v>
      </c>
      <c r="Q508" s="13"/>
    </row>
    <row r="509" spans="1:17" ht="24" customHeight="1">
      <c r="A509" s="13">
        <v>505</v>
      </c>
      <c r="B509" s="309" t="s">
        <v>4025</v>
      </c>
      <c r="C509" s="290" t="s">
        <v>5037</v>
      </c>
      <c r="D509" s="290" t="s">
        <v>5157</v>
      </c>
      <c r="E509" s="290" t="s">
        <v>5169</v>
      </c>
      <c r="F509" s="310" t="s">
        <v>5170</v>
      </c>
      <c r="G509" s="290" t="s">
        <v>48</v>
      </c>
      <c r="H509" s="290">
        <v>260</v>
      </c>
      <c r="I509" s="290">
        <v>1.5</v>
      </c>
      <c r="J509" s="290"/>
      <c r="K509" s="290" t="s">
        <v>5159</v>
      </c>
      <c r="L509" s="290" t="s">
        <v>5160</v>
      </c>
      <c r="M509" s="290" t="s">
        <v>156</v>
      </c>
      <c r="N509" s="290" t="s">
        <v>5169</v>
      </c>
      <c r="O509" s="290" t="s">
        <v>5171</v>
      </c>
      <c r="P509" s="290">
        <v>13870542088</v>
      </c>
      <c r="Q509" s="13"/>
    </row>
    <row r="510" spans="1:17" ht="24" customHeight="1">
      <c r="A510" s="13">
        <v>506</v>
      </c>
      <c r="B510" s="309" t="s">
        <v>4025</v>
      </c>
      <c r="C510" s="290" t="s">
        <v>5037</v>
      </c>
      <c r="D510" s="290" t="s">
        <v>5157</v>
      </c>
      <c r="E510" s="290" t="s">
        <v>5172</v>
      </c>
      <c r="F510" s="310" t="s">
        <v>5071</v>
      </c>
      <c r="G510" s="290" t="s">
        <v>48</v>
      </c>
      <c r="H510" s="290">
        <v>450</v>
      </c>
      <c r="I510" s="290">
        <v>2.5</v>
      </c>
      <c r="J510" s="290"/>
      <c r="K510" s="290" t="s">
        <v>5159</v>
      </c>
      <c r="L510" s="290" t="s">
        <v>5160</v>
      </c>
      <c r="M510" s="290" t="s">
        <v>156</v>
      </c>
      <c r="N510" s="290" t="s">
        <v>5173</v>
      </c>
      <c r="O510" s="290" t="s">
        <v>5174</v>
      </c>
      <c r="P510" s="290">
        <v>8749682</v>
      </c>
      <c r="Q510" s="13"/>
    </row>
    <row r="511" spans="1:17" ht="24" customHeight="1">
      <c r="A511" s="13">
        <v>507</v>
      </c>
      <c r="B511" s="309" t="s">
        <v>4025</v>
      </c>
      <c r="C511" s="290" t="s">
        <v>5037</v>
      </c>
      <c r="D511" s="290" t="s">
        <v>5157</v>
      </c>
      <c r="E511" s="290" t="s">
        <v>5175</v>
      </c>
      <c r="F511" s="310" t="s">
        <v>5176</v>
      </c>
      <c r="G511" s="290" t="s">
        <v>62</v>
      </c>
      <c r="H511" s="290">
        <v>450</v>
      </c>
      <c r="I511" s="290">
        <v>2.5</v>
      </c>
      <c r="J511" s="290"/>
      <c r="K511" s="290" t="s">
        <v>5159</v>
      </c>
      <c r="L511" s="290" t="s">
        <v>5160</v>
      </c>
      <c r="M511" s="290" t="s">
        <v>156</v>
      </c>
      <c r="N511" s="290" t="s">
        <v>5175</v>
      </c>
      <c r="O511" s="290" t="s">
        <v>5174</v>
      </c>
      <c r="P511" s="290">
        <v>8749682</v>
      </c>
      <c r="Q511" s="13"/>
    </row>
    <row r="512" spans="1:17" ht="24" customHeight="1">
      <c r="A512" s="13">
        <v>508</v>
      </c>
      <c r="B512" s="309" t="s">
        <v>4025</v>
      </c>
      <c r="C512" s="290" t="s">
        <v>5037</v>
      </c>
      <c r="D512" s="290" t="s">
        <v>5157</v>
      </c>
      <c r="E512" s="290" t="s">
        <v>5177</v>
      </c>
      <c r="F512" s="310" t="s">
        <v>5170</v>
      </c>
      <c r="G512" s="290" t="s">
        <v>48</v>
      </c>
      <c r="H512" s="290">
        <v>400</v>
      </c>
      <c r="I512" s="290">
        <v>2</v>
      </c>
      <c r="J512" s="290"/>
      <c r="K512" s="290" t="s">
        <v>5159</v>
      </c>
      <c r="L512" s="290" t="s">
        <v>5160</v>
      </c>
      <c r="M512" s="290" t="s">
        <v>156</v>
      </c>
      <c r="N512" s="290" t="s">
        <v>5177</v>
      </c>
      <c r="O512" s="290" t="s">
        <v>5178</v>
      </c>
      <c r="P512" s="290">
        <v>13879551825</v>
      </c>
      <c r="Q512" s="13"/>
    </row>
    <row r="513" spans="1:17" ht="24" customHeight="1">
      <c r="A513" s="13">
        <v>509</v>
      </c>
      <c r="B513" s="309" t="s">
        <v>4025</v>
      </c>
      <c r="C513" s="290" t="s">
        <v>5037</v>
      </c>
      <c r="D513" s="290" t="s">
        <v>5157</v>
      </c>
      <c r="E513" s="290" t="s">
        <v>5179</v>
      </c>
      <c r="F513" s="310" t="s">
        <v>5167</v>
      </c>
      <c r="G513" s="290" t="s">
        <v>48</v>
      </c>
      <c r="H513" s="290">
        <v>450</v>
      </c>
      <c r="I513" s="290">
        <v>4</v>
      </c>
      <c r="J513" s="290"/>
      <c r="K513" s="290" t="s">
        <v>5159</v>
      </c>
      <c r="L513" s="290" t="s">
        <v>5160</v>
      </c>
      <c r="M513" s="290" t="s">
        <v>156</v>
      </c>
      <c r="N513" s="290" t="s">
        <v>5179</v>
      </c>
      <c r="O513" s="290" t="s">
        <v>5180</v>
      </c>
      <c r="P513" s="290">
        <v>13576541598</v>
      </c>
      <c r="Q513" s="13"/>
    </row>
    <row r="514" spans="1:17" ht="24" customHeight="1">
      <c r="A514" s="13">
        <v>510</v>
      </c>
      <c r="B514" s="309" t="s">
        <v>4025</v>
      </c>
      <c r="C514" s="290" t="s">
        <v>5037</v>
      </c>
      <c r="D514" s="290" t="s">
        <v>5157</v>
      </c>
      <c r="E514" s="290" t="s">
        <v>5181</v>
      </c>
      <c r="F514" s="310" t="s">
        <v>5182</v>
      </c>
      <c r="G514" s="290" t="s">
        <v>62</v>
      </c>
      <c r="H514" s="290">
        <v>750</v>
      </c>
      <c r="I514" s="290">
        <v>2.8</v>
      </c>
      <c r="J514" s="290"/>
      <c r="K514" s="290" t="s">
        <v>5159</v>
      </c>
      <c r="L514" s="290" t="s">
        <v>5160</v>
      </c>
      <c r="M514" s="290" t="s">
        <v>156</v>
      </c>
      <c r="N514" s="290" t="s">
        <v>5181</v>
      </c>
      <c r="O514" s="290" t="s">
        <v>5124</v>
      </c>
      <c r="P514" s="290">
        <v>13970545796</v>
      </c>
      <c r="Q514" s="13"/>
    </row>
    <row r="515" spans="1:17" ht="24" customHeight="1">
      <c r="A515" s="13">
        <v>511</v>
      </c>
      <c r="B515" s="309" t="s">
        <v>4025</v>
      </c>
      <c r="C515" s="290" t="s">
        <v>5037</v>
      </c>
      <c r="D515" s="290" t="s">
        <v>5157</v>
      </c>
      <c r="E515" s="290" t="s">
        <v>5183</v>
      </c>
      <c r="F515" s="310" t="s">
        <v>5184</v>
      </c>
      <c r="G515" s="290" t="s">
        <v>48</v>
      </c>
      <c r="H515" s="290">
        <v>480</v>
      </c>
      <c r="I515" s="290">
        <v>2.6</v>
      </c>
      <c r="J515" s="290"/>
      <c r="K515" s="290" t="s">
        <v>5159</v>
      </c>
      <c r="L515" s="290" t="s">
        <v>5160</v>
      </c>
      <c r="M515" s="290" t="s">
        <v>156</v>
      </c>
      <c r="N515" s="290" t="s">
        <v>5183</v>
      </c>
      <c r="O515" s="290" t="s">
        <v>5124</v>
      </c>
      <c r="P515" s="290">
        <v>13970545796</v>
      </c>
      <c r="Q515" s="13"/>
    </row>
    <row r="516" spans="1:17" ht="24" customHeight="1">
      <c r="A516" s="13">
        <v>512</v>
      </c>
      <c r="B516" s="309" t="s">
        <v>4025</v>
      </c>
      <c r="C516" s="290" t="s">
        <v>5037</v>
      </c>
      <c r="D516" s="290" t="s">
        <v>5157</v>
      </c>
      <c r="E516" s="290" t="s">
        <v>5185</v>
      </c>
      <c r="F516" s="310" t="s">
        <v>5186</v>
      </c>
      <c r="G516" s="290" t="s">
        <v>48</v>
      </c>
      <c r="H516" s="290">
        <v>250</v>
      </c>
      <c r="I516" s="290">
        <v>2.1</v>
      </c>
      <c r="J516" s="290"/>
      <c r="K516" s="290" t="s">
        <v>5159</v>
      </c>
      <c r="L516" s="290" t="s">
        <v>5160</v>
      </c>
      <c r="M516" s="290" t="s">
        <v>156</v>
      </c>
      <c r="N516" s="290" t="s">
        <v>5185</v>
      </c>
      <c r="O516" s="290" t="s">
        <v>5092</v>
      </c>
      <c r="P516" s="290">
        <v>15879589748</v>
      </c>
      <c r="Q516" s="13"/>
    </row>
    <row r="517" spans="1:17" ht="24" customHeight="1">
      <c r="A517" s="13">
        <v>513</v>
      </c>
      <c r="B517" s="309" t="s">
        <v>4025</v>
      </c>
      <c r="C517" s="290" t="s">
        <v>5037</v>
      </c>
      <c r="D517" s="290" t="s">
        <v>5187</v>
      </c>
      <c r="E517" s="290" t="s">
        <v>5188</v>
      </c>
      <c r="F517" s="310" t="s">
        <v>5074</v>
      </c>
      <c r="G517" s="290" t="s">
        <v>586</v>
      </c>
      <c r="H517" s="290">
        <v>200</v>
      </c>
      <c r="I517" s="290">
        <v>2.8</v>
      </c>
      <c r="J517" s="290"/>
      <c r="K517" s="290" t="s">
        <v>5159</v>
      </c>
      <c r="L517" s="290" t="s">
        <v>5160</v>
      </c>
      <c r="M517" s="290" t="s">
        <v>156</v>
      </c>
      <c r="N517" s="290" t="s">
        <v>5188</v>
      </c>
      <c r="O517" s="290" t="s">
        <v>5189</v>
      </c>
      <c r="P517" s="290">
        <v>13807053773</v>
      </c>
      <c r="Q517" s="13"/>
    </row>
    <row r="518" spans="1:17" ht="24" customHeight="1">
      <c r="A518" s="13">
        <v>514</v>
      </c>
      <c r="B518" s="309" t="s">
        <v>4025</v>
      </c>
      <c r="C518" s="290" t="s">
        <v>5037</v>
      </c>
      <c r="D518" s="290" t="s">
        <v>5043</v>
      </c>
      <c r="E518" s="290" t="s">
        <v>5190</v>
      </c>
      <c r="F518" s="310" t="s">
        <v>5191</v>
      </c>
      <c r="G518" s="290" t="s">
        <v>22</v>
      </c>
      <c r="H518" s="290">
        <v>14600</v>
      </c>
      <c r="I518" s="290">
        <v>43.4</v>
      </c>
      <c r="J518" s="290">
        <v>11500</v>
      </c>
      <c r="K518" s="290" t="s">
        <v>5159</v>
      </c>
      <c r="L518" s="290" t="s">
        <v>5160</v>
      </c>
      <c r="M518" s="290" t="s">
        <v>156</v>
      </c>
      <c r="N518" s="290" t="s">
        <v>5190</v>
      </c>
      <c r="O518" s="290" t="s">
        <v>5061</v>
      </c>
      <c r="P518" s="290">
        <v>13607950226</v>
      </c>
      <c r="Q518" s="13"/>
    </row>
    <row r="519" spans="1:17" ht="24" customHeight="1">
      <c r="A519" s="13">
        <v>515</v>
      </c>
      <c r="B519" s="309" t="s">
        <v>4025</v>
      </c>
      <c r="C519" s="290" t="s">
        <v>5037</v>
      </c>
      <c r="D519" s="290" t="s">
        <v>5043</v>
      </c>
      <c r="E519" s="312" t="s">
        <v>5192</v>
      </c>
      <c r="F519" s="310" t="s">
        <v>5193</v>
      </c>
      <c r="G519" s="290" t="s">
        <v>62</v>
      </c>
      <c r="H519" s="312">
        <v>1450</v>
      </c>
      <c r="I519" s="290">
        <v>10.8</v>
      </c>
      <c r="J519" s="290">
        <v>55</v>
      </c>
      <c r="K519" s="290" t="s">
        <v>5159</v>
      </c>
      <c r="L519" s="290" t="s">
        <v>5160</v>
      </c>
      <c r="M519" s="290" t="s">
        <v>156</v>
      </c>
      <c r="N519" s="312" t="s">
        <v>5192</v>
      </c>
      <c r="O519" s="290" t="s">
        <v>5061</v>
      </c>
      <c r="P519" s="290">
        <v>13607950226</v>
      </c>
      <c r="Q519" s="13"/>
    </row>
    <row r="520" spans="1:17" ht="24" customHeight="1">
      <c r="A520" s="13">
        <v>516</v>
      </c>
      <c r="B520" s="309" t="s">
        <v>4025</v>
      </c>
      <c r="C520" s="290" t="s">
        <v>5037</v>
      </c>
      <c r="D520" s="290" t="s">
        <v>5043</v>
      </c>
      <c r="E520" s="312" t="s">
        <v>5194</v>
      </c>
      <c r="F520" s="310" t="s">
        <v>5195</v>
      </c>
      <c r="G520" s="290" t="s">
        <v>22</v>
      </c>
      <c r="H520" s="312">
        <v>1250</v>
      </c>
      <c r="I520" s="290">
        <v>3.5</v>
      </c>
      <c r="J520" s="290"/>
      <c r="K520" s="290" t="s">
        <v>5159</v>
      </c>
      <c r="L520" s="290" t="s">
        <v>5160</v>
      </c>
      <c r="M520" s="290" t="s">
        <v>156</v>
      </c>
      <c r="N520" s="312" t="s">
        <v>5194</v>
      </c>
      <c r="O520" s="290" t="s">
        <v>5061</v>
      </c>
      <c r="P520" s="290">
        <v>13607950226</v>
      </c>
      <c r="Q520" s="13"/>
    </row>
    <row r="521" spans="1:17" ht="24" customHeight="1">
      <c r="A521" s="13">
        <v>517</v>
      </c>
      <c r="B521" s="309" t="s">
        <v>4025</v>
      </c>
      <c r="C521" s="290" t="s">
        <v>5037</v>
      </c>
      <c r="D521" s="290" t="s">
        <v>5043</v>
      </c>
      <c r="E521" s="312" t="s">
        <v>5196</v>
      </c>
      <c r="F521" s="310" t="s">
        <v>5197</v>
      </c>
      <c r="G521" s="290" t="s">
        <v>586</v>
      </c>
      <c r="H521" s="290">
        <v>6000</v>
      </c>
      <c r="I521" s="290">
        <v>19.600000000000001</v>
      </c>
      <c r="J521" s="290">
        <v>398</v>
      </c>
      <c r="K521" s="290" t="s">
        <v>5159</v>
      </c>
      <c r="L521" s="290" t="s">
        <v>5160</v>
      </c>
      <c r="M521" s="290" t="s">
        <v>156</v>
      </c>
      <c r="N521" s="312" t="s">
        <v>5196</v>
      </c>
      <c r="O521" s="290" t="s">
        <v>212</v>
      </c>
      <c r="P521" s="290">
        <v>13607054639</v>
      </c>
      <c r="Q521" s="13"/>
    </row>
    <row r="522" spans="1:17" ht="24" customHeight="1">
      <c r="A522" s="13">
        <v>518</v>
      </c>
      <c r="B522" s="309" t="s">
        <v>4025</v>
      </c>
      <c r="C522" s="290" t="s">
        <v>5037</v>
      </c>
      <c r="D522" s="290" t="s">
        <v>5157</v>
      </c>
      <c r="E522" s="312" t="s">
        <v>5198</v>
      </c>
      <c r="F522" s="310" t="s">
        <v>5199</v>
      </c>
      <c r="G522" s="290" t="s">
        <v>48</v>
      </c>
      <c r="H522" s="312">
        <v>720</v>
      </c>
      <c r="I522" s="290">
        <v>1.8</v>
      </c>
      <c r="J522" s="290"/>
      <c r="K522" s="290" t="s">
        <v>5159</v>
      </c>
      <c r="L522" s="290" t="s">
        <v>5160</v>
      </c>
      <c r="M522" s="290" t="s">
        <v>156</v>
      </c>
      <c r="N522" s="312" t="s">
        <v>5198</v>
      </c>
      <c r="O522" s="290" t="s">
        <v>5200</v>
      </c>
      <c r="P522" s="290">
        <v>13979525698</v>
      </c>
      <c r="Q522" s="13"/>
    </row>
    <row r="523" spans="1:17" ht="24" customHeight="1">
      <c r="A523" s="13">
        <v>519</v>
      </c>
      <c r="B523" s="309" t="s">
        <v>4025</v>
      </c>
      <c r="C523" s="290" t="s">
        <v>5037</v>
      </c>
      <c r="D523" s="290" t="s">
        <v>5157</v>
      </c>
      <c r="E523" s="312" t="s">
        <v>5201</v>
      </c>
      <c r="F523" s="310" t="s">
        <v>5202</v>
      </c>
      <c r="G523" s="290" t="s">
        <v>48</v>
      </c>
      <c r="H523" s="312">
        <v>800</v>
      </c>
      <c r="I523" s="290">
        <v>2.5</v>
      </c>
      <c r="J523" s="290"/>
      <c r="K523" s="290" t="s">
        <v>5159</v>
      </c>
      <c r="L523" s="290" t="s">
        <v>5160</v>
      </c>
      <c r="M523" s="290" t="s">
        <v>156</v>
      </c>
      <c r="N523" s="312" t="s">
        <v>5201</v>
      </c>
      <c r="O523" s="290" t="s">
        <v>5171</v>
      </c>
      <c r="P523" s="290">
        <v>13870542088</v>
      </c>
      <c r="Q523" s="13"/>
    </row>
    <row r="524" spans="1:17" ht="24" customHeight="1">
      <c r="A524" s="13">
        <v>520</v>
      </c>
      <c r="B524" s="309" t="s">
        <v>4025</v>
      </c>
      <c r="C524" s="290" t="s">
        <v>5037</v>
      </c>
      <c r="D524" s="290" t="s">
        <v>5203</v>
      </c>
      <c r="E524" s="312" t="s">
        <v>5204</v>
      </c>
      <c r="F524" s="310" t="s">
        <v>5205</v>
      </c>
      <c r="G524" s="290" t="s">
        <v>62</v>
      </c>
      <c r="H524" s="290">
        <v>400</v>
      </c>
      <c r="I524" s="290">
        <v>2</v>
      </c>
      <c r="J524" s="290"/>
      <c r="K524" s="290" t="s">
        <v>5206</v>
      </c>
      <c r="L524" s="290" t="s">
        <v>5207</v>
      </c>
      <c r="M524" s="290" t="s">
        <v>5208</v>
      </c>
      <c r="N524" s="312" t="s">
        <v>5204</v>
      </c>
      <c r="O524" s="290" t="s">
        <v>5209</v>
      </c>
      <c r="P524" s="290">
        <v>13607950020</v>
      </c>
      <c r="Q524" s="13"/>
    </row>
    <row r="525" spans="1:17" ht="24" customHeight="1">
      <c r="A525" s="13">
        <v>521</v>
      </c>
      <c r="B525" s="309" t="s">
        <v>4025</v>
      </c>
      <c r="C525" s="290" t="s">
        <v>5037</v>
      </c>
      <c r="D525" s="290" t="s">
        <v>5203</v>
      </c>
      <c r="E525" s="312" t="s">
        <v>5210</v>
      </c>
      <c r="F525" s="310" t="s">
        <v>5211</v>
      </c>
      <c r="G525" s="290" t="s">
        <v>48</v>
      </c>
      <c r="H525" s="290">
        <v>180</v>
      </c>
      <c r="I525" s="290">
        <v>5</v>
      </c>
      <c r="J525" s="290"/>
      <c r="K525" s="290" t="s">
        <v>5206</v>
      </c>
      <c r="L525" s="290" t="s">
        <v>5207</v>
      </c>
      <c r="M525" s="290" t="s">
        <v>5208</v>
      </c>
      <c r="N525" s="312" t="s">
        <v>5210</v>
      </c>
      <c r="O525" s="290" t="s">
        <v>5212</v>
      </c>
      <c r="P525" s="290">
        <v>13870527888</v>
      </c>
      <c r="Q525" s="13"/>
    </row>
    <row r="526" spans="1:17" ht="24" customHeight="1">
      <c r="A526" s="13">
        <v>522</v>
      </c>
      <c r="B526" s="309" t="s">
        <v>4025</v>
      </c>
      <c r="C526" s="290" t="s">
        <v>5037</v>
      </c>
      <c r="D526" s="290" t="s">
        <v>5203</v>
      </c>
      <c r="E526" s="312" t="s">
        <v>5213</v>
      </c>
      <c r="F526" s="310" t="s">
        <v>5214</v>
      </c>
      <c r="G526" s="290" t="s">
        <v>62</v>
      </c>
      <c r="H526" s="290">
        <v>520</v>
      </c>
      <c r="I526" s="290">
        <v>2.5</v>
      </c>
      <c r="J526" s="290"/>
      <c r="K526" s="290" t="s">
        <v>5206</v>
      </c>
      <c r="L526" s="290" t="s">
        <v>5207</v>
      </c>
      <c r="M526" s="290" t="s">
        <v>5208</v>
      </c>
      <c r="N526" s="312" t="s">
        <v>5213</v>
      </c>
      <c r="O526" s="290" t="s">
        <v>5212</v>
      </c>
      <c r="P526" s="290">
        <v>13870527888</v>
      </c>
      <c r="Q526" s="13"/>
    </row>
    <row r="527" spans="1:17" ht="24" customHeight="1">
      <c r="A527" s="13">
        <v>523</v>
      </c>
      <c r="B527" s="309" t="s">
        <v>4025</v>
      </c>
      <c r="C527" s="290" t="s">
        <v>5037</v>
      </c>
      <c r="D527" s="290" t="s">
        <v>5203</v>
      </c>
      <c r="E527" s="312" t="s">
        <v>5215</v>
      </c>
      <c r="F527" s="310" t="s">
        <v>5184</v>
      </c>
      <c r="G527" s="290" t="s">
        <v>62</v>
      </c>
      <c r="H527" s="290">
        <v>640</v>
      </c>
      <c r="I527" s="290">
        <v>2.5</v>
      </c>
      <c r="J527" s="290"/>
      <c r="K527" s="290" t="s">
        <v>5206</v>
      </c>
      <c r="L527" s="290" t="s">
        <v>5207</v>
      </c>
      <c r="M527" s="290" t="s">
        <v>5208</v>
      </c>
      <c r="N527" s="312" t="s">
        <v>5215</v>
      </c>
      <c r="O527" s="290" t="s">
        <v>5216</v>
      </c>
      <c r="P527" s="290">
        <v>13607952677</v>
      </c>
      <c r="Q527" s="13"/>
    </row>
    <row r="528" spans="1:17" ht="24" customHeight="1">
      <c r="A528" s="13">
        <v>524</v>
      </c>
      <c r="B528" s="309" t="s">
        <v>4025</v>
      </c>
      <c r="C528" s="290" t="s">
        <v>5037</v>
      </c>
      <c r="D528" s="290" t="s">
        <v>5203</v>
      </c>
      <c r="E528" s="312" t="s">
        <v>5217</v>
      </c>
      <c r="F528" s="310" t="s">
        <v>5074</v>
      </c>
      <c r="G528" s="290" t="s">
        <v>48</v>
      </c>
      <c r="H528" s="290">
        <v>160</v>
      </c>
      <c r="I528" s="290">
        <v>7.5</v>
      </c>
      <c r="J528" s="290">
        <v>4</v>
      </c>
      <c r="K528" s="290" t="s">
        <v>5206</v>
      </c>
      <c r="L528" s="290" t="s">
        <v>5207</v>
      </c>
      <c r="M528" s="290" t="s">
        <v>5208</v>
      </c>
      <c r="N528" s="312" t="s">
        <v>5217</v>
      </c>
      <c r="O528" s="290" t="s">
        <v>5218</v>
      </c>
      <c r="P528" s="290">
        <v>13879565939</v>
      </c>
      <c r="Q528" s="13"/>
    </row>
    <row r="529" spans="1:17" ht="24" customHeight="1">
      <c r="A529" s="13">
        <v>525</v>
      </c>
      <c r="B529" s="309" t="s">
        <v>4025</v>
      </c>
      <c r="C529" s="290" t="s">
        <v>5037</v>
      </c>
      <c r="D529" s="290" t="s">
        <v>5219</v>
      </c>
      <c r="E529" s="312" t="s">
        <v>5220</v>
      </c>
      <c r="F529" s="310" t="s">
        <v>5221</v>
      </c>
      <c r="G529" s="290" t="s">
        <v>48</v>
      </c>
      <c r="H529" s="290">
        <v>125</v>
      </c>
      <c r="I529" s="290">
        <v>2.2000000000000002</v>
      </c>
      <c r="J529" s="290"/>
      <c r="K529" s="290" t="s">
        <v>5222</v>
      </c>
      <c r="L529" s="290" t="s">
        <v>5223</v>
      </c>
      <c r="M529" s="290" t="s">
        <v>165</v>
      </c>
      <c r="N529" s="312" t="s">
        <v>5220</v>
      </c>
      <c r="O529" s="290" t="s">
        <v>5224</v>
      </c>
      <c r="P529" s="290">
        <v>13970562480</v>
      </c>
      <c r="Q529" s="13"/>
    </row>
    <row r="530" spans="1:17" ht="24" customHeight="1">
      <c r="A530" s="13">
        <v>526</v>
      </c>
      <c r="B530" s="309" t="s">
        <v>4025</v>
      </c>
      <c r="C530" s="290" t="s">
        <v>5037</v>
      </c>
      <c r="D530" s="290" t="s">
        <v>5219</v>
      </c>
      <c r="E530" s="312" t="s">
        <v>5225</v>
      </c>
      <c r="F530" s="310">
        <v>2004.8</v>
      </c>
      <c r="G530" s="290" t="s">
        <v>48</v>
      </c>
      <c r="H530" s="290">
        <v>200</v>
      </c>
      <c r="I530" s="290">
        <v>3.5</v>
      </c>
      <c r="J530" s="290"/>
      <c r="K530" s="290" t="s">
        <v>5222</v>
      </c>
      <c r="L530" s="290" t="s">
        <v>5223</v>
      </c>
      <c r="M530" s="290" t="s">
        <v>165</v>
      </c>
      <c r="N530" s="312" t="s">
        <v>5225</v>
      </c>
      <c r="O530" s="290" t="s">
        <v>5226</v>
      </c>
      <c r="P530" s="290">
        <v>8739708</v>
      </c>
      <c r="Q530" s="13"/>
    </row>
    <row r="531" spans="1:17" ht="24" customHeight="1">
      <c r="A531" s="13">
        <v>527</v>
      </c>
      <c r="B531" s="309" t="s">
        <v>4025</v>
      </c>
      <c r="C531" s="290" t="s">
        <v>5037</v>
      </c>
      <c r="D531" s="290" t="s">
        <v>5219</v>
      </c>
      <c r="E531" s="312" t="s">
        <v>5227</v>
      </c>
      <c r="F531" s="310" t="s">
        <v>5228</v>
      </c>
      <c r="G531" s="290" t="s">
        <v>48</v>
      </c>
      <c r="H531" s="290">
        <v>125</v>
      </c>
      <c r="I531" s="290">
        <v>8</v>
      </c>
      <c r="J531" s="290"/>
      <c r="K531" s="290" t="s">
        <v>5222</v>
      </c>
      <c r="L531" s="290" t="s">
        <v>5223</v>
      </c>
      <c r="M531" s="290" t="s">
        <v>165</v>
      </c>
      <c r="N531" s="312" t="s">
        <v>5227</v>
      </c>
      <c r="O531" s="290" t="s">
        <v>5224</v>
      </c>
      <c r="P531" s="290">
        <v>13970562480</v>
      </c>
      <c r="Q531" s="13"/>
    </row>
    <row r="532" spans="1:17" ht="24" customHeight="1">
      <c r="A532" s="13">
        <v>528</v>
      </c>
      <c r="B532" s="309" t="s">
        <v>4025</v>
      </c>
      <c r="C532" s="290" t="s">
        <v>5037</v>
      </c>
      <c r="D532" s="290" t="s">
        <v>5219</v>
      </c>
      <c r="E532" s="312" t="s">
        <v>5229</v>
      </c>
      <c r="F532" s="310">
        <v>2005.4</v>
      </c>
      <c r="G532" s="290" t="s">
        <v>48</v>
      </c>
      <c r="H532" s="290">
        <v>100</v>
      </c>
      <c r="I532" s="290">
        <v>3</v>
      </c>
      <c r="J532" s="290"/>
      <c r="K532" s="290" t="s">
        <v>5222</v>
      </c>
      <c r="L532" s="290" t="s">
        <v>5223</v>
      </c>
      <c r="M532" s="290" t="s">
        <v>165</v>
      </c>
      <c r="N532" s="312" t="s">
        <v>5229</v>
      </c>
      <c r="O532" s="290" t="s">
        <v>5230</v>
      </c>
      <c r="P532" s="290">
        <v>13767536036</v>
      </c>
      <c r="Q532" s="13"/>
    </row>
    <row r="533" spans="1:17" ht="24" customHeight="1">
      <c r="A533" s="13">
        <v>529</v>
      </c>
      <c r="B533" s="309" t="s">
        <v>4025</v>
      </c>
      <c r="C533" s="290" t="s">
        <v>5037</v>
      </c>
      <c r="D533" s="290" t="s">
        <v>5219</v>
      </c>
      <c r="E533" s="312" t="s">
        <v>5231</v>
      </c>
      <c r="F533" s="310">
        <v>2004.9</v>
      </c>
      <c r="G533" s="290" t="s">
        <v>48</v>
      </c>
      <c r="H533" s="290">
        <v>100</v>
      </c>
      <c r="I533" s="290">
        <v>2.8</v>
      </c>
      <c r="J533" s="290"/>
      <c r="K533" s="290" t="s">
        <v>5222</v>
      </c>
      <c r="L533" s="290" t="s">
        <v>5223</v>
      </c>
      <c r="M533" s="290" t="s">
        <v>165</v>
      </c>
      <c r="N533" s="312" t="s">
        <v>5231</v>
      </c>
      <c r="O533" s="290" t="s">
        <v>5230</v>
      </c>
      <c r="P533" s="290">
        <v>13767536036</v>
      </c>
      <c r="Q533" s="13"/>
    </row>
    <row r="534" spans="1:17" ht="24" customHeight="1">
      <c r="A534" s="13">
        <v>530</v>
      </c>
      <c r="B534" s="309" t="s">
        <v>4025</v>
      </c>
      <c r="C534" s="290" t="s">
        <v>5037</v>
      </c>
      <c r="D534" s="290" t="s">
        <v>5219</v>
      </c>
      <c r="E534" s="312" t="s">
        <v>5232</v>
      </c>
      <c r="F534" s="310">
        <v>2002.7</v>
      </c>
      <c r="G534" s="290" t="s">
        <v>62</v>
      </c>
      <c r="H534" s="290">
        <v>375</v>
      </c>
      <c r="I534" s="290">
        <v>5.5</v>
      </c>
      <c r="J534" s="290"/>
      <c r="K534" s="290" t="s">
        <v>5222</v>
      </c>
      <c r="L534" s="290" t="s">
        <v>5223</v>
      </c>
      <c r="M534" s="290" t="s">
        <v>165</v>
      </c>
      <c r="N534" s="312" t="s">
        <v>5232</v>
      </c>
      <c r="O534" s="290" t="s">
        <v>5178</v>
      </c>
      <c r="P534" s="290">
        <v>13879551825</v>
      </c>
      <c r="Q534" s="13"/>
    </row>
    <row r="535" spans="1:17" ht="24" customHeight="1">
      <c r="A535" s="13">
        <v>531</v>
      </c>
      <c r="B535" s="309" t="s">
        <v>4025</v>
      </c>
      <c r="C535" s="290" t="s">
        <v>5037</v>
      </c>
      <c r="D535" s="290" t="s">
        <v>5219</v>
      </c>
      <c r="E535" s="312" t="s">
        <v>5233</v>
      </c>
      <c r="F535" s="310" t="s">
        <v>5234</v>
      </c>
      <c r="G535" s="290" t="s">
        <v>48</v>
      </c>
      <c r="H535" s="290">
        <v>150</v>
      </c>
      <c r="I535" s="290">
        <v>5</v>
      </c>
      <c r="J535" s="290"/>
      <c r="K535" s="290" t="s">
        <v>5222</v>
      </c>
      <c r="L535" s="290" t="s">
        <v>5223</v>
      </c>
      <c r="M535" s="290" t="s">
        <v>165</v>
      </c>
      <c r="N535" s="312" t="s">
        <v>5233</v>
      </c>
      <c r="O535" s="290" t="s">
        <v>5235</v>
      </c>
      <c r="P535" s="290">
        <v>13907954576</v>
      </c>
      <c r="Q535" s="13"/>
    </row>
    <row r="536" spans="1:17" ht="24" customHeight="1">
      <c r="A536" s="13">
        <v>532</v>
      </c>
      <c r="B536" s="309" t="s">
        <v>4025</v>
      </c>
      <c r="C536" s="290" t="s">
        <v>5037</v>
      </c>
      <c r="D536" s="290" t="s">
        <v>5236</v>
      </c>
      <c r="E536" s="312" t="s">
        <v>5237</v>
      </c>
      <c r="F536" s="310">
        <v>1976</v>
      </c>
      <c r="G536" s="290" t="s">
        <v>48</v>
      </c>
      <c r="H536" s="290">
        <v>110</v>
      </c>
      <c r="I536" s="290">
        <v>3.8</v>
      </c>
      <c r="J536" s="290"/>
      <c r="K536" s="290" t="s">
        <v>5238</v>
      </c>
      <c r="L536" s="290" t="s">
        <v>5239</v>
      </c>
      <c r="M536" s="290" t="s">
        <v>156</v>
      </c>
      <c r="N536" s="312" t="s">
        <v>5237</v>
      </c>
      <c r="O536" s="290" t="s">
        <v>5240</v>
      </c>
      <c r="P536" s="290">
        <v>13907056867</v>
      </c>
      <c r="Q536" s="13"/>
    </row>
    <row r="537" spans="1:17" ht="24" customHeight="1">
      <c r="A537" s="13">
        <v>533</v>
      </c>
      <c r="B537" s="309" t="s">
        <v>4025</v>
      </c>
      <c r="C537" s="290" t="s">
        <v>5037</v>
      </c>
      <c r="D537" s="290" t="s">
        <v>5236</v>
      </c>
      <c r="E537" s="312" t="s">
        <v>678</v>
      </c>
      <c r="F537" s="310">
        <v>1977</v>
      </c>
      <c r="G537" s="290" t="s">
        <v>48</v>
      </c>
      <c r="H537" s="290">
        <v>55</v>
      </c>
      <c r="I537" s="290">
        <v>3.3</v>
      </c>
      <c r="J537" s="290"/>
      <c r="K537" s="290" t="s">
        <v>5238</v>
      </c>
      <c r="L537" s="290" t="s">
        <v>5239</v>
      </c>
      <c r="M537" s="290" t="s">
        <v>156</v>
      </c>
      <c r="N537" s="312" t="s">
        <v>678</v>
      </c>
      <c r="O537" s="290" t="s">
        <v>5241</v>
      </c>
      <c r="P537" s="290">
        <v>15007952108</v>
      </c>
      <c r="Q537" s="13"/>
    </row>
    <row r="538" spans="1:17" ht="24" customHeight="1">
      <c r="A538" s="13">
        <v>534</v>
      </c>
      <c r="B538" s="309" t="s">
        <v>4025</v>
      </c>
      <c r="C538" s="290" t="s">
        <v>5037</v>
      </c>
      <c r="D538" s="290" t="s">
        <v>5236</v>
      </c>
      <c r="E538" s="290" t="s">
        <v>5242</v>
      </c>
      <c r="F538" s="310">
        <v>2006.8</v>
      </c>
      <c r="G538" s="290" t="s">
        <v>48</v>
      </c>
      <c r="H538" s="290">
        <v>200</v>
      </c>
      <c r="I538" s="290">
        <v>4.5</v>
      </c>
      <c r="J538" s="290"/>
      <c r="K538" s="290" t="s">
        <v>5238</v>
      </c>
      <c r="L538" s="290" t="s">
        <v>5239</v>
      </c>
      <c r="M538" s="290" t="s">
        <v>156</v>
      </c>
      <c r="N538" s="290" t="s">
        <v>5242</v>
      </c>
      <c r="O538" s="290" t="s">
        <v>5243</v>
      </c>
      <c r="P538" s="290">
        <v>13879512140</v>
      </c>
      <c r="Q538" s="13"/>
    </row>
    <row r="539" spans="1:17" ht="24" customHeight="1">
      <c r="A539" s="13">
        <v>535</v>
      </c>
      <c r="B539" s="309" t="s">
        <v>4025</v>
      </c>
      <c r="C539" s="290" t="s">
        <v>5037</v>
      </c>
      <c r="D539" s="290" t="s">
        <v>5236</v>
      </c>
      <c r="E539" s="290" t="s">
        <v>5244</v>
      </c>
      <c r="F539" s="310">
        <v>2006.3</v>
      </c>
      <c r="G539" s="290" t="s">
        <v>48</v>
      </c>
      <c r="H539" s="290">
        <v>160</v>
      </c>
      <c r="I539" s="290">
        <v>6.5</v>
      </c>
      <c r="J539" s="290"/>
      <c r="K539" s="290" t="s">
        <v>5238</v>
      </c>
      <c r="L539" s="290" t="s">
        <v>5239</v>
      </c>
      <c r="M539" s="290" t="s">
        <v>156</v>
      </c>
      <c r="N539" s="290" t="s">
        <v>5244</v>
      </c>
      <c r="O539" s="290" t="s">
        <v>5106</v>
      </c>
      <c r="P539" s="290">
        <v>13870542595</v>
      </c>
      <c r="Q539" s="13"/>
    </row>
    <row r="540" spans="1:17" ht="24" customHeight="1">
      <c r="A540" s="13">
        <v>536</v>
      </c>
      <c r="B540" s="309" t="s">
        <v>4025</v>
      </c>
      <c r="C540" s="290" t="s">
        <v>5037</v>
      </c>
      <c r="D540" s="290" t="s">
        <v>5236</v>
      </c>
      <c r="E540" s="290" t="s">
        <v>5245</v>
      </c>
      <c r="F540" s="310">
        <v>2005.4</v>
      </c>
      <c r="G540" s="290" t="s">
        <v>48</v>
      </c>
      <c r="H540" s="290">
        <v>250</v>
      </c>
      <c r="I540" s="290">
        <v>2.5</v>
      </c>
      <c r="J540" s="290"/>
      <c r="K540" s="290" t="s">
        <v>5238</v>
      </c>
      <c r="L540" s="290" t="s">
        <v>5239</v>
      </c>
      <c r="M540" s="290" t="s">
        <v>156</v>
      </c>
      <c r="N540" s="290" t="s">
        <v>5245</v>
      </c>
      <c r="O540" s="290" t="s">
        <v>5109</v>
      </c>
      <c r="P540" s="290">
        <v>13879526599</v>
      </c>
      <c r="Q540" s="13"/>
    </row>
    <row r="541" spans="1:17" ht="24" customHeight="1">
      <c r="A541" s="13">
        <v>537</v>
      </c>
      <c r="B541" s="309" t="s">
        <v>4025</v>
      </c>
      <c r="C541" s="290" t="s">
        <v>5037</v>
      </c>
      <c r="D541" s="290" t="s">
        <v>5246</v>
      </c>
      <c r="E541" s="290" t="s">
        <v>5247</v>
      </c>
      <c r="F541" s="310">
        <v>1982</v>
      </c>
      <c r="G541" s="290" t="s">
        <v>48</v>
      </c>
      <c r="H541" s="290">
        <v>55</v>
      </c>
      <c r="I541" s="290">
        <v>3.5</v>
      </c>
      <c r="J541" s="290"/>
      <c r="K541" s="290" t="s">
        <v>5248</v>
      </c>
      <c r="L541" s="290" t="s">
        <v>5249</v>
      </c>
      <c r="M541" s="290" t="s">
        <v>165</v>
      </c>
      <c r="N541" s="290" t="s">
        <v>5247</v>
      </c>
      <c r="O541" s="290" t="s">
        <v>5250</v>
      </c>
      <c r="P541" s="290">
        <v>13870541730</v>
      </c>
      <c r="Q541" s="13"/>
    </row>
    <row r="542" spans="1:17" ht="24" customHeight="1">
      <c r="A542" s="13">
        <v>538</v>
      </c>
      <c r="B542" s="309" t="s">
        <v>4025</v>
      </c>
      <c r="C542" s="290" t="s">
        <v>5037</v>
      </c>
      <c r="D542" s="290" t="s">
        <v>5246</v>
      </c>
      <c r="E542" s="290" t="s">
        <v>5251</v>
      </c>
      <c r="F542" s="310">
        <v>1986.4</v>
      </c>
      <c r="G542" s="290" t="s">
        <v>48</v>
      </c>
      <c r="H542" s="290">
        <v>200</v>
      </c>
      <c r="I542" s="290">
        <v>8.5</v>
      </c>
      <c r="J542" s="290">
        <v>8</v>
      </c>
      <c r="K542" s="290" t="s">
        <v>5252</v>
      </c>
      <c r="L542" s="290" t="s">
        <v>5253</v>
      </c>
      <c r="M542" s="290" t="s">
        <v>5208</v>
      </c>
      <c r="N542" s="290" t="s">
        <v>5251</v>
      </c>
      <c r="O542" s="290" t="s">
        <v>5254</v>
      </c>
      <c r="P542" s="290">
        <v>13707956567</v>
      </c>
      <c r="Q542" s="13"/>
    </row>
    <row r="543" spans="1:17" ht="24" customHeight="1">
      <c r="A543" s="13">
        <v>539</v>
      </c>
      <c r="B543" s="309" t="s">
        <v>4025</v>
      </c>
      <c r="C543" s="290" t="s">
        <v>5037</v>
      </c>
      <c r="D543" s="290" t="s">
        <v>5246</v>
      </c>
      <c r="E543" s="290" t="s">
        <v>332</v>
      </c>
      <c r="F543" s="310">
        <v>1979.1</v>
      </c>
      <c r="G543" s="290" t="s">
        <v>48</v>
      </c>
      <c r="H543" s="290">
        <v>250</v>
      </c>
      <c r="I543" s="290">
        <v>3.5</v>
      </c>
      <c r="J543" s="290"/>
      <c r="K543" s="290" t="s">
        <v>5252</v>
      </c>
      <c r="L543" s="290" t="s">
        <v>5253</v>
      </c>
      <c r="M543" s="290" t="s">
        <v>5208</v>
      </c>
      <c r="N543" s="290" t="s">
        <v>332</v>
      </c>
      <c r="O543" s="290" t="s">
        <v>5255</v>
      </c>
      <c r="P543" s="290">
        <v>13317953908</v>
      </c>
      <c r="Q543" s="13"/>
    </row>
    <row r="544" spans="1:17" ht="24" customHeight="1">
      <c r="A544" s="13">
        <v>540</v>
      </c>
      <c r="B544" s="309" t="s">
        <v>4025</v>
      </c>
      <c r="C544" s="290" t="s">
        <v>5037</v>
      </c>
      <c r="D544" s="290" t="s">
        <v>5246</v>
      </c>
      <c r="E544" s="290" t="s">
        <v>5256</v>
      </c>
      <c r="F544" s="310">
        <v>2006.7</v>
      </c>
      <c r="G544" s="290" t="s">
        <v>48</v>
      </c>
      <c r="H544" s="290">
        <v>960</v>
      </c>
      <c r="I544" s="290">
        <v>8.8000000000000007</v>
      </c>
      <c r="J544" s="290">
        <v>186</v>
      </c>
      <c r="K544" s="290" t="s">
        <v>5252</v>
      </c>
      <c r="L544" s="290" t="s">
        <v>5253</v>
      </c>
      <c r="M544" s="290" t="s">
        <v>5208</v>
      </c>
      <c r="N544" s="290" t="s">
        <v>5256</v>
      </c>
      <c r="O544" s="290" t="s">
        <v>5257</v>
      </c>
      <c r="P544" s="290">
        <v>13507950046</v>
      </c>
      <c r="Q544" s="13"/>
    </row>
    <row r="545" spans="1:17" ht="24" customHeight="1">
      <c r="A545" s="13">
        <v>541</v>
      </c>
      <c r="B545" s="309" t="s">
        <v>4025</v>
      </c>
      <c r="C545" s="290" t="s">
        <v>5037</v>
      </c>
      <c r="D545" s="290" t="s">
        <v>5076</v>
      </c>
      <c r="E545" s="290" t="s">
        <v>5258</v>
      </c>
      <c r="F545" s="310" t="s">
        <v>5259</v>
      </c>
      <c r="G545" s="290" t="s">
        <v>48</v>
      </c>
      <c r="H545" s="290">
        <v>200</v>
      </c>
      <c r="I545" s="290">
        <v>2</v>
      </c>
      <c r="J545" s="290"/>
      <c r="K545" s="290" t="s">
        <v>5040</v>
      </c>
      <c r="L545" s="290" t="s">
        <v>5041</v>
      </c>
      <c r="M545" s="290" t="s">
        <v>156</v>
      </c>
      <c r="N545" s="290" t="s">
        <v>5258</v>
      </c>
      <c r="O545" s="290" t="s">
        <v>5260</v>
      </c>
      <c r="P545" s="290">
        <v>13970530638</v>
      </c>
      <c r="Q545" s="13"/>
    </row>
    <row r="546" spans="1:17" ht="24" customHeight="1">
      <c r="A546" s="13">
        <v>542</v>
      </c>
      <c r="B546" s="309" t="s">
        <v>4025</v>
      </c>
      <c r="C546" s="290" t="s">
        <v>5037</v>
      </c>
      <c r="D546" s="290" t="s">
        <v>5261</v>
      </c>
      <c r="E546" s="290" t="s">
        <v>211</v>
      </c>
      <c r="F546" s="310">
        <v>1988</v>
      </c>
      <c r="G546" s="290" t="s">
        <v>48</v>
      </c>
      <c r="H546" s="290">
        <v>150</v>
      </c>
      <c r="I546" s="290">
        <v>4</v>
      </c>
      <c r="J546" s="290"/>
      <c r="K546" s="290" t="s">
        <v>5252</v>
      </c>
      <c r="L546" s="290" t="s">
        <v>5253</v>
      </c>
      <c r="M546" s="290" t="s">
        <v>5208</v>
      </c>
      <c r="N546" s="290" t="s">
        <v>211</v>
      </c>
      <c r="O546" s="290" t="s">
        <v>5262</v>
      </c>
      <c r="P546" s="290">
        <v>13879502053</v>
      </c>
      <c r="Q546" s="13"/>
    </row>
    <row r="547" spans="1:17" ht="24" customHeight="1">
      <c r="A547" s="13">
        <v>543</v>
      </c>
      <c r="B547" s="309" t="s">
        <v>4025</v>
      </c>
      <c r="C547" s="290" t="s">
        <v>5037</v>
      </c>
      <c r="D547" s="290" t="s">
        <v>5246</v>
      </c>
      <c r="E547" s="290" t="s">
        <v>5263</v>
      </c>
      <c r="F547" s="310">
        <v>2009.7</v>
      </c>
      <c r="G547" s="290" t="s">
        <v>62</v>
      </c>
      <c r="H547" s="290">
        <v>1300</v>
      </c>
      <c r="I547" s="290">
        <v>16.899999999999999</v>
      </c>
      <c r="J547" s="290">
        <v>355.6</v>
      </c>
      <c r="K547" s="290" t="s">
        <v>5264</v>
      </c>
      <c r="L547" s="290" t="s">
        <v>5265</v>
      </c>
      <c r="M547" s="290" t="s">
        <v>165</v>
      </c>
      <c r="N547" s="290" t="s">
        <v>5263</v>
      </c>
      <c r="O547" s="290" t="s">
        <v>5266</v>
      </c>
      <c r="P547" s="290">
        <v>13576591281</v>
      </c>
      <c r="Q547" s="13"/>
    </row>
    <row r="548" spans="1:17" ht="24" customHeight="1">
      <c r="A548" s="13">
        <v>544</v>
      </c>
      <c r="B548" s="309" t="s">
        <v>4025</v>
      </c>
      <c r="C548" s="290" t="s">
        <v>5037</v>
      </c>
      <c r="D548" s="290" t="s">
        <v>5246</v>
      </c>
      <c r="E548" s="290" t="s">
        <v>5267</v>
      </c>
      <c r="F548" s="310">
        <v>1975.8</v>
      </c>
      <c r="G548" s="290" t="s">
        <v>48</v>
      </c>
      <c r="H548" s="290">
        <v>110</v>
      </c>
      <c r="I548" s="290">
        <v>10.8</v>
      </c>
      <c r="J548" s="290">
        <v>48.8</v>
      </c>
      <c r="K548" s="290" t="s">
        <v>5264</v>
      </c>
      <c r="L548" s="290" t="s">
        <v>5265</v>
      </c>
      <c r="M548" s="290" t="s">
        <v>165</v>
      </c>
      <c r="N548" s="290" t="s">
        <v>5267</v>
      </c>
      <c r="O548" s="290" t="s">
        <v>5268</v>
      </c>
      <c r="P548" s="290">
        <v>13507950025</v>
      </c>
      <c r="Q548" s="13"/>
    </row>
    <row r="549" spans="1:17" ht="24" customHeight="1">
      <c r="A549" s="13">
        <v>545</v>
      </c>
      <c r="B549" s="309" t="s">
        <v>4025</v>
      </c>
      <c r="C549" s="290" t="s">
        <v>5037</v>
      </c>
      <c r="D549" s="290" t="s">
        <v>5261</v>
      </c>
      <c r="E549" s="290" t="s">
        <v>5269</v>
      </c>
      <c r="F549" s="310">
        <v>2007.8</v>
      </c>
      <c r="G549" s="290" t="s">
        <v>48</v>
      </c>
      <c r="H549" s="290">
        <v>570</v>
      </c>
      <c r="I549" s="290">
        <v>25.5</v>
      </c>
      <c r="J549" s="290">
        <v>175.3</v>
      </c>
      <c r="K549" s="290" t="s">
        <v>5264</v>
      </c>
      <c r="L549" s="290" t="s">
        <v>5265</v>
      </c>
      <c r="M549" s="290" t="s">
        <v>165</v>
      </c>
      <c r="N549" s="290" t="s">
        <v>5269</v>
      </c>
      <c r="O549" s="290" t="s">
        <v>5270</v>
      </c>
      <c r="P549" s="290">
        <v>13970513933</v>
      </c>
      <c r="Q549" s="13"/>
    </row>
    <row r="550" spans="1:17" ht="24" customHeight="1">
      <c r="A550" s="13">
        <v>546</v>
      </c>
      <c r="B550" s="309" t="s">
        <v>4025</v>
      </c>
      <c r="C550" s="290" t="s">
        <v>5037</v>
      </c>
      <c r="D550" s="290" t="s">
        <v>5271</v>
      </c>
      <c r="E550" s="290" t="s">
        <v>755</v>
      </c>
      <c r="F550" s="310" t="s">
        <v>5272</v>
      </c>
      <c r="G550" s="290" t="s">
        <v>48</v>
      </c>
      <c r="H550" s="290">
        <v>285</v>
      </c>
      <c r="I550" s="290">
        <v>4.5</v>
      </c>
      <c r="J550" s="290"/>
      <c r="K550" s="290" t="s">
        <v>5264</v>
      </c>
      <c r="L550" s="290" t="s">
        <v>5265</v>
      </c>
      <c r="M550" s="290" t="s">
        <v>165</v>
      </c>
      <c r="N550" s="290" t="s">
        <v>755</v>
      </c>
      <c r="O550" s="290" t="s">
        <v>5273</v>
      </c>
      <c r="P550" s="290">
        <v>13755227909</v>
      </c>
      <c r="Q550" s="13"/>
    </row>
    <row r="551" spans="1:17" ht="24" customHeight="1">
      <c r="A551" s="13">
        <v>547</v>
      </c>
      <c r="B551" s="309" t="s">
        <v>4025</v>
      </c>
      <c r="C551" s="290" t="s">
        <v>5037</v>
      </c>
      <c r="D551" s="290" t="s">
        <v>5261</v>
      </c>
      <c r="E551" s="290" t="s">
        <v>5274</v>
      </c>
      <c r="F551" s="310">
        <v>2006.5</v>
      </c>
      <c r="G551" s="290" t="s">
        <v>48</v>
      </c>
      <c r="H551" s="290">
        <v>400</v>
      </c>
      <c r="I551" s="290">
        <v>4.8</v>
      </c>
      <c r="J551" s="290"/>
      <c r="K551" s="290" t="s">
        <v>5264</v>
      </c>
      <c r="L551" s="290" t="s">
        <v>5265</v>
      </c>
      <c r="M551" s="290" t="s">
        <v>165</v>
      </c>
      <c r="N551" s="290" t="s">
        <v>5274</v>
      </c>
      <c r="O551" s="290" t="s">
        <v>5270</v>
      </c>
      <c r="P551" s="290">
        <v>13970513933</v>
      </c>
      <c r="Q551" s="13"/>
    </row>
    <row r="552" spans="1:17" ht="24" customHeight="1">
      <c r="A552" s="13">
        <v>548</v>
      </c>
      <c r="B552" s="309" t="s">
        <v>4025</v>
      </c>
      <c r="C552" s="290" t="s">
        <v>5037</v>
      </c>
      <c r="D552" s="290" t="s">
        <v>5246</v>
      </c>
      <c r="E552" s="290" t="s">
        <v>5275</v>
      </c>
      <c r="F552" s="310">
        <v>2004.12</v>
      </c>
      <c r="G552" s="290" t="s">
        <v>48</v>
      </c>
      <c r="H552" s="290">
        <v>200</v>
      </c>
      <c r="I552" s="290">
        <v>4.3</v>
      </c>
      <c r="J552" s="290"/>
      <c r="K552" s="290" t="s">
        <v>5264</v>
      </c>
      <c r="L552" s="290" t="s">
        <v>5265</v>
      </c>
      <c r="M552" s="290" t="s">
        <v>165</v>
      </c>
      <c r="N552" s="290" t="s">
        <v>5275</v>
      </c>
      <c r="O552" s="290" t="s">
        <v>5273</v>
      </c>
      <c r="P552" s="290">
        <v>13755227909</v>
      </c>
      <c r="Q552" s="13"/>
    </row>
    <row r="553" spans="1:17" ht="24" customHeight="1">
      <c r="A553" s="13">
        <v>549</v>
      </c>
      <c r="B553" s="309" t="s">
        <v>4025</v>
      </c>
      <c r="C553" s="290" t="s">
        <v>5037</v>
      </c>
      <c r="D553" s="290" t="s">
        <v>5246</v>
      </c>
      <c r="E553" s="290" t="s">
        <v>5276</v>
      </c>
      <c r="F553" s="310">
        <v>2010.12</v>
      </c>
      <c r="G553" s="290" t="s">
        <v>62</v>
      </c>
      <c r="H553" s="290">
        <v>350</v>
      </c>
      <c r="I553" s="290">
        <v>11.5</v>
      </c>
      <c r="J553" s="290">
        <v>12.5</v>
      </c>
      <c r="K553" s="290" t="s">
        <v>5264</v>
      </c>
      <c r="L553" s="290" t="s">
        <v>5265</v>
      </c>
      <c r="M553" s="290" t="s">
        <v>165</v>
      </c>
      <c r="N553" s="290" t="s">
        <v>5276</v>
      </c>
      <c r="O553" s="290" t="s">
        <v>5277</v>
      </c>
      <c r="P553" s="290">
        <v>13970530638</v>
      </c>
      <c r="Q553" s="13"/>
    </row>
    <row r="554" spans="1:17" ht="24" customHeight="1">
      <c r="A554" s="13">
        <v>550</v>
      </c>
      <c r="B554" s="309" t="s">
        <v>4025</v>
      </c>
      <c r="C554" s="290" t="s">
        <v>5278</v>
      </c>
      <c r="D554" s="290" t="s">
        <v>5279</v>
      </c>
      <c r="E554" s="290" t="s">
        <v>5280</v>
      </c>
      <c r="F554" s="290">
        <v>1971</v>
      </c>
      <c r="G554" s="290" t="s">
        <v>586</v>
      </c>
      <c r="H554" s="290">
        <v>400</v>
      </c>
      <c r="I554" s="313">
        <v>34</v>
      </c>
      <c r="J554" s="290">
        <v>1023</v>
      </c>
      <c r="K554" s="290" t="s">
        <v>5281</v>
      </c>
      <c r="L554" s="290" t="s">
        <v>5282</v>
      </c>
      <c r="M554" s="290" t="s">
        <v>5283</v>
      </c>
      <c r="N554" s="290" t="s">
        <v>5284</v>
      </c>
      <c r="O554" s="290" t="s">
        <v>5285</v>
      </c>
      <c r="P554" s="314">
        <v>13970532168</v>
      </c>
      <c r="Q554" s="13" t="s">
        <v>5286</v>
      </c>
    </row>
    <row r="555" spans="1:17" ht="24" customHeight="1">
      <c r="A555" s="13">
        <v>551</v>
      </c>
      <c r="B555" s="309" t="s">
        <v>4025</v>
      </c>
      <c r="C555" s="290" t="s">
        <v>5278</v>
      </c>
      <c r="D555" s="290" t="s">
        <v>5279</v>
      </c>
      <c r="E555" s="290" t="s">
        <v>5287</v>
      </c>
      <c r="F555" s="290">
        <v>1971</v>
      </c>
      <c r="G555" s="290" t="s">
        <v>586</v>
      </c>
      <c r="H555" s="290">
        <v>500</v>
      </c>
      <c r="I555" s="313"/>
      <c r="J555" s="290"/>
      <c r="K555" s="290" t="s">
        <v>5281</v>
      </c>
      <c r="L555" s="290" t="s">
        <v>5282</v>
      </c>
      <c r="M555" s="290" t="s">
        <v>5283</v>
      </c>
      <c r="N555" s="290" t="s">
        <v>5284</v>
      </c>
      <c r="O555" s="290" t="s">
        <v>5285</v>
      </c>
      <c r="P555" s="314">
        <v>13970532168</v>
      </c>
      <c r="Q555" s="13" t="s">
        <v>5286</v>
      </c>
    </row>
    <row r="556" spans="1:17" ht="24" customHeight="1">
      <c r="A556" s="13">
        <v>552</v>
      </c>
      <c r="B556" s="309" t="s">
        <v>4025</v>
      </c>
      <c r="C556" s="290" t="s">
        <v>5278</v>
      </c>
      <c r="D556" s="311" t="s">
        <v>5288</v>
      </c>
      <c r="E556" s="311" t="s">
        <v>1723</v>
      </c>
      <c r="F556" s="311">
        <v>2006</v>
      </c>
      <c r="G556" s="311" t="s">
        <v>48</v>
      </c>
      <c r="H556" s="311">
        <v>400</v>
      </c>
      <c r="I556" s="313">
        <v>9.8000000000000007</v>
      </c>
      <c r="J556" s="311">
        <v>8.5</v>
      </c>
      <c r="K556" s="311" t="s">
        <v>5289</v>
      </c>
      <c r="L556" s="290" t="s">
        <v>5290</v>
      </c>
      <c r="M556" s="290" t="s">
        <v>113</v>
      </c>
      <c r="N556" s="311" t="s">
        <v>1723</v>
      </c>
      <c r="O556" s="290" t="s">
        <v>5291</v>
      </c>
      <c r="P556" s="314">
        <v>13979527608</v>
      </c>
      <c r="Q556" s="38"/>
    </row>
    <row r="557" spans="1:17" ht="24" customHeight="1">
      <c r="A557" s="13">
        <v>553</v>
      </c>
      <c r="B557" s="309" t="s">
        <v>4025</v>
      </c>
      <c r="C557" s="290" t="s">
        <v>5278</v>
      </c>
      <c r="D557" s="311" t="s">
        <v>5288</v>
      </c>
      <c r="E557" s="311" t="s">
        <v>5292</v>
      </c>
      <c r="F557" s="311">
        <v>2006</v>
      </c>
      <c r="G557" s="311" t="s">
        <v>48</v>
      </c>
      <c r="H557" s="311">
        <v>160</v>
      </c>
      <c r="I557" s="313"/>
      <c r="J557" s="311"/>
      <c r="K557" s="311" t="s">
        <v>5289</v>
      </c>
      <c r="L557" s="290" t="s">
        <v>5293</v>
      </c>
      <c r="M557" s="290" t="s">
        <v>1197</v>
      </c>
      <c r="N557" s="311" t="s">
        <v>5292</v>
      </c>
      <c r="O557" s="290" t="s">
        <v>5294</v>
      </c>
      <c r="P557" s="314">
        <v>13576197559</v>
      </c>
      <c r="Q557" s="38"/>
    </row>
    <row r="558" spans="1:17" ht="24" customHeight="1">
      <c r="A558" s="13">
        <v>554</v>
      </c>
      <c r="B558" s="309" t="s">
        <v>4025</v>
      </c>
      <c r="C558" s="290" t="s">
        <v>5278</v>
      </c>
      <c r="D558" s="311" t="s">
        <v>5288</v>
      </c>
      <c r="E558" s="311" t="s">
        <v>5295</v>
      </c>
      <c r="F558" s="311">
        <v>1979</v>
      </c>
      <c r="G558" s="311" t="s">
        <v>48</v>
      </c>
      <c r="H558" s="311">
        <v>26</v>
      </c>
      <c r="I558" s="313"/>
      <c r="J558" s="311"/>
      <c r="K558" s="311" t="s">
        <v>5289</v>
      </c>
      <c r="L558" s="290" t="s">
        <v>5296</v>
      </c>
      <c r="M558" s="290" t="s">
        <v>72</v>
      </c>
      <c r="N558" s="311" t="s">
        <v>5295</v>
      </c>
      <c r="O558" s="290" t="s">
        <v>5297</v>
      </c>
      <c r="P558" s="314">
        <v>13319345843</v>
      </c>
      <c r="Q558" s="38"/>
    </row>
    <row r="559" spans="1:17" ht="24" customHeight="1">
      <c r="A559" s="13">
        <v>555</v>
      </c>
      <c r="B559" s="309" t="s">
        <v>4025</v>
      </c>
      <c r="C559" s="290" t="s">
        <v>5278</v>
      </c>
      <c r="D559" s="311" t="s">
        <v>5288</v>
      </c>
      <c r="E559" s="311" t="s">
        <v>5298</v>
      </c>
      <c r="F559" s="311">
        <v>1979</v>
      </c>
      <c r="G559" s="311" t="s">
        <v>48</v>
      </c>
      <c r="H559" s="311">
        <v>26</v>
      </c>
      <c r="I559" s="311"/>
      <c r="J559" s="311"/>
      <c r="K559" s="311" t="s">
        <v>5289</v>
      </c>
      <c r="L559" s="290" t="s">
        <v>5299</v>
      </c>
      <c r="M559" s="290" t="s">
        <v>118</v>
      </c>
      <c r="N559" s="311" t="s">
        <v>5298</v>
      </c>
      <c r="O559" s="290" t="s">
        <v>5297</v>
      </c>
      <c r="P559" s="314">
        <v>15270406309</v>
      </c>
      <c r="Q559" s="38"/>
    </row>
    <row r="560" spans="1:17" ht="24" customHeight="1">
      <c r="A560" s="13">
        <v>556</v>
      </c>
      <c r="B560" s="309" t="s">
        <v>4025</v>
      </c>
      <c r="C560" s="290" t="s">
        <v>5278</v>
      </c>
      <c r="D560" s="311" t="s">
        <v>5288</v>
      </c>
      <c r="E560" s="311" t="s">
        <v>5300</v>
      </c>
      <c r="F560" s="311">
        <v>1978</v>
      </c>
      <c r="G560" s="311" t="s">
        <v>48</v>
      </c>
      <c r="H560" s="311">
        <v>260</v>
      </c>
      <c r="I560" s="311"/>
      <c r="J560" s="311"/>
      <c r="K560" s="311" t="s">
        <v>5289</v>
      </c>
      <c r="L560" s="290" t="s">
        <v>5290</v>
      </c>
      <c r="M560" s="290" t="s">
        <v>113</v>
      </c>
      <c r="N560" s="311" t="s">
        <v>5300</v>
      </c>
      <c r="O560" s="290" t="s">
        <v>5291</v>
      </c>
      <c r="P560" s="314">
        <v>13979527608</v>
      </c>
      <c r="Q560" s="38"/>
    </row>
    <row r="561" spans="1:17" ht="24" customHeight="1">
      <c r="A561" s="13">
        <v>557</v>
      </c>
      <c r="B561" s="309" t="s">
        <v>4025</v>
      </c>
      <c r="C561" s="290" t="s">
        <v>5278</v>
      </c>
      <c r="D561" s="290" t="s">
        <v>5301</v>
      </c>
      <c r="E561" s="290" t="s">
        <v>5302</v>
      </c>
      <c r="F561" s="290">
        <v>1976</v>
      </c>
      <c r="G561" s="290" t="s">
        <v>586</v>
      </c>
      <c r="H561" s="290">
        <v>960</v>
      </c>
      <c r="I561" s="313">
        <v>42.8</v>
      </c>
      <c r="J561" s="290">
        <v>1190</v>
      </c>
      <c r="K561" s="290" t="s">
        <v>5303</v>
      </c>
      <c r="L561" s="290" t="s">
        <v>5304</v>
      </c>
      <c r="M561" s="290" t="s">
        <v>1546</v>
      </c>
      <c r="N561" s="310" t="s">
        <v>5305</v>
      </c>
      <c r="O561" s="290" t="s">
        <v>5306</v>
      </c>
      <c r="P561" s="314">
        <v>13507053816</v>
      </c>
      <c r="Q561" s="13" t="s">
        <v>5307</v>
      </c>
    </row>
    <row r="562" spans="1:17" ht="24" customHeight="1">
      <c r="A562" s="13">
        <v>558</v>
      </c>
      <c r="B562" s="309" t="s">
        <v>4025</v>
      </c>
      <c r="C562" s="290" t="s">
        <v>5278</v>
      </c>
      <c r="D562" s="290" t="s">
        <v>5301</v>
      </c>
      <c r="E562" s="290" t="s">
        <v>5308</v>
      </c>
      <c r="F562" s="290">
        <v>1976</v>
      </c>
      <c r="G562" s="290" t="s">
        <v>586</v>
      </c>
      <c r="H562" s="290">
        <v>2520</v>
      </c>
      <c r="I562" s="313"/>
      <c r="J562" s="290"/>
      <c r="K562" s="290" t="s">
        <v>5303</v>
      </c>
      <c r="L562" s="290" t="s">
        <v>5304</v>
      </c>
      <c r="M562" s="290" t="s">
        <v>1546</v>
      </c>
      <c r="N562" s="310" t="s">
        <v>5305</v>
      </c>
      <c r="O562" s="290" t="s">
        <v>5306</v>
      </c>
      <c r="P562" s="314">
        <v>13507053816</v>
      </c>
      <c r="Q562" s="13" t="s">
        <v>5307</v>
      </c>
    </row>
    <row r="563" spans="1:17" ht="24" customHeight="1">
      <c r="A563" s="13">
        <v>559</v>
      </c>
      <c r="B563" s="309" t="s">
        <v>4025</v>
      </c>
      <c r="C563" s="290" t="s">
        <v>5278</v>
      </c>
      <c r="D563" s="290" t="s">
        <v>5301</v>
      </c>
      <c r="E563" s="290" t="s">
        <v>2536</v>
      </c>
      <c r="F563" s="290">
        <v>2006</v>
      </c>
      <c r="G563" s="290" t="s">
        <v>48</v>
      </c>
      <c r="H563" s="290">
        <v>75</v>
      </c>
      <c r="I563" s="290"/>
      <c r="J563" s="290"/>
      <c r="K563" s="290" t="s">
        <v>5309</v>
      </c>
      <c r="L563" s="290" t="s">
        <v>5310</v>
      </c>
      <c r="M563" s="290" t="s">
        <v>701</v>
      </c>
      <c r="N563" s="290" t="s">
        <v>1556</v>
      </c>
      <c r="O563" s="310" t="s">
        <v>5311</v>
      </c>
      <c r="P563" s="290">
        <v>13870551655</v>
      </c>
      <c r="Q563" s="13"/>
    </row>
    <row r="564" spans="1:17" ht="24" customHeight="1">
      <c r="A564" s="13">
        <v>560</v>
      </c>
      <c r="B564" s="309" t="s">
        <v>4025</v>
      </c>
      <c r="C564" s="290" t="s">
        <v>5278</v>
      </c>
      <c r="D564" s="290" t="s">
        <v>5301</v>
      </c>
      <c r="E564" s="290" t="s">
        <v>5312</v>
      </c>
      <c r="F564" s="290">
        <v>2007</v>
      </c>
      <c r="G564" s="290" t="s">
        <v>48</v>
      </c>
      <c r="H564" s="290">
        <v>200</v>
      </c>
      <c r="I564" s="290"/>
      <c r="J564" s="290"/>
      <c r="K564" s="290" t="s">
        <v>5309</v>
      </c>
      <c r="L564" s="290" t="s">
        <v>5310</v>
      </c>
      <c r="M564" s="290" t="s">
        <v>701</v>
      </c>
      <c r="N564" s="290" t="s">
        <v>3345</v>
      </c>
      <c r="O564" s="290" t="s">
        <v>5313</v>
      </c>
      <c r="P564" s="290">
        <v>13870524688</v>
      </c>
      <c r="Q564" s="13"/>
    </row>
    <row r="565" spans="1:17" ht="24" customHeight="1">
      <c r="A565" s="13">
        <v>561</v>
      </c>
      <c r="B565" s="309" t="s">
        <v>4025</v>
      </c>
      <c r="C565" s="290" t="s">
        <v>5278</v>
      </c>
      <c r="D565" s="290" t="s">
        <v>5301</v>
      </c>
      <c r="E565" s="290" t="s">
        <v>5314</v>
      </c>
      <c r="F565" s="290">
        <v>2006</v>
      </c>
      <c r="G565" s="290" t="s">
        <v>48</v>
      </c>
      <c r="H565" s="290">
        <v>75</v>
      </c>
      <c r="I565" s="290"/>
      <c r="J565" s="290"/>
      <c r="K565" s="290" t="s">
        <v>5309</v>
      </c>
      <c r="L565" s="290" t="s">
        <v>5310</v>
      </c>
      <c r="M565" s="290" t="s">
        <v>701</v>
      </c>
      <c r="N565" s="290" t="s">
        <v>5315</v>
      </c>
      <c r="O565" s="290" t="s">
        <v>5316</v>
      </c>
      <c r="P565" s="290">
        <v>13970521212</v>
      </c>
      <c r="Q565" s="13"/>
    </row>
    <row r="566" spans="1:17" ht="24" customHeight="1">
      <c r="A566" s="13">
        <v>562</v>
      </c>
      <c r="B566" s="309" t="s">
        <v>4025</v>
      </c>
      <c r="C566" s="290" t="s">
        <v>5278</v>
      </c>
      <c r="D566" s="290" t="s">
        <v>5301</v>
      </c>
      <c r="E566" s="290" t="s">
        <v>5317</v>
      </c>
      <c r="F566" s="290">
        <v>2006</v>
      </c>
      <c r="G566" s="290" t="s">
        <v>48</v>
      </c>
      <c r="H566" s="290">
        <v>150</v>
      </c>
      <c r="I566" s="290"/>
      <c r="J566" s="290"/>
      <c r="K566" s="290" t="s">
        <v>5309</v>
      </c>
      <c r="L566" s="290" t="s">
        <v>5310</v>
      </c>
      <c r="M566" s="290" t="s">
        <v>701</v>
      </c>
      <c r="N566" s="290" t="s">
        <v>5318</v>
      </c>
      <c r="O566" s="290" t="s">
        <v>5319</v>
      </c>
      <c r="P566" s="290">
        <v>13507053823</v>
      </c>
      <c r="Q566" s="13"/>
    </row>
    <row r="567" spans="1:17" ht="24" customHeight="1">
      <c r="A567" s="13">
        <v>563</v>
      </c>
      <c r="B567" s="309" t="s">
        <v>4025</v>
      </c>
      <c r="C567" s="290" t="s">
        <v>5278</v>
      </c>
      <c r="D567" s="290" t="s">
        <v>5301</v>
      </c>
      <c r="E567" s="290" t="s">
        <v>5320</v>
      </c>
      <c r="F567" s="290">
        <v>1999</v>
      </c>
      <c r="G567" s="290" t="s">
        <v>48</v>
      </c>
      <c r="H567" s="290">
        <v>200</v>
      </c>
      <c r="I567" s="290"/>
      <c r="J567" s="290"/>
      <c r="K567" s="290" t="s">
        <v>5309</v>
      </c>
      <c r="L567" s="290" t="s">
        <v>5321</v>
      </c>
      <c r="M567" s="290" t="s">
        <v>113</v>
      </c>
      <c r="N567" s="290" t="s">
        <v>5322</v>
      </c>
      <c r="O567" s="290" t="s">
        <v>5323</v>
      </c>
      <c r="P567" s="290">
        <v>13870524800</v>
      </c>
      <c r="Q567" s="13"/>
    </row>
    <row r="568" spans="1:17" ht="24" customHeight="1">
      <c r="A568" s="13">
        <v>564</v>
      </c>
      <c r="B568" s="309" t="s">
        <v>4025</v>
      </c>
      <c r="C568" s="290" t="s">
        <v>5278</v>
      </c>
      <c r="D568" s="290" t="s">
        <v>5301</v>
      </c>
      <c r="E568" s="290" t="s">
        <v>5324</v>
      </c>
      <c r="F568" s="290">
        <v>2006</v>
      </c>
      <c r="G568" s="290" t="s">
        <v>48</v>
      </c>
      <c r="H568" s="290">
        <v>100</v>
      </c>
      <c r="I568" s="290"/>
      <c r="J568" s="290"/>
      <c r="K568" s="290" t="s">
        <v>5309</v>
      </c>
      <c r="L568" s="290" t="s">
        <v>5321</v>
      </c>
      <c r="M568" s="290" t="s">
        <v>113</v>
      </c>
      <c r="N568" s="290" t="s">
        <v>5325</v>
      </c>
      <c r="O568" s="290" t="s">
        <v>5326</v>
      </c>
      <c r="P568" s="290">
        <v>13979527615</v>
      </c>
      <c r="Q568" s="13"/>
    </row>
    <row r="569" spans="1:17" ht="24" customHeight="1">
      <c r="A569" s="13">
        <v>565</v>
      </c>
      <c r="B569" s="309" t="s">
        <v>4025</v>
      </c>
      <c r="C569" s="290" t="s">
        <v>5278</v>
      </c>
      <c r="D569" s="290" t="s">
        <v>5301</v>
      </c>
      <c r="E569" s="290" t="s">
        <v>5327</v>
      </c>
      <c r="F569" s="290">
        <v>2003</v>
      </c>
      <c r="G569" s="290" t="s">
        <v>48</v>
      </c>
      <c r="H569" s="290">
        <v>200</v>
      </c>
      <c r="I569" s="290"/>
      <c r="J569" s="290"/>
      <c r="K569" s="290" t="s">
        <v>5309</v>
      </c>
      <c r="L569" s="290" t="s">
        <v>5328</v>
      </c>
      <c r="M569" s="290" t="s">
        <v>89</v>
      </c>
      <c r="N569" s="290" t="s">
        <v>2394</v>
      </c>
      <c r="O569" s="290" t="s">
        <v>5329</v>
      </c>
      <c r="P569" s="290">
        <v>13970532192</v>
      </c>
      <c r="Q569" s="13"/>
    </row>
    <row r="570" spans="1:17" ht="24" customHeight="1">
      <c r="A570" s="13">
        <v>566</v>
      </c>
      <c r="B570" s="309" t="s">
        <v>4025</v>
      </c>
      <c r="C570" s="290" t="s">
        <v>5278</v>
      </c>
      <c r="D570" s="290" t="s">
        <v>5301</v>
      </c>
      <c r="E570" s="290" t="s">
        <v>5330</v>
      </c>
      <c r="F570" s="290">
        <v>2004</v>
      </c>
      <c r="G570" s="290" t="s">
        <v>48</v>
      </c>
      <c r="H570" s="290">
        <v>200</v>
      </c>
      <c r="I570" s="290"/>
      <c r="J570" s="290"/>
      <c r="K570" s="290" t="s">
        <v>5309</v>
      </c>
      <c r="L570" s="290" t="s">
        <v>5328</v>
      </c>
      <c r="M570" s="290" t="s">
        <v>89</v>
      </c>
      <c r="N570" s="290" t="s">
        <v>5331</v>
      </c>
      <c r="O570" s="290" t="s">
        <v>5332</v>
      </c>
      <c r="P570" s="290">
        <v>13907054575</v>
      </c>
      <c r="Q570" s="13"/>
    </row>
    <row r="571" spans="1:17" ht="24" customHeight="1">
      <c r="A571" s="13">
        <v>567</v>
      </c>
      <c r="B571" s="309" t="s">
        <v>4025</v>
      </c>
      <c r="C571" s="290" t="s">
        <v>5278</v>
      </c>
      <c r="D571" s="290" t="s">
        <v>5301</v>
      </c>
      <c r="E571" s="290" t="s">
        <v>5333</v>
      </c>
      <c r="F571" s="290">
        <v>2006</v>
      </c>
      <c r="G571" s="290" t="s">
        <v>48</v>
      </c>
      <c r="H571" s="290">
        <v>765</v>
      </c>
      <c r="I571" s="290"/>
      <c r="J571" s="290"/>
      <c r="K571" s="290" t="s">
        <v>5309</v>
      </c>
      <c r="L571" s="290" t="s">
        <v>5334</v>
      </c>
      <c r="M571" s="290" t="s">
        <v>118</v>
      </c>
      <c r="N571" s="290" t="s">
        <v>5335</v>
      </c>
      <c r="O571" s="290" t="s">
        <v>5336</v>
      </c>
      <c r="P571" s="290">
        <v>13970535118</v>
      </c>
      <c r="Q571" s="13"/>
    </row>
    <row r="572" spans="1:17" ht="24" customHeight="1">
      <c r="A572" s="13">
        <v>568</v>
      </c>
      <c r="B572" s="309" t="s">
        <v>4025</v>
      </c>
      <c r="C572" s="290" t="s">
        <v>5278</v>
      </c>
      <c r="D572" s="290" t="s">
        <v>5301</v>
      </c>
      <c r="E572" s="290" t="s">
        <v>5337</v>
      </c>
      <c r="F572" s="290">
        <v>2007</v>
      </c>
      <c r="G572" s="290" t="s">
        <v>5338</v>
      </c>
      <c r="H572" s="290">
        <v>500</v>
      </c>
      <c r="I572" s="290"/>
      <c r="J572" s="290"/>
      <c r="K572" s="290" t="s">
        <v>5309</v>
      </c>
      <c r="L572" s="290" t="s">
        <v>5328</v>
      </c>
      <c r="M572" s="290" t="s">
        <v>89</v>
      </c>
      <c r="N572" s="290" t="s">
        <v>5339</v>
      </c>
      <c r="O572" s="290" t="s">
        <v>5336</v>
      </c>
      <c r="P572" s="290">
        <v>13970535118</v>
      </c>
      <c r="Q572" s="13"/>
    </row>
    <row r="573" spans="1:17" ht="24" customHeight="1">
      <c r="A573" s="13">
        <v>569</v>
      </c>
      <c r="B573" s="309" t="s">
        <v>4025</v>
      </c>
      <c r="C573" s="290" t="s">
        <v>5278</v>
      </c>
      <c r="D573" s="290" t="s">
        <v>5340</v>
      </c>
      <c r="E573" s="290" t="s">
        <v>5341</v>
      </c>
      <c r="F573" s="310" t="s">
        <v>5342</v>
      </c>
      <c r="G573" s="290" t="s">
        <v>586</v>
      </c>
      <c r="H573" s="290">
        <v>360</v>
      </c>
      <c r="I573" s="313"/>
      <c r="J573" s="290"/>
      <c r="K573" s="290" t="s">
        <v>5343</v>
      </c>
      <c r="L573" s="290" t="s">
        <v>5344</v>
      </c>
      <c r="M573" s="290" t="s">
        <v>701</v>
      </c>
      <c r="N573" s="290" t="s">
        <v>5345</v>
      </c>
      <c r="O573" s="310" t="s">
        <v>5346</v>
      </c>
      <c r="P573" s="314">
        <v>13970552004</v>
      </c>
      <c r="Q573" s="13"/>
    </row>
    <row r="574" spans="1:17" ht="24" customHeight="1">
      <c r="A574" s="13">
        <v>570</v>
      </c>
      <c r="B574" s="309" t="s">
        <v>4025</v>
      </c>
      <c r="C574" s="290" t="s">
        <v>5278</v>
      </c>
      <c r="D574" s="290" t="s">
        <v>5347</v>
      </c>
      <c r="E574" s="290" t="s">
        <v>5348</v>
      </c>
      <c r="F574" s="290">
        <v>2004</v>
      </c>
      <c r="G574" s="290" t="s">
        <v>586</v>
      </c>
      <c r="H574" s="290">
        <v>2500</v>
      </c>
      <c r="I574" s="313">
        <v>28</v>
      </c>
      <c r="J574" s="313">
        <v>63.8</v>
      </c>
      <c r="K574" s="290" t="s">
        <v>5349</v>
      </c>
      <c r="L574" s="290" t="s">
        <v>5350</v>
      </c>
      <c r="M574" s="290" t="s">
        <v>118</v>
      </c>
      <c r="N574" s="290" t="s">
        <v>5348</v>
      </c>
      <c r="O574" s="290" t="s">
        <v>5351</v>
      </c>
      <c r="P574" s="314">
        <v>13879507193</v>
      </c>
      <c r="Q574" s="13"/>
    </row>
    <row r="575" spans="1:17" ht="24" customHeight="1">
      <c r="A575" s="13">
        <v>571</v>
      </c>
      <c r="B575" s="309" t="s">
        <v>4025</v>
      </c>
      <c r="C575" s="290" t="s">
        <v>5278</v>
      </c>
      <c r="D575" s="290" t="s">
        <v>5347</v>
      </c>
      <c r="E575" s="290" t="s">
        <v>5352</v>
      </c>
      <c r="F575" s="290">
        <v>2006</v>
      </c>
      <c r="G575" s="290" t="s">
        <v>586</v>
      </c>
      <c r="H575" s="290">
        <v>1600</v>
      </c>
      <c r="I575" s="313">
        <v>18.899999999999999</v>
      </c>
      <c r="J575" s="313">
        <v>375.3</v>
      </c>
      <c r="K575" s="290" t="s">
        <v>5349</v>
      </c>
      <c r="L575" s="290" t="s">
        <v>5353</v>
      </c>
      <c r="M575" s="290" t="s">
        <v>4591</v>
      </c>
      <c r="N575" s="290" t="s">
        <v>5352</v>
      </c>
      <c r="O575" s="290" t="s">
        <v>4793</v>
      </c>
      <c r="P575" s="314">
        <v>13767527026</v>
      </c>
      <c r="Q575" s="13"/>
    </row>
    <row r="576" spans="1:17" ht="24" customHeight="1">
      <c r="A576" s="13">
        <v>572</v>
      </c>
      <c r="B576" s="309" t="s">
        <v>4025</v>
      </c>
      <c r="C576" s="290" t="s">
        <v>5278</v>
      </c>
      <c r="D576" s="290" t="s">
        <v>5347</v>
      </c>
      <c r="E576" s="290" t="s">
        <v>5354</v>
      </c>
      <c r="F576" s="290">
        <v>2006</v>
      </c>
      <c r="G576" s="290" t="s">
        <v>586</v>
      </c>
      <c r="H576" s="290">
        <v>1260</v>
      </c>
      <c r="I576" s="313">
        <v>24.5</v>
      </c>
      <c r="J576" s="313">
        <v>94</v>
      </c>
      <c r="K576" s="290" t="s">
        <v>5349</v>
      </c>
      <c r="L576" s="290" t="s">
        <v>5350</v>
      </c>
      <c r="M576" s="290" t="s">
        <v>118</v>
      </c>
      <c r="N576" s="290" t="s">
        <v>5355</v>
      </c>
      <c r="O576" s="290" t="s">
        <v>5351</v>
      </c>
      <c r="P576" s="314">
        <v>13879507193</v>
      </c>
      <c r="Q576" s="13"/>
    </row>
    <row r="577" spans="1:17" ht="24" customHeight="1">
      <c r="A577" s="13">
        <v>573</v>
      </c>
      <c r="B577" s="309" t="s">
        <v>4025</v>
      </c>
      <c r="C577" s="290" t="s">
        <v>5278</v>
      </c>
      <c r="D577" s="290" t="s">
        <v>5347</v>
      </c>
      <c r="E577" s="290" t="s">
        <v>5356</v>
      </c>
      <c r="F577" s="290">
        <v>2006</v>
      </c>
      <c r="G577" s="290" t="s">
        <v>586</v>
      </c>
      <c r="H577" s="290">
        <v>1600</v>
      </c>
      <c r="I577" s="313">
        <v>27</v>
      </c>
      <c r="J577" s="313">
        <v>161</v>
      </c>
      <c r="K577" s="290" t="s">
        <v>5349</v>
      </c>
      <c r="L577" s="290" t="s">
        <v>5353</v>
      </c>
      <c r="M577" s="290" t="s">
        <v>4591</v>
      </c>
      <c r="N577" s="290" t="s">
        <v>5357</v>
      </c>
      <c r="O577" s="290" t="s">
        <v>5351</v>
      </c>
      <c r="P577" s="314">
        <v>13879507193</v>
      </c>
      <c r="Q577" s="13"/>
    </row>
    <row r="578" spans="1:17" ht="24" customHeight="1">
      <c r="A578" s="13">
        <v>574</v>
      </c>
      <c r="B578" s="309" t="s">
        <v>4025</v>
      </c>
      <c r="C578" s="290" t="s">
        <v>5278</v>
      </c>
      <c r="D578" s="290" t="s">
        <v>5347</v>
      </c>
      <c r="E578" s="290" t="s">
        <v>5358</v>
      </c>
      <c r="F578" s="290">
        <v>2008</v>
      </c>
      <c r="G578" s="290" t="s">
        <v>48</v>
      </c>
      <c r="H578" s="290">
        <v>450</v>
      </c>
      <c r="I578" s="313"/>
      <c r="J578" s="313"/>
      <c r="K578" s="290" t="s">
        <v>5349</v>
      </c>
      <c r="L578" s="290" t="s">
        <v>5359</v>
      </c>
      <c r="M578" s="290" t="s">
        <v>2635</v>
      </c>
      <c r="N578" s="290" t="s">
        <v>5360</v>
      </c>
      <c r="O578" s="310" t="s">
        <v>5361</v>
      </c>
      <c r="P578" s="314" t="s">
        <v>5362</v>
      </c>
      <c r="Q578" s="13"/>
    </row>
    <row r="579" spans="1:17" ht="24" customHeight="1">
      <c r="A579" s="13">
        <v>575</v>
      </c>
      <c r="B579" s="309" t="s">
        <v>4025</v>
      </c>
      <c r="C579" s="290" t="s">
        <v>5278</v>
      </c>
      <c r="D579" s="290" t="s">
        <v>5347</v>
      </c>
      <c r="E579" s="290" t="s">
        <v>5363</v>
      </c>
      <c r="F579" s="310" t="s">
        <v>5364</v>
      </c>
      <c r="G579" s="290" t="s">
        <v>48</v>
      </c>
      <c r="H579" s="290">
        <v>125</v>
      </c>
      <c r="I579" s="313"/>
      <c r="J579" s="313"/>
      <c r="K579" s="290" t="s">
        <v>5349</v>
      </c>
      <c r="L579" s="290" t="s">
        <v>5365</v>
      </c>
      <c r="M579" s="290" t="s">
        <v>4452</v>
      </c>
      <c r="N579" s="290" t="s">
        <v>5366</v>
      </c>
      <c r="O579" s="310" t="s">
        <v>5367</v>
      </c>
      <c r="P579" s="314">
        <v>13907953548</v>
      </c>
      <c r="Q579" s="13"/>
    </row>
    <row r="580" spans="1:17" ht="24" customHeight="1">
      <c r="A580" s="13">
        <v>576</v>
      </c>
      <c r="B580" s="309" t="s">
        <v>4025</v>
      </c>
      <c r="C580" s="290" t="s">
        <v>5278</v>
      </c>
      <c r="D580" s="290" t="s">
        <v>5347</v>
      </c>
      <c r="E580" s="290" t="s">
        <v>5368</v>
      </c>
      <c r="F580" s="290">
        <v>2006</v>
      </c>
      <c r="G580" s="290" t="s">
        <v>48</v>
      </c>
      <c r="H580" s="290">
        <v>520</v>
      </c>
      <c r="I580" s="313"/>
      <c r="J580" s="290"/>
      <c r="K580" s="290" t="s">
        <v>5349</v>
      </c>
      <c r="L580" s="290" t="s">
        <v>5369</v>
      </c>
      <c r="M580" s="290" t="s">
        <v>953</v>
      </c>
      <c r="N580" s="290" t="s">
        <v>5370</v>
      </c>
      <c r="O580" s="310" t="s">
        <v>5371</v>
      </c>
      <c r="P580" s="314">
        <v>13707055066</v>
      </c>
      <c r="Q580" s="13"/>
    </row>
    <row r="581" spans="1:17" ht="24" customHeight="1">
      <c r="A581" s="13">
        <v>577</v>
      </c>
      <c r="B581" s="309" t="s">
        <v>4025</v>
      </c>
      <c r="C581" s="290" t="s">
        <v>5278</v>
      </c>
      <c r="D581" s="290" t="s">
        <v>5347</v>
      </c>
      <c r="E581" s="290" t="s">
        <v>5372</v>
      </c>
      <c r="F581" s="310" t="s">
        <v>5373</v>
      </c>
      <c r="G581" s="290" t="s">
        <v>48</v>
      </c>
      <c r="H581" s="290">
        <v>125</v>
      </c>
      <c r="I581" s="313"/>
      <c r="J581" s="290"/>
      <c r="K581" s="290" t="s">
        <v>5349</v>
      </c>
      <c r="L581" s="290" t="s">
        <v>5353</v>
      </c>
      <c r="M581" s="290" t="s">
        <v>72</v>
      </c>
      <c r="N581" s="290" t="s">
        <v>5374</v>
      </c>
      <c r="O581" s="310" t="s">
        <v>5375</v>
      </c>
      <c r="P581" s="314">
        <v>13879524249</v>
      </c>
      <c r="Q581" s="13"/>
    </row>
    <row r="582" spans="1:17" ht="24" customHeight="1">
      <c r="A582" s="13">
        <v>578</v>
      </c>
      <c r="B582" s="309" t="s">
        <v>4025</v>
      </c>
      <c r="C582" s="290" t="s">
        <v>5278</v>
      </c>
      <c r="D582" s="290" t="s">
        <v>5347</v>
      </c>
      <c r="E582" s="290" t="s">
        <v>5376</v>
      </c>
      <c r="F582" s="290">
        <v>2005</v>
      </c>
      <c r="G582" s="290" t="s">
        <v>48</v>
      </c>
      <c r="H582" s="290">
        <v>125</v>
      </c>
      <c r="I582" s="313"/>
      <c r="J582" s="290"/>
      <c r="K582" s="290" t="s">
        <v>5349</v>
      </c>
      <c r="L582" s="290" t="s">
        <v>5377</v>
      </c>
      <c r="M582" s="290" t="s">
        <v>726</v>
      </c>
      <c r="N582" s="290" t="s">
        <v>5378</v>
      </c>
      <c r="O582" s="290" t="s">
        <v>5379</v>
      </c>
      <c r="P582" s="314">
        <v>13707054920</v>
      </c>
      <c r="Q582" s="13"/>
    </row>
    <row r="583" spans="1:17" ht="24" customHeight="1">
      <c r="A583" s="13">
        <v>579</v>
      </c>
      <c r="B583" s="309" t="s">
        <v>4025</v>
      </c>
      <c r="C583" s="290" t="s">
        <v>5278</v>
      </c>
      <c r="D583" s="290" t="s">
        <v>5347</v>
      </c>
      <c r="E583" s="290" t="s">
        <v>2018</v>
      </c>
      <c r="F583" s="310" t="s">
        <v>5380</v>
      </c>
      <c r="G583" s="290" t="s">
        <v>48</v>
      </c>
      <c r="H583" s="290">
        <v>100</v>
      </c>
      <c r="I583" s="313"/>
      <c r="J583" s="290"/>
      <c r="K583" s="290" t="s">
        <v>5349</v>
      </c>
      <c r="L583" s="290" t="s">
        <v>5359</v>
      </c>
      <c r="M583" s="290" t="s">
        <v>2635</v>
      </c>
      <c r="N583" s="290" t="s">
        <v>5381</v>
      </c>
      <c r="O583" s="310" t="s">
        <v>5382</v>
      </c>
      <c r="P583" s="314">
        <v>13970572148</v>
      </c>
      <c r="Q583" s="13"/>
    </row>
    <row r="584" spans="1:17" ht="24" customHeight="1">
      <c r="A584" s="13">
        <v>580</v>
      </c>
      <c r="B584" s="309" t="s">
        <v>4025</v>
      </c>
      <c r="C584" s="290" t="s">
        <v>5278</v>
      </c>
      <c r="D584" s="290" t="s">
        <v>5347</v>
      </c>
      <c r="E584" s="290" t="s">
        <v>5383</v>
      </c>
      <c r="F584" s="310" t="s">
        <v>5384</v>
      </c>
      <c r="G584" s="290" t="s">
        <v>48</v>
      </c>
      <c r="H584" s="290">
        <v>125</v>
      </c>
      <c r="I584" s="313"/>
      <c r="J584" s="290"/>
      <c r="K584" s="290" t="s">
        <v>5349</v>
      </c>
      <c r="L584" s="290" t="s">
        <v>5365</v>
      </c>
      <c r="M584" s="290" t="s">
        <v>4452</v>
      </c>
      <c r="N584" s="290" t="s">
        <v>5385</v>
      </c>
      <c r="O584" s="310" t="s">
        <v>5386</v>
      </c>
      <c r="P584" s="314">
        <v>13879538908</v>
      </c>
      <c r="Q584" s="13"/>
    </row>
    <row r="585" spans="1:17" ht="24" customHeight="1">
      <c r="A585" s="13">
        <v>581</v>
      </c>
      <c r="B585" s="309" t="s">
        <v>4025</v>
      </c>
      <c r="C585" s="290" t="s">
        <v>5278</v>
      </c>
      <c r="D585" s="290" t="s">
        <v>5347</v>
      </c>
      <c r="E585" s="290" t="s">
        <v>5387</v>
      </c>
      <c r="F585" s="310" t="s">
        <v>5388</v>
      </c>
      <c r="G585" s="290" t="s">
        <v>48</v>
      </c>
      <c r="H585" s="290">
        <v>400</v>
      </c>
      <c r="I585" s="313"/>
      <c r="J585" s="290"/>
      <c r="K585" s="290" t="s">
        <v>5349</v>
      </c>
      <c r="L585" s="290" t="s">
        <v>5365</v>
      </c>
      <c r="M585" s="290" t="s">
        <v>4452</v>
      </c>
      <c r="N585" s="290" t="s">
        <v>5389</v>
      </c>
      <c r="O585" s="310" t="s">
        <v>5390</v>
      </c>
      <c r="P585" s="314">
        <v>13979504941</v>
      </c>
      <c r="Q585" s="13"/>
    </row>
    <row r="586" spans="1:17" ht="24" customHeight="1">
      <c r="A586" s="13">
        <v>582</v>
      </c>
      <c r="B586" s="309" t="s">
        <v>4025</v>
      </c>
      <c r="C586" s="290" t="s">
        <v>5278</v>
      </c>
      <c r="D586" s="290" t="s">
        <v>5347</v>
      </c>
      <c r="E586" s="290" t="s">
        <v>5391</v>
      </c>
      <c r="F586" s="310" t="s">
        <v>5384</v>
      </c>
      <c r="G586" s="290" t="s">
        <v>48</v>
      </c>
      <c r="H586" s="290">
        <v>150</v>
      </c>
      <c r="I586" s="313"/>
      <c r="J586" s="290"/>
      <c r="K586" s="290" t="s">
        <v>5349</v>
      </c>
      <c r="L586" s="290" t="s">
        <v>5365</v>
      </c>
      <c r="M586" s="290" t="s">
        <v>4452</v>
      </c>
      <c r="N586" s="290" t="s">
        <v>5392</v>
      </c>
      <c r="O586" s="310" t="s">
        <v>5120</v>
      </c>
      <c r="P586" s="314" t="s">
        <v>5393</v>
      </c>
      <c r="Q586" s="13"/>
    </row>
    <row r="587" spans="1:17" ht="24" customHeight="1">
      <c r="A587" s="13">
        <v>583</v>
      </c>
      <c r="B587" s="309" t="s">
        <v>4025</v>
      </c>
      <c r="C587" s="290" t="s">
        <v>5278</v>
      </c>
      <c r="D587" s="290" t="s">
        <v>5347</v>
      </c>
      <c r="E587" s="290" t="s">
        <v>2449</v>
      </c>
      <c r="F587" s="290">
        <v>2003</v>
      </c>
      <c r="G587" s="290" t="s">
        <v>48</v>
      </c>
      <c r="H587" s="290">
        <v>200</v>
      </c>
      <c r="I587" s="313"/>
      <c r="J587" s="290"/>
      <c r="K587" s="290" t="s">
        <v>5349</v>
      </c>
      <c r="L587" s="290" t="s">
        <v>5369</v>
      </c>
      <c r="M587" s="290" t="s">
        <v>953</v>
      </c>
      <c r="N587" s="290" t="s">
        <v>5394</v>
      </c>
      <c r="O587" s="310" t="s">
        <v>5395</v>
      </c>
      <c r="P587" s="314">
        <v>13979572251</v>
      </c>
      <c r="Q587" s="13"/>
    </row>
    <row r="588" spans="1:17" ht="24" customHeight="1">
      <c r="A588" s="13">
        <v>584</v>
      </c>
      <c r="B588" s="309" t="s">
        <v>4025</v>
      </c>
      <c r="C588" s="290" t="s">
        <v>5278</v>
      </c>
      <c r="D588" s="290" t="s">
        <v>5347</v>
      </c>
      <c r="E588" s="290" t="s">
        <v>5396</v>
      </c>
      <c r="F588" s="310" t="s">
        <v>5364</v>
      </c>
      <c r="G588" s="290" t="s">
        <v>48</v>
      </c>
      <c r="H588" s="290">
        <v>125</v>
      </c>
      <c r="I588" s="313"/>
      <c r="J588" s="290"/>
      <c r="K588" s="290" t="s">
        <v>5349</v>
      </c>
      <c r="L588" s="290" t="s">
        <v>2071</v>
      </c>
      <c r="M588" s="290" t="s">
        <v>4452</v>
      </c>
      <c r="N588" s="290" t="s">
        <v>5397</v>
      </c>
      <c r="O588" s="310" t="s">
        <v>5398</v>
      </c>
      <c r="P588" s="314">
        <v>13319360865</v>
      </c>
      <c r="Q588" s="13"/>
    </row>
    <row r="589" spans="1:17" ht="24" customHeight="1">
      <c r="A589" s="13">
        <v>585</v>
      </c>
      <c r="B589" s="309" t="s">
        <v>4025</v>
      </c>
      <c r="C589" s="290" t="s">
        <v>5278</v>
      </c>
      <c r="D589" s="290" t="s">
        <v>5347</v>
      </c>
      <c r="E589" s="290" t="s">
        <v>5399</v>
      </c>
      <c r="F589" s="310" t="s">
        <v>5364</v>
      </c>
      <c r="G589" s="290" t="s">
        <v>48</v>
      </c>
      <c r="H589" s="290">
        <v>200</v>
      </c>
      <c r="I589" s="313"/>
      <c r="J589" s="290"/>
      <c r="K589" s="290" t="s">
        <v>5349</v>
      </c>
      <c r="L589" s="290" t="s">
        <v>5369</v>
      </c>
      <c r="M589" s="290" t="s">
        <v>953</v>
      </c>
      <c r="N589" s="290" t="s">
        <v>5400</v>
      </c>
      <c r="O589" s="310" t="s">
        <v>5401</v>
      </c>
      <c r="P589" s="314">
        <v>13870512158</v>
      </c>
      <c r="Q589" s="13"/>
    </row>
    <row r="590" spans="1:17" ht="24" customHeight="1">
      <c r="A590" s="13">
        <v>586</v>
      </c>
      <c r="B590" s="309" t="s">
        <v>4025</v>
      </c>
      <c r="C590" s="290" t="s">
        <v>5278</v>
      </c>
      <c r="D590" s="290" t="s">
        <v>5347</v>
      </c>
      <c r="E590" s="290" t="s">
        <v>5402</v>
      </c>
      <c r="F590" s="310" t="s">
        <v>5403</v>
      </c>
      <c r="G590" s="290" t="s">
        <v>1753</v>
      </c>
      <c r="H590" s="290">
        <v>75</v>
      </c>
      <c r="I590" s="313"/>
      <c r="J590" s="290"/>
      <c r="K590" s="290" t="s">
        <v>5349</v>
      </c>
      <c r="L590" s="290" t="s">
        <v>5353</v>
      </c>
      <c r="M590" s="290" t="s">
        <v>72</v>
      </c>
      <c r="N590" s="290" t="s">
        <v>5404</v>
      </c>
      <c r="O590" s="310" t="s">
        <v>5369</v>
      </c>
      <c r="P590" s="314">
        <v>13879587991</v>
      </c>
      <c r="Q590" s="13"/>
    </row>
    <row r="591" spans="1:17" ht="24" customHeight="1">
      <c r="A591" s="13">
        <v>587</v>
      </c>
      <c r="B591" s="309" t="s">
        <v>4025</v>
      </c>
      <c r="C591" s="290" t="s">
        <v>5278</v>
      </c>
      <c r="D591" s="290" t="s">
        <v>5347</v>
      </c>
      <c r="E591" s="290" t="s">
        <v>5405</v>
      </c>
      <c r="F591" s="310" t="s">
        <v>5373</v>
      </c>
      <c r="G591" s="290" t="s">
        <v>48</v>
      </c>
      <c r="H591" s="290">
        <v>400</v>
      </c>
      <c r="I591" s="313"/>
      <c r="J591" s="290"/>
      <c r="K591" s="290" t="s">
        <v>5349</v>
      </c>
      <c r="L591" s="290" t="s">
        <v>5406</v>
      </c>
      <c r="M591" s="290" t="s">
        <v>1197</v>
      </c>
      <c r="N591" s="290" t="s">
        <v>5407</v>
      </c>
      <c r="O591" s="310" t="s">
        <v>5408</v>
      </c>
      <c r="P591" s="314" t="s">
        <v>5409</v>
      </c>
      <c r="Q591" s="13"/>
    </row>
    <row r="592" spans="1:17" ht="24" customHeight="1">
      <c r="A592" s="13">
        <v>588</v>
      </c>
      <c r="B592" s="309" t="s">
        <v>4025</v>
      </c>
      <c r="C592" s="290" t="s">
        <v>5278</v>
      </c>
      <c r="D592" s="290" t="s">
        <v>5347</v>
      </c>
      <c r="E592" s="290" t="s">
        <v>5410</v>
      </c>
      <c r="F592" s="310" t="s">
        <v>5384</v>
      </c>
      <c r="G592" s="290" t="s">
        <v>48</v>
      </c>
      <c r="H592" s="290">
        <v>100</v>
      </c>
      <c r="I592" s="313"/>
      <c r="J592" s="290"/>
      <c r="K592" s="290" t="s">
        <v>5349</v>
      </c>
      <c r="L592" s="290" t="s">
        <v>5353</v>
      </c>
      <c r="M592" s="290" t="s">
        <v>72</v>
      </c>
      <c r="N592" s="290" t="s">
        <v>5411</v>
      </c>
      <c r="O592" s="310" t="s">
        <v>5412</v>
      </c>
      <c r="P592" s="314">
        <v>13707955492</v>
      </c>
      <c r="Q592" s="13"/>
    </row>
    <row r="593" spans="1:17" ht="24" customHeight="1">
      <c r="A593" s="13">
        <v>589</v>
      </c>
      <c r="B593" s="309" t="s">
        <v>4025</v>
      </c>
      <c r="C593" s="290" t="s">
        <v>5278</v>
      </c>
      <c r="D593" s="290" t="s">
        <v>5347</v>
      </c>
      <c r="E593" s="290" t="s">
        <v>5413</v>
      </c>
      <c r="F593" s="310" t="s">
        <v>5364</v>
      </c>
      <c r="G593" s="290" t="s">
        <v>48</v>
      </c>
      <c r="H593" s="290">
        <v>55</v>
      </c>
      <c r="I593" s="313"/>
      <c r="J593" s="290"/>
      <c r="K593" s="290" t="s">
        <v>5349</v>
      </c>
      <c r="L593" s="290" t="s">
        <v>5369</v>
      </c>
      <c r="M593" s="290" t="s">
        <v>953</v>
      </c>
      <c r="N593" s="290" t="s">
        <v>5414</v>
      </c>
      <c r="O593" s="310" t="s">
        <v>5415</v>
      </c>
      <c r="P593" s="314">
        <v>13707054853</v>
      </c>
      <c r="Q593" s="13"/>
    </row>
    <row r="594" spans="1:17" ht="24" customHeight="1">
      <c r="A594" s="13">
        <v>590</v>
      </c>
      <c r="B594" s="309" t="s">
        <v>4025</v>
      </c>
      <c r="C594" s="290" t="s">
        <v>5278</v>
      </c>
      <c r="D594" s="290" t="s">
        <v>5347</v>
      </c>
      <c r="E594" s="290" t="s">
        <v>5416</v>
      </c>
      <c r="F594" s="310" t="s">
        <v>5384</v>
      </c>
      <c r="G594" s="290" t="s">
        <v>48</v>
      </c>
      <c r="H594" s="290">
        <v>250</v>
      </c>
      <c r="I594" s="313"/>
      <c r="J594" s="290"/>
      <c r="K594" s="290" t="s">
        <v>5349</v>
      </c>
      <c r="L594" s="290" t="s">
        <v>5365</v>
      </c>
      <c r="M594" s="290" t="s">
        <v>4452</v>
      </c>
      <c r="N594" s="290" t="s">
        <v>5417</v>
      </c>
      <c r="O594" s="310" t="s">
        <v>5365</v>
      </c>
      <c r="P594" s="314">
        <v>13607953984</v>
      </c>
      <c r="Q594" s="13"/>
    </row>
    <row r="595" spans="1:17" ht="24" customHeight="1">
      <c r="A595" s="13">
        <v>591</v>
      </c>
      <c r="B595" s="309" t="s">
        <v>4025</v>
      </c>
      <c r="C595" s="290" t="s">
        <v>5278</v>
      </c>
      <c r="D595" s="290" t="s">
        <v>5347</v>
      </c>
      <c r="E595" s="290" t="s">
        <v>5418</v>
      </c>
      <c r="F595" s="310" t="s">
        <v>5380</v>
      </c>
      <c r="G595" s="290" t="s">
        <v>48</v>
      </c>
      <c r="H595" s="290">
        <v>200</v>
      </c>
      <c r="I595" s="313"/>
      <c r="J595" s="290"/>
      <c r="K595" s="290" t="s">
        <v>5349</v>
      </c>
      <c r="L595" s="290" t="s">
        <v>5365</v>
      </c>
      <c r="M595" s="290" t="s">
        <v>4452</v>
      </c>
      <c r="N595" s="290" t="s">
        <v>5419</v>
      </c>
      <c r="O595" s="310" t="s">
        <v>5420</v>
      </c>
      <c r="P595" s="314">
        <v>13576170420</v>
      </c>
      <c r="Q595" s="13"/>
    </row>
    <row r="596" spans="1:17" ht="24" customHeight="1">
      <c r="A596" s="13">
        <v>592</v>
      </c>
      <c r="B596" s="309" t="s">
        <v>4025</v>
      </c>
      <c r="C596" s="290" t="s">
        <v>5278</v>
      </c>
      <c r="D596" s="290" t="s">
        <v>5347</v>
      </c>
      <c r="E596" s="290" t="s">
        <v>5421</v>
      </c>
      <c r="F596" s="310" t="s">
        <v>5380</v>
      </c>
      <c r="G596" s="290" t="s">
        <v>586</v>
      </c>
      <c r="H596" s="290">
        <v>320</v>
      </c>
      <c r="I596" s="313"/>
      <c r="J596" s="290"/>
      <c r="K596" s="290" t="s">
        <v>5349</v>
      </c>
      <c r="L596" s="290" t="s">
        <v>5359</v>
      </c>
      <c r="M596" s="290" t="s">
        <v>2635</v>
      </c>
      <c r="N596" s="290" t="s">
        <v>5422</v>
      </c>
      <c r="O596" s="310" t="s">
        <v>5423</v>
      </c>
      <c r="P596" s="314">
        <v>13707006135</v>
      </c>
      <c r="Q596" s="13"/>
    </row>
    <row r="597" spans="1:17" ht="24" customHeight="1">
      <c r="A597" s="13">
        <v>593</v>
      </c>
      <c r="B597" s="309" t="s">
        <v>4025</v>
      </c>
      <c r="C597" s="290" t="s">
        <v>5278</v>
      </c>
      <c r="D597" s="290" t="s">
        <v>5347</v>
      </c>
      <c r="E597" s="290" t="s">
        <v>5424</v>
      </c>
      <c r="F597" s="310" t="s">
        <v>5364</v>
      </c>
      <c r="G597" s="290" t="s">
        <v>48</v>
      </c>
      <c r="H597" s="290">
        <v>500</v>
      </c>
      <c r="I597" s="313"/>
      <c r="J597" s="290"/>
      <c r="K597" s="290" t="s">
        <v>5349</v>
      </c>
      <c r="L597" s="290" t="s">
        <v>5359</v>
      </c>
      <c r="M597" s="290" t="s">
        <v>2635</v>
      </c>
      <c r="N597" s="290" t="s">
        <v>5425</v>
      </c>
      <c r="O597" s="310" t="s">
        <v>5426</v>
      </c>
      <c r="P597" s="314">
        <v>13979572156</v>
      </c>
      <c r="Q597" s="13"/>
    </row>
    <row r="598" spans="1:17" ht="24" customHeight="1">
      <c r="A598" s="13">
        <v>594</v>
      </c>
      <c r="B598" s="309" t="s">
        <v>4025</v>
      </c>
      <c r="C598" s="290" t="s">
        <v>5278</v>
      </c>
      <c r="D598" s="290" t="s">
        <v>5347</v>
      </c>
      <c r="E598" s="290" t="s">
        <v>5427</v>
      </c>
      <c r="F598" s="310" t="s">
        <v>5384</v>
      </c>
      <c r="G598" s="290" t="s">
        <v>48</v>
      </c>
      <c r="H598" s="290">
        <v>125</v>
      </c>
      <c r="I598" s="313"/>
      <c r="J598" s="290"/>
      <c r="K598" s="290" t="s">
        <v>5349</v>
      </c>
      <c r="L598" s="290" t="s">
        <v>5428</v>
      </c>
      <c r="M598" s="290" t="s">
        <v>1202</v>
      </c>
      <c r="N598" s="290" t="s">
        <v>5429</v>
      </c>
      <c r="O598" s="310" t="s">
        <v>5430</v>
      </c>
      <c r="P598" s="314">
        <v>13979581437</v>
      </c>
      <c r="Q598" s="13"/>
    </row>
    <row r="599" spans="1:17" ht="24" customHeight="1">
      <c r="A599" s="13">
        <v>595</v>
      </c>
      <c r="B599" s="309" t="s">
        <v>4025</v>
      </c>
      <c r="C599" s="290" t="s">
        <v>5278</v>
      </c>
      <c r="D599" s="290" t="s">
        <v>5347</v>
      </c>
      <c r="E599" s="290" t="s">
        <v>5431</v>
      </c>
      <c r="F599" s="310" t="s">
        <v>5432</v>
      </c>
      <c r="G599" s="290" t="s">
        <v>48</v>
      </c>
      <c r="H599" s="290">
        <v>450</v>
      </c>
      <c r="I599" s="313"/>
      <c r="J599" s="290"/>
      <c r="K599" s="290" t="s">
        <v>5349</v>
      </c>
      <c r="L599" s="290" t="s">
        <v>5428</v>
      </c>
      <c r="M599" s="290" t="s">
        <v>1202</v>
      </c>
      <c r="N599" s="290" t="s">
        <v>5433</v>
      </c>
      <c r="O599" s="310" t="s">
        <v>5434</v>
      </c>
      <c r="P599" s="314" t="s">
        <v>5435</v>
      </c>
      <c r="Q599" s="13"/>
    </row>
    <row r="600" spans="1:17" ht="24" customHeight="1">
      <c r="A600" s="13">
        <v>596</v>
      </c>
      <c r="B600" s="309" t="s">
        <v>4025</v>
      </c>
      <c r="C600" s="290" t="s">
        <v>5278</v>
      </c>
      <c r="D600" s="290" t="s">
        <v>5347</v>
      </c>
      <c r="E600" s="290" t="s">
        <v>5436</v>
      </c>
      <c r="F600" s="310" t="s">
        <v>5437</v>
      </c>
      <c r="G600" s="290" t="s">
        <v>48</v>
      </c>
      <c r="H600" s="290">
        <v>200</v>
      </c>
      <c r="I600" s="313"/>
      <c r="J600" s="290"/>
      <c r="K600" s="290" t="s">
        <v>5349</v>
      </c>
      <c r="L600" s="290" t="s">
        <v>2071</v>
      </c>
      <c r="M600" s="290" t="s">
        <v>4452</v>
      </c>
      <c r="N600" s="290" t="s">
        <v>5438</v>
      </c>
      <c r="O600" s="310" t="s">
        <v>5439</v>
      </c>
      <c r="P600" s="314">
        <v>13576597854</v>
      </c>
      <c r="Q600" s="13"/>
    </row>
    <row r="601" spans="1:17" ht="24" customHeight="1">
      <c r="A601" s="13">
        <v>597</v>
      </c>
      <c r="B601" s="309" t="s">
        <v>4025</v>
      </c>
      <c r="C601" s="290" t="s">
        <v>5278</v>
      </c>
      <c r="D601" s="290" t="s">
        <v>5347</v>
      </c>
      <c r="E601" s="290" t="s">
        <v>5440</v>
      </c>
      <c r="F601" s="310" t="s">
        <v>5388</v>
      </c>
      <c r="G601" s="290" t="s">
        <v>48</v>
      </c>
      <c r="H601" s="290">
        <v>200</v>
      </c>
      <c r="I601" s="313"/>
      <c r="J601" s="290"/>
      <c r="K601" s="290" t="s">
        <v>5349</v>
      </c>
      <c r="L601" s="290" t="s">
        <v>5365</v>
      </c>
      <c r="M601" s="290" t="s">
        <v>4452</v>
      </c>
      <c r="N601" s="290" t="s">
        <v>5441</v>
      </c>
      <c r="O601" s="310" t="s">
        <v>5386</v>
      </c>
      <c r="P601" s="314">
        <v>13879538909</v>
      </c>
      <c r="Q601" s="13"/>
    </row>
    <row r="602" spans="1:17" ht="24" customHeight="1">
      <c r="A602" s="13">
        <v>598</v>
      </c>
      <c r="B602" s="309" t="s">
        <v>4025</v>
      </c>
      <c r="C602" s="290" t="s">
        <v>5278</v>
      </c>
      <c r="D602" s="290" t="s">
        <v>5347</v>
      </c>
      <c r="E602" s="290" t="s">
        <v>5442</v>
      </c>
      <c r="F602" s="310" t="s">
        <v>5364</v>
      </c>
      <c r="G602" s="290" t="s">
        <v>48</v>
      </c>
      <c r="H602" s="290">
        <v>260</v>
      </c>
      <c r="I602" s="313"/>
      <c r="J602" s="290"/>
      <c r="K602" s="290" t="s">
        <v>5349</v>
      </c>
      <c r="L602" s="290" t="s">
        <v>5369</v>
      </c>
      <c r="M602" s="290" t="s">
        <v>953</v>
      </c>
      <c r="N602" s="290" t="s">
        <v>5443</v>
      </c>
      <c r="O602" s="310" t="s">
        <v>5444</v>
      </c>
      <c r="P602" s="314">
        <v>13970503407</v>
      </c>
      <c r="Q602" s="13"/>
    </row>
    <row r="603" spans="1:17" ht="24" customHeight="1">
      <c r="A603" s="13">
        <v>599</v>
      </c>
      <c r="B603" s="309" t="s">
        <v>4025</v>
      </c>
      <c r="C603" s="290" t="s">
        <v>5278</v>
      </c>
      <c r="D603" s="290" t="s">
        <v>5347</v>
      </c>
      <c r="E603" s="290" t="s">
        <v>5067</v>
      </c>
      <c r="F603" s="290">
        <v>1985</v>
      </c>
      <c r="G603" s="290" t="s">
        <v>48</v>
      </c>
      <c r="H603" s="290">
        <v>26</v>
      </c>
      <c r="I603" s="290"/>
      <c r="J603" s="290"/>
      <c r="K603" s="290" t="s">
        <v>5349</v>
      </c>
      <c r="L603" s="290" t="s">
        <v>5445</v>
      </c>
      <c r="M603" s="290" t="s">
        <v>96</v>
      </c>
      <c r="N603" s="290" t="s">
        <v>5067</v>
      </c>
      <c r="O603" s="310" t="s">
        <v>5446</v>
      </c>
      <c r="P603" s="314">
        <v>13507054181</v>
      </c>
      <c r="Q603" s="13"/>
    </row>
    <row r="604" spans="1:17" ht="24" customHeight="1">
      <c r="A604" s="13">
        <v>600</v>
      </c>
      <c r="B604" s="309" t="s">
        <v>4025</v>
      </c>
      <c r="C604" s="290" t="s">
        <v>5278</v>
      </c>
      <c r="D604" s="290" t="s">
        <v>5347</v>
      </c>
      <c r="E604" s="290" t="s">
        <v>5447</v>
      </c>
      <c r="F604" s="290">
        <v>1985</v>
      </c>
      <c r="G604" s="290" t="s">
        <v>48</v>
      </c>
      <c r="H604" s="290">
        <v>100</v>
      </c>
      <c r="I604" s="290"/>
      <c r="J604" s="290"/>
      <c r="K604" s="290" t="s">
        <v>5349</v>
      </c>
      <c r="L604" s="290" t="s">
        <v>5406</v>
      </c>
      <c r="M604" s="290" t="s">
        <v>1197</v>
      </c>
      <c r="N604" s="290" t="s">
        <v>5447</v>
      </c>
      <c r="O604" s="290" t="s">
        <v>5367</v>
      </c>
      <c r="P604" s="314">
        <v>13907953548</v>
      </c>
      <c r="Q604" s="13"/>
    </row>
    <row r="605" spans="1:17" ht="24" customHeight="1">
      <c r="A605" s="13">
        <v>601</v>
      </c>
      <c r="B605" s="309" t="s">
        <v>4025</v>
      </c>
      <c r="C605" s="290" t="s">
        <v>5278</v>
      </c>
      <c r="D605" s="290" t="s">
        <v>5448</v>
      </c>
      <c r="E605" s="290" t="s">
        <v>5449</v>
      </c>
      <c r="F605" s="310" t="s">
        <v>5450</v>
      </c>
      <c r="G605" s="290" t="s">
        <v>586</v>
      </c>
      <c r="H605" s="290">
        <v>200</v>
      </c>
      <c r="I605" s="313"/>
      <c r="J605" s="290">
        <v>306</v>
      </c>
      <c r="K605" s="290" t="s">
        <v>5451</v>
      </c>
      <c r="L605" s="290" t="s">
        <v>5452</v>
      </c>
      <c r="M605" s="290" t="s">
        <v>156</v>
      </c>
      <c r="N605" s="290" t="s">
        <v>5453</v>
      </c>
      <c r="O605" s="310" t="s">
        <v>5454</v>
      </c>
      <c r="P605" s="314">
        <v>15180550911</v>
      </c>
      <c r="Q605" s="13" t="s">
        <v>5455</v>
      </c>
    </row>
    <row r="606" spans="1:17" ht="24" customHeight="1">
      <c r="A606" s="13">
        <v>602</v>
      </c>
      <c r="B606" s="309" t="s">
        <v>4025</v>
      </c>
      <c r="C606" s="290" t="s">
        <v>5278</v>
      </c>
      <c r="D606" s="290" t="s">
        <v>5448</v>
      </c>
      <c r="E606" s="290" t="s">
        <v>5449</v>
      </c>
      <c r="F606" s="310" t="s">
        <v>5450</v>
      </c>
      <c r="G606" s="290" t="s">
        <v>586</v>
      </c>
      <c r="H606" s="290">
        <v>500</v>
      </c>
      <c r="I606" s="313"/>
      <c r="J606" s="290">
        <v>306</v>
      </c>
      <c r="K606" s="290" t="s">
        <v>5451</v>
      </c>
      <c r="L606" s="290" t="s">
        <v>5452</v>
      </c>
      <c r="M606" s="290" t="s">
        <v>156</v>
      </c>
      <c r="N606" s="290" t="s">
        <v>5453</v>
      </c>
      <c r="O606" s="310" t="s">
        <v>5454</v>
      </c>
      <c r="P606" s="314">
        <v>15180550911</v>
      </c>
      <c r="Q606" s="13" t="s">
        <v>5456</v>
      </c>
    </row>
    <row r="607" spans="1:17" ht="24" customHeight="1">
      <c r="A607" s="13">
        <v>603</v>
      </c>
      <c r="B607" s="309" t="s">
        <v>4025</v>
      </c>
      <c r="C607" s="290" t="s">
        <v>5278</v>
      </c>
      <c r="D607" s="290" t="s">
        <v>5457</v>
      </c>
      <c r="E607" s="290" t="s">
        <v>2632</v>
      </c>
      <c r="F607" s="290">
        <v>2002</v>
      </c>
      <c r="G607" s="290" t="s">
        <v>586</v>
      </c>
      <c r="H607" s="290">
        <v>650</v>
      </c>
      <c r="I607" s="313"/>
      <c r="J607" s="290"/>
      <c r="K607" s="290" t="s">
        <v>5458</v>
      </c>
      <c r="L607" s="290" t="s">
        <v>5459</v>
      </c>
      <c r="M607" s="290" t="s">
        <v>72</v>
      </c>
      <c r="N607" s="290" t="s">
        <v>5460</v>
      </c>
      <c r="O607" s="290" t="s">
        <v>5461</v>
      </c>
      <c r="P607" s="290">
        <v>13607952986</v>
      </c>
      <c r="Q607" s="13"/>
    </row>
    <row r="608" spans="1:17" ht="24" customHeight="1">
      <c r="A608" s="13">
        <v>604</v>
      </c>
      <c r="B608" s="309" t="s">
        <v>4025</v>
      </c>
      <c r="C608" s="290" t="s">
        <v>5278</v>
      </c>
      <c r="D608" s="290" t="s">
        <v>5457</v>
      </c>
      <c r="E608" s="290" t="s">
        <v>5462</v>
      </c>
      <c r="F608" s="290">
        <v>2003</v>
      </c>
      <c r="G608" s="290" t="s">
        <v>48</v>
      </c>
      <c r="H608" s="290">
        <v>125</v>
      </c>
      <c r="I608" s="313"/>
      <c r="J608" s="290"/>
      <c r="K608" s="290" t="s">
        <v>5458</v>
      </c>
      <c r="L608" s="290" t="s">
        <v>5463</v>
      </c>
      <c r="M608" s="290" t="s">
        <v>113</v>
      </c>
      <c r="N608" s="290" t="s">
        <v>5464</v>
      </c>
      <c r="O608" s="290" t="s">
        <v>5465</v>
      </c>
      <c r="P608" s="290">
        <v>13979504279</v>
      </c>
      <c r="Q608" s="13"/>
    </row>
    <row r="609" spans="1:17" ht="24" customHeight="1">
      <c r="A609" s="13">
        <v>605</v>
      </c>
      <c r="B609" s="309" t="s">
        <v>4025</v>
      </c>
      <c r="C609" s="290" t="s">
        <v>5278</v>
      </c>
      <c r="D609" s="290" t="s">
        <v>5457</v>
      </c>
      <c r="E609" s="290" t="s">
        <v>5466</v>
      </c>
      <c r="F609" s="310" t="s">
        <v>5364</v>
      </c>
      <c r="G609" s="290" t="s">
        <v>48</v>
      </c>
      <c r="H609" s="290">
        <v>125</v>
      </c>
      <c r="I609" s="313"/>
      <c r="J609" s="290"/>
      <c r="K609" s="290" t="s">
        <v>5458</v>
      </c>
      <c r="L609" s="290" t="s">
        <v>5467</v>
      </c>
      <c r="M609" s="290" t="s">
        <v>89</v>
      </c>
      <c r="N609" s="290" t="s">
        <v>389</v>
      </c>
      <c r="O609" s="310" t="s">
        <v>5468</v>
      </c>
      <c r="P609" s="290">
        <v>13979503462</v>
      </c>
      <c r="Q609" s="13"/>
    </row>
    <row r="610" spans="1:17" ht="24" customHeight="1">
      <c r="A610" s="13">
        <v>606</v>
      </c>
      <c r="B610" s="309" t="s">
        <v>4025</v>
      </c>
      <c r="C610" s="290" t="s">
        <v>5278</v>
      </c>
      <c r="D610" s="290" t="s">
        <v>5457</v>
      </c>
      <c r="E610" s="290" t="s">
        <v>5469</v>
      </c>
      <c r="F610" s="310" t="s">
        <v>5470</v>
      </c>
      <c r="G610" s="290" t="s">
        <v>48</v>
      </c>
      <c r="H610" s="290">
        <v>200</v>
      </c>
      <c r="I610" s="313">
        <v>9</v>
      </c>
      <c r="J610" s="290">
        <v>20</v>
      </c>
      <c r="K610" s="290" t="s">
        <v>5458</v>
      </c>
      <c r="L610" s="290" t="s">
        <v>5471</v>
      </c>
      <c r="M610" s="290" t="s">
        <v>118</v>
      </c>
      <c r="N610" s="290" t="s">
        <v>5472</v>
      </c>
      <c r="O610" s="310" t="s">
        <v>5473</v>
      </c>
      <c r="P610" s="290">
        <v>13275933758</v>
      </c>
      <c r="Q610" s="13"/>
    </row>
    <row r="611" spans="1:17" ht="24" customHeight="1">
      <c r="A611" s="13">
        <v>607</v>
      </c>
      <c r="B611" s="309" t="s">
        <v>4025</v>
      </c>
      <c r="C611" s="290" t="s">
        <v>5278</v>
      </c>
      <c r="D611" s="290" t="s">
        <v>5457</v>
      </c>
      <c r="E611" s="290" t="s">
        <v>5474</v>
      </c>
      <c r="F611" s="310" t="s">
        <v>5475</v>
      </c>
      <c r="G611" s="290" t="s">
        <v>586</v>
      </c>
      <c r="H611" s="290">
        <v>200</v>
      </c>
      <c r="I611" s="313"/>
      <c r="J611" s="290"/>
      <c r="K611" s="290" t="s">
        <v>5458</v>
      </c>
      <c r="L611" s="290" t="s">
        <v>5463</v>
      </c>
      <c r="M611" s="290" t="s">
        <v>113</v>
      </c>
      <c r="N611" s="290" t="s">
        <v>5233</v>
      </c>
      <c r="O611" s="310" t="s">
        <v>5476</v>
      </c>
      <c r="P611" s="290">
        <v>13707054562</v>
      </c>
      <c r="Q611" s="13"/>
    </row>
    <row r="612" spans="1:17" ht="24" customHeight="1">
      <c r="A612" s="13">
        <v>608</v>
      </c>
      <c r="B612" s="309" t="s">
        <v>4025</v>
      </c>
      <c r="C612" s="290" t="s">
        <v>5278</v>
      </c>
      <c r="D612" s="290" t="s">
        <v>5457</v>
      </c>
      <c r="E612" s="290" t="s">
        <v>5477</v>
      </c>
      <c r="F612" s="310" t="s">
        <v>3741</v>
      </c>
      <c r="G612" s="290" t="s">
        <v>586</v>
      </c>
      <c r="H612" s="290">
        <v>570</v>
      </c>
      <c r="I612" s="313"/>
      <c r="J612" s="290"/>
      <c r="K612" s="290" t="s">
        <v>5458</v>
      </c>
      <c r="L612" s="290" t="s">
        <v>5459</v>
      </c>
      <c r="M612" s="290" t="s">
        <v>72</v>
      </c>
      <c r="N612" s="290" t="s">
        <v>5478</v>
      </c>
      <c r="O612" s="310" t="s">
        <v>5479</v>
      </c>
      <c r="P612" s="290">
        <v>13507053668</v>
      </c>
      <c r="Q612" s="13"/>
    </row>
    <row r="613" spans="1:17" ht="24" customHeight="1">
      <c r="A613" s="13">
        <v>609</v>
      </c>
      <c r="B613" s="309" t="s">
        <v>4025</v>
      </c>
      <c r="C613" s="290" t="s">
        <v>5278</v>
      </c>
      <c r="D613" s="290" t="s">
        <v>5480</v>
      </c>
      <c r="E613" s="290" t="s">
        <v>5481</v>
      </c>
      <c r="F613" s="290">
        <v>1980</v>
      </c>
      <c r="G613" s="290" t="s">
        <v>586</v>
      </c>
      <c r="H613" s="290">
        <v>3600</v>
      </c>
      <c r="I613" s="290">
        <v>36.51</v>
      </c>
      <c r="J613" s="290">
        <v>2910</v>
      </c>
      <c r="K613" s="290" t="s">
        <v>5482</v>
      </c>
      <c r="L613" s="290" t="s">
        <v>5483</v>
      </c>
      <c r="M613" s="290" t="s">
        <v>5484</v>
      </c>
      <c r="N613" s="310" t="s">
        <v>5305</v>
      </c>
      <c r="O613" s="290" t="s">
        <v>5306</v>
      </c>
      <c r="P613" s="314">
        <v>13507053816</v>
      </c>
      <c r="Q613" s="315" t="s">
        <v>5485</v>
      </c>
    </row>
    <row r="614" spans="1:17" ht="24" customHeight="1">
      <c r="A614" s="13">
        <v>610</v>
      </c>
      <c r="B614" s="309" t="s">
        <v>4025</v>
      </c>
      <c r="C614" s="290" t="s">
        <v>5278</v>
      </c>
      <c r="D614" s="290" t="s">
        <v>5480</v>
      </c>
      <c r="E614" s="290" t="s">
        <v>5486</v>
      </c>
      <c r="F614" s="290">
        <v>1989</v>
      </c>
      <c r="G614" s="290" t="s">
        <v>86</v>
      </c>
      <c r="H614" s="290">
        <v>285</v>
      </c>
      <c r="I614" s="313"/>
      <c r="J614" s="290"/>
      <c r="K614" s="290" t="s">
        <v>5487</v>
      </c>
      <c r="L614" s="290" t="s">
        <v>5488</v>
      </c>
      <c r="M614" s="290" t="s">
        <v>1819</v>
      </c>
      <c r="N614" s="290" t="s">
        <v>5489</v>
      </c>
      <c r="O614" s="290" t="s">
        <v>5490</v>
      </c>
      <c r="P614" s="314">
        <v>13970540818</v>
      </c>
      <c r="Q614" s="13"/>
    </row>
    <row r="615" spans="1:17" ht="24" customHeight="1">
      <c r="A615" s="13">
        <v>611</v>
      </c>
      <c r="B615" s="309" t="s">
        <v>4025</v>
      </c>
      <c r="C615" s="290" t="s">
        <v>5278</v>
      </c>
      <c r="D615" s="290" t="s">
        <v>5480</v>
      </c>
      <c r="E615" s="290" t="s">
        <v>5491</v>
      </c>
      <c r="F615" s="290">
        <v>2003</v>
      </c>
      <c r="G615" s="290" t="s">
        <v>586</v>
      </c>
      <c r="H615" s="290">
        <v>700</v>
      </c>
      <c r="I615" s="313">
        <v>8</v>
      </c>
      <c r="J615" s="290">
        <v>25</v>
      </c>
      <c r="K615" s="290" t="s">
        <v>5487</v>
      </c>
      <c r="L615" s="290" t="s">
        <v>5492</v>
      </c>
      <c r="M615" s="290" t="s">
        <v>573</v>
      </c>
      <c r="N615" s="290" t="s">
        <v>5493</v>
      </c>
      <c r="O615" s="290" t="s">
        <v>5494</v>
      </c>
      <c r="P615" s="314">
        <v>13907054413</v>
      </c>
      <c r="Q615" s="13"/>
    </row>
    <row r="616" spans="1:17" ht="24" customHeight="1">
      <c r="A616" s="13">
        <v>612</v>
      </c>
      <c r="B616" s="309" t="s">
        <v>4025</v>
      </c>
      <c r="C616" s="290" t="s">
        <v>5278</v>
      </c>
      <c r="D616" s="290" t="s">
        <v>5480</v>
      </c>
      <c r="E616" s="290" t="s">
        <v>5495</v>
      </c>
      <c r="F616" s="290">
        <v>2004</v>
      </c>
      <c r="G616" s="290" t="s">
        <v>586</v>
      </c>
      <c r="H616" s="290">
        <v>750</v>
      </c>
      <c r="I616" s="313">
        <v>8.5</v>
      </c>
      <c r="J616" s="290">
        <v>20</v>
      </c>
      <c r="K616" s="290" t="s">
        <v>5487</v>
      </c>
      <c r="L616" s="290" t="s">
        <v>5492</v>
      </c>
      <c r="M616" s="290" t="s">
        <v>573</v>
      </c>
      <c r="N616" s="290" t="s">
        <v>5496</v>
      </c>
      <c r="O616" s="290" t="s">
        <v>5494</v>
      </c>
      <c r="P616" s="314">
        <v>13907054413</v>
      </c>
      <c r="Q616" s="13"/>
    </row>
    <row r="617" spans="1:17" ht="24" customHeight="1">
      <c r="A617" s="13">
        <v>613</v>
      </c>
      <c r="B617" s="309" t="s">
        <v>4025</v>
      </c>
      <c r="C617" s="290" t="s">
        <v>5278</v>
      </c>
      <c r="D617" s="290" t="s">
        <v>5480</v>
      </c>
      <c r="E617" s="290" t="s">
        <v>5497</v>
      </c>
      <c r="F617" s="310" t="s">
        <v>5364</v>
      </c>
      <c r="G617" s="290" t="s">
        <v>48</v>
      </c>
      <c r="H617" s="290">
        <v>500</v>
      </c>
      <c r="I617" s="313"/>
      <c r="J617" s="290"/>
      <c r="K617" s="290" t="s">
        <v>5487</v>
      </c>
      <c r="L617" s="290" t="s">
        <v>5498</v>
      </c>
      <c r="M617" s="290" t="s">
        <v>96</v>
      </c>
      <c r="N617" s="290" t="s">
        <v>5499</v>
      </c>
      <c r="O617" s="310" t="s">
        <v>5500</v>
      </c>
      <c r="P617" s="314">
        <v>13970552923</v>
      </c>
      <c r="Q617" s="13"/>
    </row>
    <row r="618" spans="1:17" ht="24" customHeight="1">
      <c r="A618" s="13">
        <v>614</v>
      </c>
      <c r="B618" s="309" t="s">
        <v>4025</v>
      </c>
      <c r="C618" s="290" t="s">
        <v>5278</v>
      </c>
      <c r="D618" s="290" t="s">
        <v>5480</v>
      </c>
      <c r="E618" s="290" t="s">
        <v>5501</v>
      </c>
      <c r="F618" s="290">
        <v>1982</v>
      </c>
      <c r="G618" s="290" t="s">
        <v>86</v>
      </c>
      <c r="H618" s="290">
        <v>200</v>
      </c>
      <c r="I618" s="313"/>
      <c r="J618" s="290"/>
      <c r="K618" s="290" t="s">
        <v>5487</v>
      </c>
      <c r="L618" s="290" t="s">
        <v>5502</v>
      </c>
      <c r="M618" s="290" t="s">
        <v>5503</v>
      </c>
      <c r="N618" s="290" t="s">
        <v>5504</v>
      </c>
      <c r="O618" s="290" t="s">
        <v>5505</v>
      </c>
      <c r="P618" s="314">
        <v>13879510596</v>
      </c>
      <c r="Q618" s="13"/>
    </row>
    <row r="619" spans="1:17" ht="24" customHeight="1">
      <c r="A619" s="13">
        <v>615</v>
      </c>
      <c r="B619" s="309" t="s">
        <v>4025</v>
      </c>
      <c r="C619" s="290" t="s">
        <v>5278</v>
      </c>
      <c r="D619" s="290" t="s">
        <v>5480</v>
      </c>
      <c r="E619" s="290" t="s">
        <v>4914</v>
      </c>
      <c r="F619" s="290">
        <v>1986</v>
      </c>
      <c r="G619" s="290" t="s">
        <v>86</v>
      </c>
      <c r="H619" s="290">
        <v>575</v>
      </c>
      <c r="I619" s="313">
        <v>25</v>
      </c>
      <c r="J619" s="290">
        <v>80</v>
      </c>
      <c r="K619" s="290" t="s">
        <v>5487</v>
      </c>
      <c r="L619" s="290" t="s">
        <v>5502</v>
      </c>
      <c r="M619" s="290" t="s">
        <v>5503</v>
      </c>
      <c r="N619" s="290" t="s">
        <v>5506</v>
      </c>
      <c r="O619" s="290" t="s">
        <v>5507</v>
      </c>
      <c r="P619" s="314">
        <v>15279505285</v>
      </c>
      <c r="Q619" s="13"/>
    </row>
    <row r="620" spans="1:17" ht="24" customHeight="1">
      <c r="A620" s="13">
        <v>616</v>
      </c>
      <c r="B620" s="309" t="s">
        <v>4025</v>
      </c>
      <c r="C620" s="290" t="s">
        <v>5278</v>
      </c>
      <c r="D620" s="290" t="s">
        <v>5508</v>
      </c>
      <c r="E620" s="290" t="s">
        <v>434</v>
      </c>
      <c r="F620" s="310" t="s">
        <v>5509</v>
      </c>
      <c r="G620" s="290" t="s">
        <v>48</v>
      </c>
      <c r="H620" s="290">
        <v>175</v>
      </c>
      <c r="I620" s="313" t="s">
        <v>2850</v>
      </c>
      <c r="J620" s="290"/>
      <c r="K620" s="290" t="s">
        <v>5510</v>
      </c>
      <c r="L620" s="290" t="s">
        <v>5511</v>
      </c>
      <c r="M620" s="290" t="s">
        <v>5512</v>
      </c>
      <c r="N620" s="290" t="s">
        <v>434</v>
      </c>
      <c r="O620" s="310" t="s">
        <v>5513</v>
      </c>
      <c r="P620" s="314">
        <v>13807954986</v>
      </c>
      <c r="Q620" s="13"/>
    </row>
    <row r="621" spans="1:17" ht="24" customHeight="1">
      <c r="A621" s="13">
        <v>617</v>
      </c>
      <c r="B621" s="309" t="s">
        <v>4025</v>
      </c>
      <c r="C621" s="290" t="s">
        <v>5278</v>
      </c>
      <c r="D621" s="290" t="s">
        <v>5508</v>
      </c>
      <c r="E621" s="290" t="s">
        <v>5514</v>
      </c>
      <c r="F621" s="290">
        <v>2005</v>
      </c>
      <c r="G621" s="290" t="s">
        <v>48</v>
      </c>
      <c r="H621" s="290">
        <v>95</v>
      </c>
      <c r="I621" s="313" t="s">
        <v>2850</v>
      </c>
      <c r="J621" s="290"/>
      <c r="K621" s="290" t="s">
        <v>5510</v>
      </c>
      <c r="L621" s="290" t="s">
        <v>5511</v>
      </c>
      <c r="M621" s="290" t="s">
        <v>5512</v>
      </c>
      <c r="N621" s="290" t="s">
        <v>5514</v>
      </c>
      <c r="O621" s="290" t="s">
        <v>5515</v>
      </c>
      <c r="P621" s="314">
        <v>13879503741</v>
      </c>
      <c r="Q621" s="13"/>
    </row>
    <row r="622" spans="1:17" ht="24" customHeight="1">
      <c r="A622" s="13">
        <v>618</v>
      </c>
      <c r="B622" s="309" t="s">
        <v>4025</v>
      </c>
      <c r="C622" s="290" t="s">
        <v>5278</v>
      </c>
      <c r="D622" s="290" t="s">
        <v>5516</v>
      </c>
      <c r="E622" s="290" t="s">
        <v>5517</v>
      </c>
      <c r="F622" s="290">
        <v>2009</v>
      </c>
      <c r="G622" s="290" t="s">
        <v>586</v>
      </c>
      <c r="H622" s="290">
        <v>400</v>
      </c>
      <c r="I622" s="313">
        <v>28.5</v>
      </c>
      <c r="J622" s="290">
        <v>1459</v>
      </c>
      <c r="K622" s="290" t="s">
        <v>5518</v>
      </c>
      <c r="L622" s="290" t="s">
        <v>5519</v>
      </c>
      <c r="M622" s="290" t="s">
        <v>137</v>
      </c>
      <c r="N622" s="290" t="s">
        <v>5520</v>
      </c>
      <c r="O622" s="290" t="s">
        <v>5521</v>
      </c>
      <c r="P622" s="314">
        <v>13970538910</v>
      </c>
      <c r="Q622" s="13" t="s">
        <v>5522</v>
      </c>
    </row>
    <row r="623" spans="1:17" ht="24" customHeight="1">
      <c r="A623" s="13">
        <v>619</v>
      </c>
      <c r="B623" s="309" t="s">
        <v>4025</v>
      </c>
      <c r="C623" s="290" t="s">
        <v>5278</v>
      </c>
      <c r="D623" s="290" t="s">
        <v>5516</v>
      </c>
      <c r="E623" s="290" t="s">
        <v>5523</v>
      </c>
      <c r="F623" s="290">
        <v>2002</v>
      </c>
      <c r="G623" s="290" t="s">
        <v>48</v>
      </c>
      <c r="H623" s="290">
        <v>150</v>
      </c>
      <c r="I623" s="313">
        <v>13.5</v>
      </c>
      <c r="J623" s="290">
        <v>42</v>
      </c>
      <c r="K623" s="290" t="s">
        <v>5524</v>
      </c>
      <c r="L623" s="290" t="s">
        <v>5525</v>
      </c>
      <c r="M623" s="290" t="s">
        <v>96</v>
      </c>
      <c r="N623" s="290" t="s">
        <v>5526</v>
      </c>
      <c r="O623" s="290" t="s">
        <v>5120</v>
      </c>
      <c r="P623" s="314">
        <v>13970543220</v>
      </c>
      <c r="Q623" s="13"/>
    </row>
    <row r="624" spans="1:17" ht="24" customHeight="1">
      <c r="A624" s="13">
        <v>620</v>
      </c>
      <c r="B624" s="309" t="s">
        <v>4025</v>
      </c>
      <c r="C624" s="290" t="s">
        <v>5278</v>
      </c>
      <c r="D624" s="290" t="s">
        <v>5527</v>
      </c>
      <c r="E624" s="290" t="s">
        <v>5528</v>
      </c>
      <c r="F624" s="290">
        <v>2005</v>
      </c>
      <c r="G624" s="290" t="s">
        <v>586</v>
      </c>
      <c r="H624" s="290">
        <v>450</v>
      </c>
      <c r="I624" s="313">
        <v>9.5</v>
      </c>
      <c r="J624" s="313">
        <v>55</v>
      </c>
      <c r="K624" s="290" t="s">
        <v>5529</v>
      </c>
      <c r="L624" s="290" t="s">
        <v>5530</v>
      </c>
      <c r="M624" s="290" t="s">
        <v>58</v>
      </c>
      <c r="N624" s="290" t="s">
        <v>5531</v>
      </c>
      <c r="O624" s="290" t="s">
        <v>5306</v>
      </c>
      <c r="P624" s="314">
        <v>13507053816</v>
      </c>
      <c r="Q624" s="13"/>
    </row>
    <row r="625" spans="1:17" ht="24" customHeight="1">
      <c r="A625" s="13">
        <v>621</v>
      </c>
      <c r="B625" s="309" t="s">
        <v>4025</v>
      </c>
      <c r="C625" s="290" t="s">
        <v>5278</v>
      </c>
      <c r="D625" s="290" t="s">
        <v>5527</v>
      </c>
      <c r="E625" s="290" t="s">
        <v>5532</v>
      </c>
      <c r="F625" s="290">
        <v>2004</v>
      </c>
      <c r="G625" s="290" t="s">
        <v>586</v>
      </c>
      <c r="H625" s="290">
        <v>475</v>
      </c>
      <c r="I625" s="313">
        <v>3.3</v>
      </c>
      <c r="J625" s="290"/>
      <c r="K625" s="290" t="s">
        <v>5529</v>
      </c>
      <c r="L625" s="290" t="s">
        <v>5533</v>
      </c>
      <c r="M625" s="290" t="s">
        <v>113</v>
      </c>
      <c r="N625" s="290" t="s">
        <v>5534</v>
      </c>
      <c r="O625" s="290" t="s">
        <v>5535</v>
      </c>
      <c r="P625" s="314">
        <v>13755870978</v>
      </c>
      <c r="Q625" s="13"/>
    </row>
    <row r="626" spans="1:17" ht="24" customHeight="1">
      <c r="A626" s="13">
        <v>622</v>
      </c>
      <c r="B626" s="309" t="s">
        <v>4025</v>
      </c>
      <c r="C626" s="290" t="s">
        <v>5278</v>
      </c>
      <c r="D626" s="290" t="s">
        <v>5527</v>
      </c>
      <c r="E626" s="290" t="s">
        <v>5536</v>
      </c>
      <c r="F626" s="290">
        <v>2001</v>
      </c>
      <c r="G626" s="290" t="s">
        <v>48</v>
      </c>
      <c r="H626" s="290">
        <v>135</v>
      </c>
      <c r="I626" s="313">
        <v>3.2</v>
      </c>
      <c r="J626" s="290"/>
      <c r="K626" s="290" t="s">
        <v>5529</v>
      </c>
      <c r="L626" s="290" t="s">
        <v>5537</v>
      </c>
      <c r="M626" s="290" t="s">
        <v>1819</v>
      </c>
      <c r="N626" s="290" t="s">
        <v>5538</v>
      </c>
      <c r="O626" s="290" t="s">
        <v>5539</v>
      </c>
      <c r="P626" s="314">
        <v>18779995797</v>
      </c>
      <c r="Q626" s="13"/>
    </row>
    <row r="627" spans="1:17" ht="24" customHeight="1">
      <c r="A627" s="13">
        <v>623</v>
      </c>
      <c r="B627" s="309" t="s">
        <v>4025</v>
      </c>
      <c r="C627" s="290" t="s">
        <v>5278</v>
      </c>
      <c r="D627" s="290" t="s">
        <v>5527</v>
      </c>
      <c r="E627" s="290" t="s">
        <v>5540</v>
      </c>
      <c r="F627" s="290">
        <v>1995</v>
      </c>
      <c r="G627" s="290" t="s">
        <v>48</v>
      </c>
      <c r="H627" s="290">
        <v>200</v>
      </c>
      <c r="I627" s="313">
        <v>35</v>
      </c>
      <c r="J627" s="290"/>
      <c r="K627" s="290" t="s">
        <v>5529</v>
      </c>
      <c r="L627" s="290" t="s">
        <v>5541</v>
      </c>
      <c r="M627" s="290" t="s">
        <v>1079</v>
      </c>
      <c r="N627" s="290" t="s">
        <v>5542</v>
      </c>
      <c r="O627" s="290" t="s">
        <v>5543</v>
      </c>
      <c r="P627" s="314">
        <v>13807955098</v>
      </c>
      <c r="Q627" s="13"/>
    </row>
    <row r="628" spans="1:17" ht="24" customHeight="1">
      <c r="A628" s="13">
        <v>624</v>
      </c>
      <c r="B628" s="309" t="s">
        <v>4025</v>
      </c>
      <c r="C628" s="290" t="s">
        <v>5278</v>
      </c>
      <c r="D628" s="290" t="s">
        <v>5544</v>
      </c>
      <c r="E628" s="290" t="s">
        <v>5545</v>
      </c>
      <c r="F628" s="290">
        <v>2004</v>
      </c>
      <c r="G628" s="290" t="s">
        <v>586</v>
      </c>
      <c r="H628" s="290">
        <v>450</v>
      </c>
      <c r="I628" s="313"/>
      <c r="J628" s="313"/>
      <c r="K628" s="290" t="s">
        <v>5546</v>
      </c>
      <c r="L628" s="290" t="s">
        <v>5547</v>
      </c>
      <c r="M628" s="290" t="s">
        <v>96</v>
      </c>
      <c r="N628" s="290" t="s">
        <v>5548</v>
      </c>
      <c r="O628" s="290" t="s">
        <v>5549</v>
      </c>
      <c r="P628" s="314">
        <v>13970549528</v>
      </c>
      <c r="Q628" s="13"/>
    </row>
    <row r="629" spans="1:17" ht="24" customHeight="1">
      <c r="A629" s="13">
        <v>625</v>
      </c>
      <c r="B629" s="309" t="s">
        <v>4025</v>
      </c>
      <c r="C629" s="290" t="s">
        <v>5278</v>
      </c>
      <c r="D629" s="290" t="s">
        <v>5544</v>
      </c>
      <c r="E629" s="290" t="s">
        <v>5550</v>
      </c>
      <c r="F629" s="310" t="s">
        <v>5551</v>
      </c>
      <c r="G629" s="290" t="s">
        <v>48</v>
      </c>
      <c r="H629" s="290">
        <v>200</v>
      </c>
      <c r="I629" s="313"/>
      <c r="J629" s="290"/>
      <c r="K629" s="290" t="s">
        <v>5546</v>
      </c>
      <c r="L629" s="290" t="s">
        <v>5552</v>
      </c>
      <c r="M629" s="290" t="s">
        <v>1202</v>
      </c>
      <c r="N629" s="290" t="s">
        <v>5553</v>
      </c>
      <c r="O629" s="310" t="s">
        <v>5554</v>
      </c>
      <c r="P629" s="314">
        <v>13755890281</v>
      </c>
      <c r="Q629" s="13"/>
    </row>
    <row r="630" spans="1:17" ht="24" customHeight="1">
      <c r="A630" s="13">
        <v>626</v>
      </c>
      <c r="B630" s="309" t="s">
        <v>4025</v>
      </c>
      <c r="C630" s="290" t="s">
        <v>5278</v>
      </c>
      <c r="D630" s="290" t="s">
        <v>5544</v>
      </c>
      <c r="E630" s="290" t="s">
        <v>4881</v>
      </c>
      <c r="F630" s="290">
        <v>1982</v>
      </c>
      <c r="G630" s="290" t="s">
        <v>48</v>
      </c>
      <c r="H630" s="290">
        <v>175</v>
      </c>
      <c r="I630" s="313"/>
      <c r="J630" s="290"/>
      <c r="K630" s="290" t="s">
        <v>5546</v>
      </c>
      <c r="L630" s="290" t="s">
        <v>5555</v>
      </c>
      <c r="M630" s="290" t="s">
        <v>1079</v>
      </c>
      <c r="N630" s="290" t="s">
        <v>5556</v>
      </c>
      <c r="O630" s="290" t="s">
        <v>5543</v>
      </c>
      <c r="P630" s="314">
        <v>13970535093</v>
      </c>
      <c r="Q630" s="13"/>
    </row>
    <row r="631" spans="1:17" ht="24" customHeight="1">
      <c r="A631" s="13">
        <v>627</v>
      </c>
      <c r="B631" s="309" t="s">
        <v>4025</v>
      </c>
      <c r="C631" s="290" t="s">
        <v>5278</v>
      </c>
      <c r="D631" s="290" t="s">
        <v>5557</v>
      </c>
      <c r="E631" s="290" t="s">
        <v>5558</v>
      </c>
      <c r="F631" s="290">
        <v>2006</v>
      </c>
      <c r="G631" s="290" t="s">
        <v>48</v>
      </c>
      <c r="H631" s="290">
        <v>250</v>
      </c>
      <c r="I631" s="313">
        <v>19</v>
      </c>
      <c r="J631" s="313">
        <v>11</v>
      </c>
      <c r="K631" s="290" t="s">
        <v>5559</v>
      </c>
      <c r="L631" s="290" t="s">
        <v>5560</v>
      </c>
      <c r="M631" s="290" t="s">
        <v>58</v>
      </c>
      <c r="N631" s="290" t="s">
        <v>5561</v>
      </c>
      <c r="O631" s="290" t="s">
        <v>5562</v>
      </c>
      <c r="P631" s="314">
        <v>13320057895</v>
      </c>
      <c r="Q631" s="13"/>
    </row>
    <row r="632" spans="1:17" ht="24" customHeight="1">
      <c r="A632" s="13">
        <v>628</v>
      </c>
      <c r="B632" s="309" t="s">
        <v>4025</v>
      </c>
      <c r="C632" s="290" t="s">
        <v>5278</v>
      </c>
      <c r="D632" s="290" t="s">
        <v>5557</v>
      </c>
      <c r="E632" s="290" t="s">
        <v>5563</v>
      </c>
      <c r="F632" s="310" t="s">
        <v>5373</v>
      </c>
      <c r="G632" s="290" t="s">
        <v>48</v>
      </c>
      <c r="H632" s="290">
        <v>100</v>
      </c>
      <c r="I632" s="313"/>
      <c r="J632" s="290"/>
      <c r="K632" s="290" t="s">
        <v>5559</v>
      </c>
      <c r="L632" s="290" t="s">
        <v>5564</v>
      </c>
      <c r="M632" s="290" t="s">
        <v>72</v>
      </c>
      <c r="N632" s="290" t="s">
        <v>5565</v>
      </c>
      <c r="O632" s="310" t="s">
        <v>5566</v>
      </c>
      <c r="P632" s="314">
        <v>18079557443</v>
      </c>
      <c r="Q632" s="13"/>
    </row>
    <row r="633" spans="1:17" ht="24" customHeight="1">
      <c r="A633" s="13">
        <v>629</v>
      </c>
      <c r="B633" s="309" t="s">
        <v>4025</v>
      </c>
      <c r="C633" s="290" t="s">
        <v>5278</v>
      </c>
      <c r="D633" s="290" t="s">
        <v>5557</v>
      </c>
      <c r="E633" s="290" t="s">
        <v>5567</v>
      </c>
      <c r="F633" s="290">
        <v>2003</v>
      </c>
      <c r="G633" s="290" t="s">
        <v>48</v>
      </c>
      <c r="H633" s="290">
        <v>200</v>
      </c>
      <c r="I633" s="313"/>
      <c r="J633" s="290"/>
      <c r="K633" s="290" t="s">
        <v>5559</v>
      </c>
      <c r="L633" s="290" t="s">
        <v>5568</v>
      </c>
      <c r="M633" s="290" t="s">
        <v>1094</v>
      </c>
      <c r="N633" s="290" t="s">
        <v>5569</v>
      </c>
      <c r="O633" s="290" t="s">
        <v>5570</v>
      </c>
      <c r="P633" s="314">
        <v>13970521827</v>
      </c>
      <c r="Q633" s="13"/>
    </row>
    <row r="634" spans="1:17" ht="24" customHeight="1">
      <c r="A634" s="13">
        <v>630</v>
      </c>
      <c r="B634" s="309" t="s">
        <v>4025</v>
      </c>
      <c r="C634" s="290" t="s">
        <v>5278</v>
      </c>
      <c r="D634" s="290" t="s">
        <v>5557</v>
      </c>
      <c r="E634" s="290" t="s">
        <v>5571</v>
      </c>
      <c r="F634" s="290">
        <v>1982</v>
      </c>
      <c r="G634" s="290" t="s">
        <v>48</v>
      </c>
      <c r="H634" s="290">
        <v>100</v>
      </c>
      <c r="I634" s="313"/>
      <c r="J634" s="290"/>
      <c r="K634" s="290" t="s">
        <v>5559</v>
      </c>
      <c r="L634" s="290" t="s">
        <v>5572</v>
      </c>
      <c r="M634" s="290" t="s">
        <v>118</v>
      </c>
      <c r="N634" s="290" t="s">
        <v>5573</v>
      </c>
      <c r="O634" s="290" t="s">
        <v>5570</v>
      </c>
      <c r="P634" s="314">
        <v>13970521827</v>
      </c>
      <c r="Q634" s="13"/>
    </row>
    <row r="635" spans="1:17" ht="24" customHeight="1">
      <c r="A635" s="13">
        <v>631</v>
      </c>
      <c r="B635" s="309" t="s">
        <v>4025</v>
      </c>
      <c r="C635" s="290" t="s">
        <v>5278</v>
      </c>
      <c r="D635" s="290" t="s">
        <v>5557</v>
      </c>
      <c r="E635" s="290" t="s">
        <v>5574</v>
      </c>
      <c r="F635" s="290">
        <v>2008</v>
      </c>
      <c r="G635" s="290" t="s">
        <v>48</v>
      </c>
      <c r="H635" s="290">
        <v>160</v>
      </c>
      <c r="I635" s="313"/>
      <c r="J635" s="290"/>
      <c r="K635" s="290" t="s">
        <v>5559</v>
      </c>
      <c r="L635" s="290" t="s">
        <v>5568</v>
      </c>
      <c r="M635" s="290" t="s">
        <v>1094</v>
      </c>
      <c r="N635" s="290" t="s">
        <v>5575</v>
      </c>
      <c r="O635" s="290" t="s">
        <v>5576</v>
      </c>
      <c r="P635" s="314">
        <v>13576517609</v>
      </c>
      <c r="Q635" s="13"/>
    </row>
    <row r="636" spans="1:17" ht="24" customHeight="1">
      <c r="A636" s="13">
        <v>632</v>
      </c>
      <c r="B636" s="309" t="s">
        <v>4025</v>
      </c>
      <c r="C636" s="290" t="s">
        <v>5278</v>
      </c>
      <c r="D636" s="290" t="s">
        <v>5557</v>
      </c>
      <c r="E636" s="290" t="s">
        <v>5577</v>
      </c>
      <c r="F636" s="290">
        <v>1987</v>
      </c>
      <c r="G636" s="290" t="s">
        <v>48</v>
      </c>
      <c r="H636" s="290">
        <v>175</v>
      </c>
      <c r="I636" s="313"/>
      <c r="J636" s="290"/>
      <c r="K636" s="290" t="s">
        <v>5559</v>
      </c>
      <c r="L636" s="290" t="s">
        <v>5564</v>
      </c>
      <c r="M636" s="290" t="s">
        <v>72</v>
      </c>
      <c r="N636" s="290" t="s">
        <v>5578</v>
      </c>
      <c r="O636" s="290" t="s">
        <v>5543</v>
      </c>
      <c r="P636" s="314">
        <v>13807955098</v>
      </c>
      <c r="Q636" s="13"/>
    </row>
    <row r="637" spans="1:17" ht="24" customHeight="1">
      <c r="A637" s="13">
        <v>633</v>
      </c>
      <c r="B637" s="309" t="s">
        <v>4025</v>
      </c>
      <c r="C637" s="290" t="s">
        <v>5278</v>
      </c>
      <c r="D637" s="290" t="s">
        <v>5557</v>
      </c>
      <c r="E637" s="290" t="s">
        <v>3656</v>
      </c>
      <c r="F637" s="290">
        <v>2006</v>
      </c>
      <c r="G637" s="290" t="s">
        <v>48</v>
      </c>
      <c r="H637" s="290">
        <v>100</v>
      </c>
      <c r="I637" s="313"/>
      <c r="J637" s="290"/>
      <c r="K637" s="290" t="s">
        <v>5559</v>
      </c>
      <c r="L637" s="290" t="s">
        <v>5579</v>
      </c>
      <c r="M637" s="290" t="s">
        <v>113</v>
      </c>
      <c r="N637" s="290" t="s">
        <v>5580</v>
      </c>
      <c r="O637" s="290" t="s">
        <v>5581</v>
      </c>
      <c r="P637" s="314" t="s">
        <v>5582</v>
      </c>
      <c r="Q637" s="13"/>
    </row>
    <row r="638" spans="1:17" ht="24" customHeight="1">
      <c r="A638" s="13">
        <v>634</v>
      </c>
      <c r="B638" s="309" t="s">
        <v>4025</v>
      </c>
      <c r="C638" s="290" t="s">
        <v>5278</v>
      </c>
      <c r="D638" s="290" t="s">
        <v>5557</v>
      </c>
      <c r="E638" s="290" t="s">
        <v>5583</v>
      </c>
      <c r="F638" s="310" t="s">
        <v>5432</v>
      </c>
      <c r="G638" s="290" t="s">
        <v>86</v>
      </c>
      <c r="H638" s="290">
        <v>320</v>
      </c>
      <c r="I638" s="313"/>
      <c r="J638" s="290"/>
      <c r="K638" s="290" t="s">
        <v>5559</v>
      </c>
      <c r="L638" s="290" t="s">
        <v>5584</v>
      </c>
      <c r="M638" s="290" t="s">
        <v>701</v>
      </c>
      <c r="N638" s="290" t="s">
        <v>5585</v>
      </c>
      <c r="O638" s="310" t="s">
        <v>5586</v>
      </c>
      <c r="P638" s="314">
        <v>13707055339</v>
      </c>
      <c r="Q638" s="13"/>
    </row>
    <row r="639" spans="1:17" ht="24" customHeight="1">
      <c r="A639" s="13">
        <v>635</v>
      </c>
      <c r="B639" s="309" t="s">
        <v>4025</v>
      </c>
      <c r="C639" s="290" t="s">
        <v>5278</v>
      </c>
      <c r="D639" s="290" t="s">
        <v>5557</v>
      </c>
      <c r="E639" s="290" t="s">
        <v>5587</v>
      </c>
      <c r="F639" s="290">
        <v>2003</v>
      </c>
      <c r="G639" s="290" t="s">
        <v>48</v>
      </c>
      <c r="H639" s="290">
        <v>320</v>
      </c>
      <c r="I639" s="313"/>
      <c r="J639" s="290"/>
      <c r="K639" s="290" t="s">
        <v>5559</v>
      </c>
      <c r="L639" s="290" t="s">
        <v>5588</v>
      </c>
      <c r="M639" s="290" t="s">
        <v>5589</v>
      </c>
      <c r="N639" s="290" t="s">
        <v>5590</v>
      </c>
      <c r="O639" s="290" t="s">
        <v>5591</v>
      </c>
      <c r="P639" s="314">
        <v>13970503407</v>
      </c>
      <c r="Q639" s="13"/>
    </row>
    <row r="640" spans="1:17" ht="24" customHeight="1">
      <c r="A640" s="13">
        <v>636</v>
      </c>
      <c r="B640" s="309" t="s">
        <v>4025</v>
      </c>
      <c r="C640" s="290" t="s">
        <v>5278</v>
      </c>
      <c r="D640" s="290" t="s">
        <v>5557</v>
      </c>
      <c r="E640" s="290" t="s">
        <v>5592</v>
      </c>
      <c r="F640" s="290">
        <v>2009</v>
      </c>
      <c r="G640" s="290" t="s">
        <v>586</v>
      </c>
      <c r="H640" s="290">
        <v>400</v>
      </c>
      <c r="I640" s="313">
        <v>27</v>
      </c>
      <c r="J640" s="290">
        <v>60</v>
      </c>
      <c r="K640" s="290" t="s">
        <v>5559</v>
      </c>
      <c r="L640" s="290" t="s">
        <v>5593</v>
      </c>
      <c r="M640" s="290" t="s">
        <v>89</v>
      </c>
      <c r="N640" s="290" t="s">
        <v>5594</v>
      </c>
      <c r="O640" s="290" t="s">
        <v>5595</v>
      </c>
      <c r="P640" s="314">
        <v>13507054316</v>
      </c>
      <c r="Q640" s="13"/>
    </row>
  </sheetData>
  <mergeCells count="25">
    <mergeCell ref="A1:Q1"/>
    <mergeCell ref="K2:M2"/>
    <mergeCell ref="N2:P2"/>
    <mergeCell ref="G157:H157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P3:P4"/>
    <mergeCell ref="P311:P313"/>
    <mergeCell ref="Q2:Q4"/>
    <mergeCell ref="L311:L313"/>
    <mergeCell ref="M3:M4"/>
    <mergeCell ref="N3:N4"/>
    <mergeCell ref="N311:N313"/>
    <mergeCell ref="O3:O4"/>
    <mergeCell ref="O311:O313"/>
  </mergeCells>
  <phoneticPr fontId="10" type="noConversion"/>
  <pageMargins left="0.75" right="0.75" top="1" bottom="1" header="0.51" footer="0.5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topLeftCell="A181" workbookViewId="0">
      <selection activeCell="K2" sqref="A2:XFD196"/>
    </sheetView>
  </sheetViews>
  <sheetFormatPr defaultColWidth="9" defaultRowHeight="14.25"/>
  <cols>
    <col min="1" max="1" width="3.875" customWidth="1"/>
    <col min="2" max="2" width="6.5" customWidth="1"/>
    <col min="3" max="3" width="6.75" customWidth="1"/>
    <col min="4" max="4" width="7" customWidth="1"/>
    <col min="5" max="5" width="14.875" customWidth="1"/>
    <col min="6" max="6" width="5.375" customWidth="1"/>
    <col min="7" max="7" width="7.5" customWidth="1"/>
    <col min="8" max="8" width="6.625" customWidth="1"/>
    <col min="9" max="9" width="3.25" customWidth="1"/>
    <col min="10" max="10" width="7.125" customWidth="1"/>
    <col min="11" max="11" width="14.75" customWidth="1"/>
    <col min="12" max="12" width="5.875" customWidth="1"/>
    <col min="13" max="13" width="9.5" customWidth="1"/>
    <col min="14" max="14" width="10.25" customWidth="1"/>
    <col min="15" max="15" width="6.375" customWidth="1"/>
    <col min="16" max="16" width="12.125" style="256" customWidth="1"/>
    <col min="17" max="17" width="5" customWidth="1"/>
  </cols>
  <sheetData>
    <row r="1" spans="1:17" s="62" customFormat="1" ht="27.95" customHeight="1">
      <c r="A1" s="584" t="s">
        <v>5596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17" s="65" customFormat="1" ht="12">
      <c r="A2" s="582" t="s">
        <v>1</v>
      </c>
      <c r="B2" s="582" t="s">
        <v>2</v>
      </c>
      <c r="C2" s="582" t="s">
        <v>3</v>
      </c>
      <c r="D2" s="577" t="s">
        <v>4</v>
      </c>
      <c r="E2" s="582" t="s">
        <v>5</v>
      </c>
      <c r="F2" s="577" t="s">
        <v>6</v>
      </c>
      <c r="G2" s="577" t="s">
        <v>7</v>
      </c>
      <c r="H2" s="577" t="s">
        <v>8</v>
      </c>
      <c r="I2" s="577" t="s">
        <v>9</v>
      </c>
      <c r="J2" s="577" t="s">
        <v>5597</v>
      </c>
      <c r="K2" s="580" t="s">
        <v>11</v>
      </c>
      <c r="L2" s="580"/>
      <c r="M2" s="580"/>
      <c r="N2" s="585" t="s">
        <v>12</v>
      </c>
      <c r="O2" s="586"/>
      <c r="P2" s="587"/>
      <c r="Q2" s="582" t="s">
        <v>13</v>
      </c>
    </row>
    <row r="3" spans="1:17" s="65" customFormat="1" ht="12">
      <c r="A3" s="578"/>
      <c r="B3" s="578"/>
      <c r="C3" s="578"/>
      <c r="D3" s="588"/>
      <c r="E3" s="578"/>
      <c r="F3" s="578"/>
      <c r="G3" s="578"/>
      <c r="H3" s="578"/>
      <c r="I3" s="578"/>
      <c r="J3" s="578"/>
      <c r="K3" s="580" t="s">
        <v>14</v>
      </c>
      <c r="L3" s="580" t="s">
        <v>15</v>
      </c>
      <c r="M3" s="580" t="s">
        <v>16</v>
      </c>
      <c r="N3" s="582" t="s">
        <v>14</v>
      </c>
      <c r="O3" s="582" t="s">
        <v>15</v>
      </c>
      <c r="P3" s="582" t="s">
        <v>17</v>
      </c>
      <c r="Q3" s="578"/>
    </row>
    <row r="4" spans="1:17" s="65" customFormat="1" ht="15" customHeight="1">
      <c r="A4" s="579"/>
      <c r="B4" s="579"/>
      <c r="C4" s="579"/>
      <c r="D4" s="589"/>
      <c r="E4" s="579"/>
      <c r="F4" s="579"/>
      <c r="G4" s="579"/>
      <c r="H4" s="579"/>
      <c r="I4" s="579"/>
      <c r="J4" s="579"/>
      <c r="K4" s="580"/>
      <c r="L4" s="581"/>
      <c r="M4" s="581"/>
      <c r="N4" s="583"/>
      <c r="O4" s="583"/>
      <c r="P4" s="583"/>
      <c r="Q4" s="579"/>
    </row>
    <row r="5" spans="1:17" ht="17.25" customHeight="1">
      <c r="A5" s="257">
        <v>1</v>
      </c>
      <c r="B5" s="257" t="s">
        <v>5598</v>
      </c>
      <c r="C5" s="258" t="s">
        <v>5599</v>
      </c>
      <c r="D5" s="199" t="s">
        <v>5600</v>
      </c>
      <c r="E5" s="2" t="s">
        <v>242</v>
      </c>
      <c r="F5" s="257">
        <v>2015</v>
      </c>
      <c r="G5" s="2" t="s">
        <v>1614</v>
      </c>
      <c r="H5" s="3">
        <v>800</v>
      </c>
      <c r="I5" s="3"/>
      <c r="J5" s="3"/>
      <c r="K5" s="2" t="s">
        <v>5601</v>
      </c>
      <c r="L5" s="2" t="s">
        <v>5602</v>
      </c>
      <c r="M5" s="2" t="s">
        <v>1197</v>
      </c>
      <c r="N5" s="2" t="s">
        <v>242</v>
      </c>
      <c r="O5" s="2" t="s">
        <v>5603</v>
      </c>
      <c r="P5" s="262">
        <v>13607996287</v>
      </c>
      <c r="Q5" s="268"/>
    </row>
    <row r="6" spans="1:17">
      <c r="A6" s="258">
        <v>2</v>
      </c>
      <c r="B6" s="257" t="s">
        <v>5598</v>
      </c>
      <c r="C6" s="258" t="s">
        <v>5599</v>
      </c>
      <c r="D6" s="199" t="s">
        <v>5600</v>
      </c>
      <c r="E6" s="199" t="s">
        <v>5604</v>
      </c>
      <c r="F6" s="199">
        <v>2000</v>
      </c>
      <c r="G6" s="199" t="s">
        <v>101</v>
      </c>
      <c r="H6" s="199">
        <v>100</v>
      </c>
      <c r="I6" s="199"/>
      <c r="J6" s="199"/>
      <c r="K6" s="199" t="s">
        <v>5605</v>
      </c>
      <c r="L6" s="199" t="s">
        <v>5606</v>
      </c>
      <c r="M6" s="199" t="s">
        <v>96</v>
      </c>
      <c r="N6" s="199" t="s">
        <v>5604</v>
      </c>
      <c r="O6" s="199" t="s">
        <v>5607</v>
      </c>
      <c r="P6" s="263">
        <v>13607990332</v>
      </c>
      <c r="Q6" s="269"/>
    </row>
    <row r="7" spans="1:17">
      <c r="A7" s="257">
        <v>3</v>
      </c>
      <c r="B7" s="257" t="s">
        <v>5598</v>
      </c>
      <c r="C7" s="258" t="s">
        <v>5599</v>
      </c>
      <c r="D7" s="199" t="s">
        <v>5600</v>
      </c>
      <c r="E7" s="199" t="s">
        <v>5608</v>
      </c>
      <c r="F7" s="199">
        <v>1995</v>
      </c>
      <c r="G7" s="199" t="s">
        <v>22</v>
      </c>
      <c r="H7" s="199">
        <v>155</v>
      </c>
      <c r="I7" s="199">
        <v>25</v>
      </c>
      <c r="J7" s="199">
        <v>1179.5</v>
      </c>
      <c r="K7" s="199" t="s">
        <v>5609</v>
      </c>
      <c r="L7" s="199" t="s">
        <v>5610</v>
      </c>
      <c r="M7" s="199" t="s">
        <v>701</v>
      </c>
      <c r="N7" s="199" t="s">
        <v>5608</v>
      </c>
      <c r="O7" s="199" t="s">
        <v>5611</v>
      </c>
      <c r="P7" s="263">
        <v>13879920185</v>
      </c>
      <c r="Q7" s="269"/>
    </row>
    <row r="8" spans="1:17">
      <c r="A8" s="258">
        <v>4</v>
      </c>
      <c r="B8" s="257" t="s">
        <v>5598</v>
      </c>
      <c r="C8" s="258" t="s">
        <v>5599</v>
      </c>
      <c r="D8" s="199" t="s">
        <v>5600</v>
      </c>
      <c r="E8" s="199" t="s">
        <v>5612</v>
      </c>
      <c r="F8" s="199">
        <v>1982</v>
      </c>
      <c r="G8" s="199" t="s">
        <v>1753</v>
      </c>
      <c r="H8" s="199">
        <v>160</v>
      </c>
      <c r="I8" s="199"/>
      <c r="J8" s="199"/>
      <c r="K8" s="199" t="s">
        <v>5609</v>
      </c>
      <c r="L8" s="199" t="s">
        <v>5610</v>
      </c>
      <c r="M8" s="199" t="s">
        <v>701</v>
      </c>
      <c r="N8" s="199" t="s">
        <v>5612</v>
      </c>
      <c r="O8" s="199" t="s">
        <v>5613</v>
      </c>
      <c r="P8" s="263">
        <v>15083991046</v>
      </c>
      <c r="Q8" s="269"/>
    </row>
    <row r="9" spans="1:17">
      <c r="A9" s="257">
        <v>5</v>
      </c>
      <c r="B9" s="257" t="s">
        <v>5598</v>
      </c>
      <c r="C9" s="258" t="s">
        <v>5599</v>
      </c>
      <c r="D9" s="199" t="s">
        <v>5600</v>
      </c>
      <c r="E9" s="199" t="s">
        <v>5614</v>
      </c>
      <c r="F9" s="199">
        <v>2015</v>
      </c>
      <c r="G9" s="199" t="s">
        <v>1614</v>
      </c>
      <c r="H9" s="199">
        <v>400</v>
      </c>
      <c r="I9" s="199"/>
      <c r="J9" s="199"/>
      <c r="K9" s="199" t="s">
        <v>5615</v>
      </c>
      <c r="L9" s="199" t="s">
        <v>5616</v>
      </c>
      <c r="M9" s="199" t="s">
        <v>573</v>
      </c>
      <c r="N9" s="199" t="s">
        <v>5614</v>
      </c>
      <c r="O9" s="199" t="s">
        <v>5617</v>
      </c>
      <c r="P9" s="263">
        <v>13807995196</v>
      </c>
      <c r="Q9" s="269"/>
    </row>
    <row r="10" spans="1:17">
      <c r="A10" s="258">
        <v>6</v>
      </c>
      <c r="B10" s="257" t="s">
        <v>5598</v>
      </c>
      <c r="C10" s="258" t="s">
        <v>5599</v>
      </c>
      <c r="D10" s="199" t="s">
        <v>5600</v>
      </c>
      <c r="E10" s="199" t="s">
        <v>5618</v>
      </c>
      <c r="F10" s="199">
        <v>1982</v>
      </c>
      <c r="G10" s="199" t="s">
        <v>1614</v>
      </c>
      <c r="H10" s="199">
        <v>445</v>
      </c>
      <c r="I10" s="199"/>
      <c r="J10" s="199"/>
      <c r="K10" s="199" t="s">
        <v>5615</v>
      </c>
      <c r="L10" s="199" t="s">
        <v>5616</v>
      </c>
      <c r="M10" s="199" t="s">
        <v>573</v>
      </c>
      <c r="N10" s="199" t="s">
        <v>5618</v>
      </c>
      <c r="O10" s="199" t="s">
        <v>5619</v>
      </c>
      <c r="P10" s="263">
        <v>15979496688</v>
      </c>
      <c r="Q10" s="269"/>
    </row>
    <row r="11" spans="1:17">
      <c r="A11" s="257">
        <v>7</v>
      </c>
      <c r="B11" s="257" t="s">
        <v>5598</v>
      </c>
      <c r="C11" s="258" t="s">
        <v>5599</v>
      </c>
      <c r="D11" s="199" t="s">
        <v>5600</v>
      </c>
      <c r="E11" s="199" t="s">
        <v>5620</v>
      </c>
      <c r="F11" s="199">
        <v>1982</v>
      </c>
      <c r="G11" s="199" t="s">
        <v>1753</v>
      </c>
      <c r="H11" s="199">
        <v>50</v>
      </c>
      <c r="I11" s="199"/>
      <c r="J11" s="199"/>
      <c r="K11" s="199" t="s">
        <v>5615</v>
      </c>
      <c r="L11" s="199" t="s">
        <v>5616</v>
      </c>
      <c r="M11" s="199" t="s">
        <v>573</v>
      </c>
      <c r="N11" s="199" t="s">
        <v>5620</v>
      </c>
      <c r="O11" s="199" t="s">
        <v>5621</v>
      </c>
      <c r="P11" s="263">
        <v>13979923962</v>
      </c>
      <c r="Q11" s="269"/>
    </row>
    <row r="12" spans="1:17">
      <c r="A12" s="258">
        <v>8</v>
      </c>
      <c r="B12" s="257" t="s">
        <v>5598</v>
      </c>
      <c r="C12" s="258" t="s">
        <v>5599</v>
      </c>
      <c r="D12" s="199" t="s">
        <v>5600</v>
      </c>
      <c r="E12" s="199" t="s">
        <v>5622</v>
      </c>
      <c r="F12" s="199">
        <v>2005</v>
      </c>
      <c r="G12" s="199" t="s">
        <v>1614</v>
      </c>
      <c r="H12" s="199">
        <v>325</v>
      </c>
      <c r="I12" s="199"/>
      <c r="J12" s="199"/>
      <c r="K12" s="199" t="s">
        <v>5615</v>
      </c>
      <c r="L12" s="199" t="s">
        <v>5616</v>
      </c>
      <c r="M12" s="199" t="s">
        <v>573</v>
      </c>
      <c r="N12" s="199" t="s">
        <v>5622</v>
      </c>
      <c r="O12" s="199" t="s">
        <v>5617</v>
      </c>
      <c r="P12" s="263">
        <v>13807995196</v>
      </c>
      <c r="Q12" s="269"/>
    </row>
    <row r="13" spans="1:17">
      <c r="A13" s="257">
        <v>9</v>
      </c>
      <c r="B13" s="257" t="s">
        <v>5598</v>
      </c>
      <c r="C13" s="258" t="s">
        <v>5599</v>
      </c>
      <c r="D13" s="199" t="s">
        <v>5600</v>
      </c>
      <c r="E13" s="199" t="s">
        <v>5623</v>
      </c>
      <c r="F13" s="199">
        <v>1984</v>
      </c>
      <c r="G13" s="199" t="s">
        <v>1141</v>
      </c>
      <c r="H13" s="199">
        <v>55</v>
      </c>
      <c r="I13" s="199"/>
      <c r="J13" s="199"/>
      <c r="K13" s="199" t="s">
        <v>5615</v>
      </c>
      <c r="L13" s="199" t="s">
        <v>5616</v>
      </c>
      <c r="M13" s="199" t="s">
        <v>573</v>
      </c>
      <c r="N13" s="199" t="s">
        <v>5623</v>
      </c>
      <c r="O13" s="199" t="s">
        <v>5624</v>
      </c>
      <c r="P13" s="263">
        <v>13979982072</v>
      </c>
      <c r="Q13" s="269"/>
    </row>
    <row r="14" spans="1:17">
      <c r="A14" s="258">
        <v>10</v>
      </c>
      <c r="B14" s="257" t="s">
        <v>5598</v>
      </c>
      <c r="C14" s="258" t="s">
        <v>5599</v>
      </c>
      <c r="D14" s="199" t="s">
        <v>5600</v>
      </c>
      <c r="E14" s="199" t="s">
        <v>5625</v>
      </c>
      <c r="F14" s="199">
        <v>2010</v>
      </c>
      <c r="G14" s="199" t="s">
        <v>1614</v>
      </c>
      <c r="H14" s="199">
        <v>500</v>
      </c>
      <c r="I14" s="199"/>
      <c r="J14" s="199"/>
      <c r="K14" s="199" t="s">
        <v>5615</v>
      </c>
      <c r="L14" s="199" t="s">
        <v>5616</v>
      </c>
      <c r="M14" s="199" t="s">
        <v>573</v>
      </c>
      <c r="N14" s="199" t="s">
        <v>5625</v>
      </c>
      <c r="O14" s="199" t="s">
        <v>5626</v>
      </c>
      <c r="P14" s="263">
        <v>13879986439</v>
      </c>
      <c r="Q14" s="269"/>
    </row>
    <row r="15" spans="1:17">
      <c r="A15" s="257">
        <v>11</v>
      </c>
      <c r="B15" s="257" t="s">
        <v>5598</v>
      </c>
      <c r="C15" s="258" t="s">
        <v>5599</v>
      </c>
      <c r="D15" s="199" t="s">
        <v>5600</v>
      </c>
      <c r="E15" s="199" t="s">
        <v>5627</v>
      </c>
      <c r="F15" s="199">
        <v>2015</v>
      </c>
      <c r="G15" s="199" t="s">
        <v>1614</v>
      </c>
      <c r="H15" s="199">
        <v>800</v>
      </c>
      <c r="I15" s="199"/>
      <c r="J15" s="199"/>
      <c r="K15" s="199" t="s">
        <v>5628</v>
      </c>
      <c r="L15" s="199" t="s">
        <v>5629</v>
      </c>
      <c r="M15" s="199" t="s">
        <v>573</v>
      </c>
      <c r="N15" s="199" t="s">
        <v>5627</v>
      </c>
      <c r="O15" s="199" t="s">
        <v>5603</v>
      </c>
      <c r="P15" s="263">
        <v>13607996287</v>
      </c>
      <c r="Q15" s="269"/>
    </row>
    <row r="16" spans="1:17">
      <c r="A16" s="258">
        <v>12</v>
      </c>
      <c r="B16" s="257" t="s">
        <v>5598</v>
      </c>
      <c r="C16" s="258" t="s">
        <v>5599</v>
      </c>
      <c r="D16" s="199" t="s">
        <v>5600</v>
      </c>
      <c r="E16" s="199" t="s">
        <v>5630</v>
      </c>
      <c r="F16" s="199">
        <v>2015</v>
      </c>
      <c r="G16" s="199" t="s">
        <v>86</v>
      </c>
      <c r="H16" s="199">
        <v>1000</v>
      </c>
      <c r="I16" s="199"/>
      <c r="J16" s="199"/>
      <c r="K16" s="199" t="s">
        <v>5631</v>
      </c>
      <c r="L16" s="199" t="s">
        <v>5632</v>
      </c>
      <c r="M16" s="199" t="s">
        <v>96</v>
      </c>
      <c r="N16" s="199" t="s">
        <v>5630</v>
      </c>
      <c r="O16" s="199" t="s">
        <v>5603</v>
      </c>
      <c r="P16" s="263">
        <v>13607996287</v>
      </c>
      <c r="Q16" s="269"/>
    </row>
    <row r="17" spans="1:17">
      <c r="A17" s="257">
        <v>13</v>
      </c>
      <c r="B17" s="257" t="s">
        <v>5598</v>
      </c>
      <c r="C17" s="258" t="s">
        <v>5599</v>
      </c>
      <c r="D17" s="199" t="s">
        <v>5600</v>
      </c>
      <c r="E17" s="199" t="s">
        <v>5633</v>
      </c>
      <c r="F17" s="199">
        <v>1981</v>
      </c>
      <c r="G17" s="199" t="s">
        <v>86</v>
      </c>
      <c r="H17" s="199">
        <v>110</v>
      </c>
      <c r="I17" s="199"/>
      <c r="J17" s="199"/>
      <c r="K17" s="199" t="s">
        <v>5631</v>
      </c>
      <c r="L17" s="199" t="s">
        <v>5632</v>
      </c>
      <c r="M17" s="199" t="s">
        <v>96</v>
      </c>
      <c r="N17" s="199" t="s">
        <v>5633</v>
      </c>
      <c r="O17" s="199" t="s">
        <v>5634</v>
      </c>
      <c r="P17" s="263">
        <v>13097093902</v>
      </c>
      <c r="Q17" s="269"/>
    </row>
    <row r="18" spans="1:17">
      <c r="A18" s="258">
        <v>14</v>
      </c>
      <c r="B18" s="257" t="s">
        <v>5598</v>
      </c>
      <c r="C18" s="258" t="s">
        <v>5599</v>
      </c>
      <c r="D18" s="199" t="s">
        <v>5600</v>
      </c>
      <c r="E18" s="199" t="s">
        <v>5635</v>
      </c>
      <c r="F18" s="199">
        <v>2002</v>
      </c>
      <c r="G18" s="199" t="s">
        <v>1614</v>
      </c>
      <c r="H18" s="199">
        <v>160</v>
      </c>
      <c r="I18" s="199"/>
      <c r="J18" s="199"/>
      <c r="K18" s="199" t="s">
        <v>5631</v>
      </c>
      <c r="L18" s="199" t="s">
        <v>5632</v>
      </c>
      <c r="M18" s="199" t="s">
        <v>96</v>
      </c>
      <c r="N18" s="199" t="s">
        <v>5635</v>
      </c>
      <c r="O18" s="199" t="s">
        <v>5636</v>
      </c>
      <c r="P18" s="263">
        <v>13097095088</v>
      </c>
      <c r="Q18" s="269"/>
    </row>
    <row r="19" spans="1:17">
      <c r="A19" s="257">
        <v>15</v>
      </c>
      <c r="B19" s="257" t="s">
        <v>5598</v>
      </c>
      <c r="C19" s="258" t="s">
        <v>5599</v>
      </c>
      <c r="D19" s="199" t="s">
        <v>5600</v>
      </c>
      <c r="E19" s="199" t="s">
        <v>5637</v>
      </c>
      <c r="F19" s="199">
        <v>1997</v>
      </c>
      <c r="G19" s="199" t="s">
        <v>101</v>
      </c>
      <c r="H19" s="199">
        <v>55</v>
      </c>
      <c r="I19" s="199"/>
      <c r="J19" s="199"/>
      <c r="K19" s="199" t="s">
        <v>5631</v>
      </c>
      <c r="L19" s="199" t="s">
        <v>5632</v>
      </c>
      <c r="M19" s="199" t="s">
        <v>96</v>
      </c>
      <c r="N19" s="199" t="s">
        <v>5637</v>
      </c>
      <c r="O19" s="199" t="s">
        <v>5638</v>
      </c>
      <c r="P19" s="263">
        <v>13979975363</v>
      </c>
      <c r="Q19" s="269"/>
    </row>
    <row r="20" spans="1:17">
      <c r="A20" s="258">
        <v>16</v>
      </c>
      <c r="B20" s="257" t="s">
        <v>5598</v>
      </c>
      <c r="C20" s="258" t="s">
        <v>5599</v>
      </c>
      <c r="D20" s="199" t="s">
        <v>5600</v>
      </c>
      <c r="E20" s="199" t="s">
        <v>5639</v>
      </c>
      <c r="F20" s="199">
        <v>1985</v>
      </c>
      <c r="G20" s="199" t="s">
        <v>1614</v>
      </c>
      <c r="H20" s="199">
        <v>180</v>
      </c>
      <c r="I20" s="199"/>
      <c r="J20" s="199"/>
      <c r="K20" s="199" t="s">
        <v>5631</v>
      </c>
      <c r="L20" s="199" t="s">
        <v>5632</v>
      </c>
      <c r="M20" s="199" t="s">
        <v>96</v>
      </c>
      <c r="N20" s="199" t="s">
        <v>5639</v>
      </c>
      <c r="O20" s="259" t="s">
        <v>5640</v>
      </c>
      <c r="P20" s="264">
        <v>13879931988</v>
      </c>
      <c r="Q20" s="269"/>
    </row>
    <row r="21" spans="1:17">
      <c r="A21" s="257">
        <v>17</v>
      </c>
      <c r="B21" s="257" t="s">
        <v>5598</v>
      </c>
      <c r="C21" s="258" t="s">
        <v>5599</v>
      </c>
      <c r="D21" s="199" t="s">
        <v>5600</v>
      </c>
      <c r="E21" s="199" t="s">
        <v>5641</v>
      </c>
      <c r="F21" s="199">
        <v>2004</v>
      </c>
      <c r="G21" s="199" t="s">
        <v>101</v>
      </c>
      <c r="H21" s="199">
        <v>250</v>
      </c>
      <c r="I21" s="199"/>
      <c r="J21" s="199"/>
      <c r="K21" s="199" t="s">
        <v>5631</v>
      </c>
      <c r="L21" s="199" t="s">
        <v>5632</v>
      </c>
      <c r="M21" s="199" t="s">
        <v>96</v>
      </c>
      <c r="N21" s="199" t="s">
        <v>5641</v>
      </c>
      <c r="O21" s="199" t="s">
        <v>5642</v>
      </c>
      <c r="P21" s="263">
        <v>13507996588</v>
      </c>
      <c r="Q21" s="269"/>
    </row>
    <row r="22" spans="1:17">
      <c r="A22" s="258">
        <v>18</v>
      </c>
      <c r="B22" s="257" t="s">
        <v>5598</v>
      </c>
      <c r="C22" s="258" t="s">
        <v>5599</v>
      </c>
      <c r="D22" s="199" t="s">
        <v>5600</v>
      </c>
      <c r="E22" s="199" t="s">
        <v>5643</v>
      </c>
      <c r="F22" s="199">
        <v>2004</v>
      </c>
      <c r="G22" s="199" t="s">
        <v>1614</v>
      </c>
      <c r="H22" s="199">
        <v>160</v>
      </c>
      <c r="I22" s="199"/>
      <c r="J22" s="199"/>
      <c r="K22" s="199" t="s">
        <v>5631</v>
      </c>
      <c r="L22" s="199" t="s">
        <v>5632</v>
      </c>
      <c r="M22" s="199" t="s">
        <v>96</v>
      </c>
      <c r="N22" s="199" t="s">
        <v>5643</v>
      </c>
      <c r="O22" s="199" t="s">
        <v>5644</v>
      </c>
      <c r="P22" s="263">
        <v>15979273333</v>
      </c>
      <c r="Q22" s="269"/>
    </row>
    <row r="23" spans="1:17">
      <c r="A23" s="257">
        <v>19</v>
      </c>
      <c r="B23" s="257" t="s">
        <v>5598</v>
      </c>
      <c r="C23" s="258" t="s">
        <v>5599</v>
      </c>
      <c r="D23" s="199" t="s">
        <v>5600</v>
      </c>
      <c r="E23" s="199" t="s">
        <v>5645</v>
      </c>
      <c r="F23" s="199">
        <v>2006</v>
      </c>
      <c r="G23" s="199" t="s">
        <v>1614</v>
      </c>
      <c r="H23" s="199">
        <v>200</v>
      </c>
      <c r="I23" s="199"/>
      <c r="J23" s="199"/>
      <c r="K23" s="199" t="s">
        <v>5631</v>
      </c>
      <c r="L23" s="199" t="s">
        <v>5632</v>
      </c>
      <c r="M23" s="199" t="s">
        <v>96</v>
      </c>
      <c r="N23" s="199" t="s">
        <v>5645</v>
      </c>
      <c r="O23" s="199" t="s">
        <v>5646</v>
      </c>
      <c r="P23" s="263">
        <v>13237991062</v>
      </c>
      <c r="Q23" s="269"/>
    </row>
    <row r="24" spans="1:17" ht="15" customHeight="1">
      <c r="A24" s="258">
        <v>20</v>
      </c>
      <c r="B24" s="257" t="s">
        <v>5598</v>
      </c>
      <c r="C24" s="258" t="s">
        <v>5599</v>
      </c>
      <c r="D24" s="199" t="s">
        <v>5600</v>
      </c>
      <c r="E24" s="199" t="s">
        <v>5647</v>
      </c>
      <c r="F24" s="199">
        <v>1978</v>
      </c>
      <c r="G24" s="199" t="s">
        <v>3950</v>
      </c>
      <c r="H24" s="199">
        <v>120</v>
      </c>
      <c r="I24" s="199"/>
      <c r="J24" s="199"/>
      <c r="K24" s="199" t="s">
        <v>5631</v>
      </c>
      <c r="L24" s="199" t="s">
        <v>5632</v>
      </c>
      <c r="M24" s="199" t="s">
        <v>96</v>
      </c>
      <c r="N24" s="199" t="s">
        <v>5647</v>
      </c>
      <c r="O24" s="199" t="s">
        <v>5648</v>
      </c>
      <c r="P24" s="263">
        <v>15879955025</v>
      </c>
      <c r="Q24" s="269"/>
    </row>
    <row r="25" spans="1:17" ht="13.5" customHeight="1">
      <c r="A25" s="257">
        <v>21</v>
      </c>
      <c r="B25" s="257" t="s">
        <v>5598</v>
      </c>
      <c r="C25" s="258" t="s">
        <v>5599</v>
      </c>
      <c r="D25" s="199" t="s">
        <v>5600</v>
      </c>
      <c r="E25" s="199" t="s">
        <v>5649</v>
      </c>
      <c r="F25" s="199">
        <v>2006</v>
      </c>
      <c r="G25" s="199" t="s">
        <v>1614</v>
      </c>
      <c r="H25" s="199">
        <v>200</v>
      </c>
      <c r="I25" s="199"/>
      <c r="J25" s="199"/>
      <c r="K25" s="199" t="s">
        <v>5631</v>
      </c>
      <c r="L25" s="199" t="s">
        <v>5632</v>
      </c>
      <c r="M25" s="199" t="s">
        <v>96</v>
      </c>
      <c r="N25" s="199" t="s">
        <v>5649</v>
      </c>
      <c r="O25" s="199" t="s">
        <v>5650</v>
      </c>
      <c r="P25" s="263">
        <v>13879931780</v>
      </c>
      <c r="Q25" s="269"/>
    </row>
    <row r="26" spans="1:17">
      <c r="A26" s="258">
        <v>22</v>
      </c>
      <c r="B26" s="257" t="s">
        <v>5598</v>
      </c>
      <c r="C26" s="258" t="s">
        <v>5599</v>
      </c>
      <c r="D26" s="199" t="s">
        <v>5600</v>
      </c>
      <c r="E26" s="199" t="s">
        <v>5651</v>
      </c>
      <c r="F26" s="199">
        <v>2015</v>
      </c>
      <c r="G26" s="199" t="s">
        <v>1614</v>
      </c>
      <c r="H26" s="199">
        <v>820</v>
      </c>
      <c r="I26" s="199"/>
      <c r="J26" s="199"/>
      <c r="K26" s="199" t="s">
        <v>5631</v>
      </c>
      <c r="L26" s="199" t="s">
        <v>5632</v>
      </c>
      <c r="M26" s="199" t="s">
        <v>96</v>
      </c>
      <c r="N26" s="199" t="s">
        <v>5651</v>
      </c>
      <c r="O26" s="199" t="s">
        <v>5646</v>
      </c>
      <c r="P26" s="263">
        <v>13237991062</v>
      </c>
      <c r="Q26" s="269"/>
    </row>
    <row r="27" spans="1:17">
      <c r="A27" s="257">
        <v>23</v>
      </c>
      <c r="B27" s="257" t="s">
        <v>5598</v>
      </c>
      <c r="C27" s="258" t="s">
        <v>5599</v>
      </c>
      <c r="D27" s="199" t="s">
        <v>5600</v>
      </c>
      <c r="E27" s="199" t="s">
        <v>5652</v>
      </c>
      <c r="F27" s="199">
        <v>2006</v>
      </c>
      <c r="G27" s="199" t="s">
        <v>101</v>
      </c>
      <c r="H27" s="199">
        <v>260</v>
      </c>
      <c r="I27" s="199"/>
      <c r="J27" s="199"/>
      <c r="K27" s="199" t="s">
        <v>5631</v>
      </c>
      <c r="L27" s="199" t="s">
        <v>5632</v>
      </c>
      <c r="M27" s="199" t="s">
        <v>96</v>
      </c>
      <c r="N27" s="199" t="s">
        <v>5652</v>
      </c>
      <c r="O27" s="199" t="s">
        <v>5653</v>
      </c>
      <c r="P27" s="263">
        <v>13707999013</v>
      </c>
      <c r="Q27" s="269"/>
    </row>
    <row r="28" spans="1:17">
      <c r="A28" s="258">
        <v>24</v>
      </c>
      <c r="B28" s="257" t="s">
        <v>5598</v>
      </c>
      <c r="C28" s="258" t="s">
        <v>5599</v>
      </c>
      <c r="D28" s="199" t="s">
        <v>5600</v>
      </c>
      <c r="E28" s="199" t="s">
        <v>5654</v>
      </c>
      <c r="F28" s="199">
        <v>2004</v>
      </c>
      <c r="G28" s="199" t="s">
        <v>101</v>
      </c>
      <c r="H28" s="199">
        <v>300</v>
      </c>
      <c r="I28" s="199"/>
      <c r="J28" s="199"/>
      <c r="K28" s="199" t="s">
        <v>5655</v>
      </c>
      <c r="L28" s="199" t="s">
        <v>5656</v>
      </c>
      <c r="M28" s="199" t="s">
        <v>89</v>
      </c>
      <c r="N28" s="199" t="s">
        <v>5654</v>
      </c>
      <c r="O28" s="199" t="s">
        <v>5607</v>
      </c>
      <c r="P28" s="263">
        <v>13607990332</v>
      </c>
      <c r="Q28" s="269"/>
    </row>
    <row r="29" spans="1:17">
      <c r="A29" s="257">
        <v>25</v>
      </c>
      <c r="B29" s="257" t="s">
        <v>5598</v>
      </c>
      <c r="C29" s="258" t="s">
        <v>5599</v>
      </c>
      <c r="D29" s="199" t="s">
        <v>5600</v>
      </c>
      <c r="E29" s="199" t="s">
        <v>477</v>
      </c>
      <c r="F29" s="199">
        <v>2004</v>
      </c>
      <c r="G29" s="199" t="s">
        <v>101</v>
      </c>
      <c r="H29" s="199">
        <v>235</v>
      </c>
      <c r="I29" s="199"/>
      <c r="J29" s="199"/>
      <c r="K29" s="199" t="s">
        <v>5655</v>
      </c>
      <c r="L29" s="199" t="s">
        <v>5656</v>
      </c>
      <c r="M29" s="199" t="s">
        <v>89</v>
      </c>
      <c r="N29" s="199" t="s">
        <v>477</v>
      </c>
      <c r="O29" s="199" t="s">
        <v>5657</v>
      </c>
      <c r="P29" s="263">
        <v>18907994596</v>
      </c>
      <c r="Q29" s="270"/>
    </row>
    <row r="30" spans="1:17">
      <c r="A30" s="258">
        <v>26</v>
      </c>
      <c r="B30" s="257" t="s">
        <v>5598</v>
      </c>
      <c r="C30" s="258" t="s">
        <v>5599</v>
      </c>
      <c r="D30" s="199" t="s">
        <v>5658</v>
      </c>
      <c r="E30" s="199" t="s">
        <v>5659</v>
      </c>
      <c r="F30" s="199">
        <v>1980</v>
      </c>
      <c r="G30" s="199" t="s">
        <v>1614</v>
      </c>
      <c r="H30" s="199">
        <v>260</v>
      </c>
      <c r="I30" s="199"/>
      <c r="J30" s="199"/>
      <c r="K30" s="199" t="s">
        <v>5655</v>
      </c>
      <c r="L30" s="199" t="s">
        <v>5656</v>
      </c>
      <c r="M30" s="199" t="s">
        <v>89</v>
      </c>
      <c r="N30" s="199" t="s">
        <v>5659</v>
      </c>
      <c r="O30" s="199" t="s">
        <v>5660</v>
      </c>
      <c r="P30" s="265">
        <v>13879951925</v>
      </c>
      <c r="Q30" s="269"/>
    </row>
    <row r="31" spans="1:17" ht="12" customHeight="1">
      <c r="A31" s="257">
        <v>27</v>
      </c>
      <c r="B31" s="257" t="s">
        <v>5598</v>
      </c>
      <c r="C31" s="258" t="s">
        <v>5599</v>
      </c>
      <c r="D31" s="199" t="s">
        <v>5600</v>
      </c>
      <c r="E31" s="199" t="s">
        <v>5661</v>
      </c>
      <c r="F31" s="199">
        <v>2005</v>
      </c>
      <c r="G31" s="199" t="s">
        <v>1614</v>
      </c>
      <c r="H31" s="199">
        <v>175</v>
      </c>
      <c r="I31" s="199"/>
      <c r="J31" s="199"/>
      <c r="K31" s="199" t="s">
        <v>5655</v>
      </c>
      <c r="L31" s="199" t="s">
        <v>5656</v>
      </c>
      <c r="M31" s="199" t="s">
        <v>89</v>
      </c>
      <c r="N31" s="199" t="s">
        <v>5661</v>
      </c>
      <c r="O31" s="199" t="s">
        <v>5662</v>
      </c>
      <c r="P31" s="265">
        <v>13907994563</v>
      </c>
      <c r="Q31" s="269"/>
    </row>
    <row r="32" spans="1:17" ht="14.25" customHeight="1">
      <c r="A32" s="258">
        <v>28</v>
      </c>
      <c r="B32" s="257" t="s">
        <v>5598</v>
      </c>
      <c r="C32" s="258" t="s">
        <v>5599</v>
      </c>
      <c r="D32" s="199" t="s">
        <v>5600</v>
      </c>
      <c r="E32" s="199" t="s">
        <v>5663</v>
      </c>
      <c r="F32" s="199">
        <v>1972</v>
      </c>
      <c r="G32" s="199" t="s">
        <v>86</v>
      </c>
      <c r="H32" s="199">
        <v>100</v>
      </c>
      <c r="I32" s="199"/>
      <c r="J32" s="199"/>
      <c r="K32" s="199" t="s">
        <v>5664</v>
      </c>
      <c r="L32" s="199" t="s">
        <v>5665</v>
      </c>
      <c r="M32" s="199" t="s">
        <v>89</v>
      </c>
      <c r="N32" s="199" t="s">
        <v>5663</v>
      </c>
      <c r="O32" s="199" t="s">
        <v>5666</v>
      </c>
      <c r="P32" s="265">
        <v>13177997632</v>
      </c>
      <c r="Q32" s="269"/>
    </row>
    <row r="33" spans="1:17" ht="17.25" customHeight="1">
      <c r="A33" s="257">
        <v>29</v>
      </c>
      <c r="B33" s="257" t="s">
        <v>5598</v>
      </c>
      <c r="C33" s="258" t="s">
        <v>5599</v>
      </c>
      <c r="D33" s="199" t="s">
        <v>5600</v>
      </c>
      <c r="E33" s="199" t="s">
        <v>5667</v>
      </c>
      <c r="F33" s="199">
        <v>1978</v>
      </c>
      <c r="G33" s="199" t="s">
        <v>86</v>
      </c>
      <c r="H33" s="199">
        <v>125</v>
      </c>
      <c r="I33" s="199"/>
      <c r="J33" s="199"/>
      <c r="K33" s="199" t="s">
        <v>5664</v>
      </c>
      <c r="L33" s="199" t="s">
        <v>5665</v>
      </c>
      <c r="M33" s="199" t="s">
        <v>89</v>
      </c>
      <c r="N33" s="199" t="s">
        <v>5667</v>
      </c>
      <c r="O33" s="199" t="s">
        <v>5668</v>
      </c>
      <c r="P33" s="265">
        <v>15179998801</v>
      </c>
      <c r="Q33" s="269"/>
    </row>
    <row r="34" spans="1:17">
      <c r="A34" s="258">
        <v>30</v>
      </c>
      <c r="B34" s="257" t="s">
        <v>5598</v>
      </c>
      <c r="C34" s="258" t="s">
        <v>5599</v>
      </c>
      <c r="D34" s="199" t="s">
        <v>5600</v>
      </c>
      <c r="E34" s="199" t="s">
        <v>5669</v>
      </c>
      <c r="F34" s="199">
        <v>2000</v>
      </c>
      <c r="G34" s="199" t="s">
        <v>1614</v>
      </c>
      <c r="H34" s="199">
        <v>100</v>
      </c>
      <c r="I34" s="199"/>
      <c r="J34" s="199"/>
      <c r="K34" s="199" t="s">
        <v>5664</v>
      </c>
      <c r="L34" s="199" t="s">
        <v>5665</v>
      </c>
      <c r="M34" s="199" t="s">
        <v>89</v>
      </c>
      <c r="N34" s="199" t="s">
        <v>5669</v>
      </c>
      <c r="O34" s="199" t="s">
        <v>5670</v>
      </c>
      <c r="P34" s="265">
        <v>13097196605</v>
      </c>
      <c r="Q34" s="269"/>
    </row>
    <row r="35" spans="1:17">
      <c r="A35" s="257">
        <v>31</v>
      </c>
      <c r="B35" s="257" t="s">
        <v>5598</v>
      </c>
      <c r="C35" s="258" t="s">
        <v>5599</v>
      </c>
      <c r="D35" s="199" t="s">
        <v>5600</v>
      </c>
      <c r="E35" s="199" t="s">
        <v>5671</v>
      </c>
      <c r="F35" s="199">
        <v>1976</v>
      </c>
      <c r="G35" s="199" t="s">
        <v>1614</v>
      </c>
      <c r="H35" s="199">
        <v>650</v>
      </c>
      <c r="I35" s="199"/>
      <c r="J35" s="199"/>
      <c r="K35" s="199" t="s">
        <v>5664</v>
      </c>
      <c r="L35" s="199" t="s">
        <v>5665</v>
      </c>
      <c r="M35" s="199" t="s">
        <v>89</v>
      </c>
      <c r="N35" s="199" t="s">
        <v>5671</v>
      </c>
      <c r="O35" s="199" t="s">
        <v>5672</v>
      </c>
      <c r="P35" s="265">
        <v>18907994596</v>
      </c>
      <c r="Q35" s="269"/>
    </row>
    <row r="36" spans="1:17">
      <c r="A36" s="258">
        <v>32</v>
      </c>
      <c r="B36" s="257" t="s">
        <v>5598</v>
      </c>
      <c r="C36" s="258" t="s">
        <v>5599</v>
      </c>
      <c r="D36" s="199" t="s">
        <v>5600</v>
      </c>
      <c r="E36" s="199" t="s">
        <v>5673</v>
      </c>
      <c r="F36" s="199">
        <v>2001</v>
      </c>
      <c r="G36" s="199" t="s">
        <v>1614</v>
      </c>
      <c r="H36" s="199">
        <v>640</v>
      </c>
      <c r="I36" s="199"/>
      <c r="J36" s="199"/>
      <c r="K36" s="199" t="s">
        <v>5664</v>
      </c>
      <c r="L36" s="199" t="s">
        <v>5665</v>
      </c>
      <c r="M36" s="199" t="s">
        <v>89</v>
      </c>
      <c r="N36" s="199" t="s">
        <v>5673</v>
      </c>
      <c r="O36" s="199" t="s">
        <v>5674</v>
      </c>
      <c r="P36" s="265">
        <v>13684892786</v>
      </c>
      <c r="Q36" s="269"/>
    </row>
    <row r="37" spans="1:17" ht="18" customHeight="1">
      <c r="A37" s="257">
        <v>33</v>
      </c>
      <c r="B37" s="257" t="s">
        <v>5598</v>
      </c>
      <c r="C37" s="258" t="s">
        <v>5599</v>
      </c>
      <c r="D37" s="199" t="s">
        <v>5600</v>
      </c>
      <c r="E37" s="199" t="s">
        <v>5675</v>
      </c>
      <c r="F37" s="199">
        <v>2002</v>
      </c>
      <c r="G37" s="199" t="s">
        <v>1614</v>
      </c>
      <c r="H37" s="199">
        <v>320</v>
      </c>
      <c r="I37" s="199"/>
      <c r="J37" s="199"/>
      <c r="K37" s="199" t="s">
        <v>5664</v>
      </c>
      <c r="L37" s="199" t="s">
        <v>5665</v>
      </c>
      <c r="M37" s="199" t="s">
        <v>89</v>
      </c>
      <c r="N37" s="199" t="s">
        <v>5675</v>
      </c>
      <c r="O37" s="199" t="s">
        <v>5676</v>
      </c>
      <c r="P37" s="265">
        <v>18079925932</v>
      </c>
      <c r="Q37" s="269"/>
    </row>
    <row r="38" spans="1:17" ht="18" customHeight="1">
      <c r="A38" s="258">
        <v>34</v>
      </c>
      <c r="B38" s="257" t="s">
        <v>5598</v>
      </c>
      <c r="C38" s="258" t="s">
        <v>5599</v>
      </c>
      <c r="D38" s="199" t="s">
        <v>5600</v>
      </c>
      <c r="E38" s="199" t="s">
        <v>5677</v>
      </c>
      <c r="F38" s="199">
        <v>2007</v>
      </c>
      <c r="G38" s="199" t="s">
        <v>1614</v>
      </c>
      <c r="H38" s="199">
        <v>160</v>
      </c>
      <c r="I38" s="199"/>
      <c r="J38" s="199"/>
      <c r="K38" s="199" t="s">
        <v>5664</v>
      </c>
      <c r="L38" s="199" t="s">
        <v>5665</v>
      </c>
      <c r="M38" s="199" t="s">
        <v>89</v>
      </c>
      <c r="N38" s="199" t="s">
        <v>5677</v>
      </c>
      <c r="O38" s="199" t="s">
        <v>5678</v>
      </c>
      <c r="P38" s="265">
        <v>13979975246</v>
      </c>
      <c r="Q38" s="269"/>
    </row>
    <row r="39" spans="1:17">
      <c r="A39" s="257">
        <v>35</v>
      </c>
      <c r="B39" s="257" t="s">
        <v>5598</v>
      </c>
      <c r="C39" s="258" t="s">
        <v>5599</v>
      </c>
      <c r="D39" s="199" t="s">
        <v>5600</v>
      </c>
      <c r="E39" s="199" t="s">
        <v>5679</v>
      </c>
      <c r="F39" s="199">
        <v>2007</v>
      </c>
      <c r="G39" s="199" t="s">
        <v>1614</v>
      </c>
      <c r="H39" s="259">
        <v>480</v>
      </c>
      <c r="I39" s="199"/>
      <c r="J39" s="199"/>
      <c r="K39" s="199" t="s">
        <v>5664</v>
      </c>
      <c r="L39" s="199" t="s">
        <v>5665</v>
      </c>
      <c r="M39" s="199" t="s">
        <v>89</v>
      </c>
      <c r="N39" s="199" t="s">
        <v>5679</v>
      </c>
      <c r="O39" s="199" t="s">
        <v>5680</v>
      </c>
      <c r="P39" s="265">
        <v>18907994596</v>
      </c>
      <c r="Q39" s="269"/>
    </row>
    <row r="40" spans="1:17" ht="18" customHeight="1">
      <c r="A40" s="258">
        <v>36</v>
      </c>
      <c r="B40" s="257" t="s">
        <v>5598</v>
      </c>
      <c r="C40" s="258" t="s">
        <v>5599</v>
      </c>
      <c r="D40" s="199" t="s">
        <v>5600</v>
      </c>
      <c r="E40" s="199" t="s">
        <v>5681</v>
      </c>
      <c r="F40" s="199">
        <v>2007</v>
      </c>
      <c r="G40" s="199" t="s">
        <v>1614</v>
      </c>
      <c r="H40" s="199">
        <v>100</v>
      </c>
      <c r="I40" s="199"/>
      <c r="J40" s="199"/>
      <c r="K40" s="199" t="s">
        <v>5664</v>
      </c>
      <c r="L40" s="199" t="s">
        <v>5665</v>
      </c>
      <c r="M40" s="199" t="s">
        <v>89</v>
      </c>
      <c r="N40" s="199" t="s">
        <v>5681</v>
      </c>
      <c r="O40" s="199" t="s">
        <v>5682</v>
      </c>
      <c r="P40" s="265">
        <v>13134099286</v>
      </c>
      <c r="Q40" s="269"/>
    </row>
    <row r="41" spans="1:17">
      <c r="A41" s="257">
        <v>37</v>
      </c>
      <c r="B41" s="257" t="s">
        <v>5598</v>
      </c>
      <c r="C41" s="258" t="s">
        <v>5599</v>
      </c>
      <c r="D41" s="199" t="s">
        <v>5600</v>
      </c>
      <c r="E41" s="199" t="s">
        <v>5683</v>
      </c>
      <c r="F41" s="199">
        <v>2003</v>
      </c>
      <c r="G41" s="199" t="s">
        <v>1614</v>
      </c>
      <c r="H41" s="199">
        <v>1500</v>
      </c>
      <c r="I41" s="199"/>
      <c r="J41" s="199"/>
      <c r="K41" s="199" t="s">
        <v>5664</v>
      </c>
      <c r="L41" s="199" t="s">
        <v>5665</v>
      </c>
      <c r="M41" s="199" t="s">
        <v>89</v>
      </c>
      <c r="N41" s="199" t="s">
        <v>5683</v>
      </c>
      <c r="O41" s="199" t="s">
        <v>5684</v>
      </c>
      <c r="P41" s="265">
        <v>13507990393</v>
      </c>
      <c r="Q41" s="269"/>
    </row>
    <row r="42" spans="1:17">
      <c r="A42" s="258">
        <v>38</v>
      </c>
      <c r="B42" s="257" t="s">
        <v>5598</v>
      </c>
      <c r="C42" s="258" t="s">
        <v>5599</v>
      </c>
      <c r="D42" s="199" t="s">
        <v>5600</v>
      </c>
      <c r="E42" s="199" t="s">
        <v>5685</v>
      </c>
      <c r="F42" s="199">
        <v>2006</v>
      </c>
      <c r="G42" s="199" t="s">
        <v>1614</v>
      </c>
      <c r="H42" s="199">
        <v>410</v>
      </c>
      <c r="I42" s="199"/>
      <c r="J42" s="199"/>
      <c r="K42" s="199" t="s">
        <v>5664</v>
      </c>
      <c r="L42" s="199" t="s">
        <v>5665</v>
      </c>
      <c r="M42" s="199" t="s">
        <v>89</v>
      </c>
      <c r="N42" s="199" t="s">
        <v>5685</v>
      </c>
      <c r="O42" s="199" t="s">
        <v>5686</v>
      </c>
      <c r="P42" s="265">
        <v>18907994596</v>
      </c>
      <c r="Q42" s="269"/>
    </row>
    <row r="43" spans="1:17">
      <c r="A43" s="257">
        <v>39</v>
      </c>
      <c r="B43" s="257" t="s">
        <v>5598</v>
      </c>
      <c r="C43" s="258" t="s">
        <v>5599</v>
      </c>
      <c r="D43" s="199" t="s">
        <v>5600</v>
      </c>
      <c r="E43" s="199" t="s">
        <v>5687</v>
      </c>
      <c r="F43" s="199">
        <v>2006</v>
      </c>
      <c r="G43" s="199" t="s">
        <v>1614</v>
      </c>
      <c r="H43" s="199">
        <v>200</v>
      </c>
      <c r="I43" s="199"/>
      <c r="J43" s="199"/>
      <c r="K43" s="199" t="s">
        <v>5664</v>
      </c>
      <c r="L43" s="199" t="s">
        <v>5665</v>
      </c>
      <c r="M43" s="199" t="s">
        <v>89</v>
      </c>
      <c r="N43" s="199" t="s">
        <v>5687</v>
      </c>
      <c r="O43" s="199" t="s">
        <v>5688</v>
      </c>
      <c r="P43" s="265">
        <v>13044998732</v>
      </c>
      <c r="Q43" s="269"/>
    </row>
    <row r="44" spans="1:17">
      <c r="A44" s="258">
        <v>40</v>
      </c>
      <c r="B44" s="257" t="s">
        <v>5598</v>
      </c>
      <c r="C44" s="258" t="s">
        <v>5599</v>
      </c>
      <c r="D44" s="199" t="s">
        <v>5600</v>
      </c>
      <c r="E44" s="199" t="s">
        <v>5689</v>
      </c>
      <c r="F44" s="199">
        <v>2007</v>
      </c>
      <c r="G44" s="199" t="s">
        <v>1614</v>
      </c>
      <c r="H44" s="199">
        <v>225</v>
      </c>
      <c r="I44" s="199"/>
      <c r="J44" s="199"/>
      <c r="K44" s="199" t="s">
        <v>5664</v>
      </c>
      <c r="L44" s="199" t="s">
        <v>5665</v>
      </c>
      <c r="M44" s="199" t="s">
        <v>89</v>
      </c>
      <c r="N44" s="199" t="s">
        <v>5689</v>
      </c>
      <c r="O44" s="199" t="s">
        <v>5690</v>
      </c>
      <c r="P44" s="265">
        <v>13635961674</v>
      </c>
      <c r="Q44" s="269"/>
    </row>
    <row r="45" spans="1:17" ht="15" customHeight="1">
      <c r="A45" s="257">
        <v>41</v>
      </c>
      <c r="B45" s="257" t="s">
        <v>5598</v>
      </c>
      <c r="C45" s="258" t="s">
        <v>5599</v>
      </c>
      <c r="D45" s="199" t="s">
        <v>5600</v>
      </c>
      <c r="E45" s="199" t="s">
        <v>5691</v>
      </c>
      <c r="F45" s="199">
        <v>2007</v>
      </c>
      <c r="G45" s="199" t="s">
        <v>1614</v>
      </c>
      <c r="H45" s="199">
        <v>300</v>
      </c>
      <c r="I45" s="199"/>
      <c r="J45" s="199"/>
      <c r="K45" s="199" t="s">
        <v>5664</v>
      </c>
      <c r="L45" s="199" t="s">
        <v>5665</v>
      </c>
      <c r="M45" s="199" t="s">
        <v>89</v>
      </c>
      <c r="N45" s="199" t="s">
        <v>5692</v>
      </c>
      <c r="O45" s="199" t="s">
        <v>5693</v>
      </c>
      <c r="P45" s="265">
        <v>13036290209</v>
      </c>
      <c r="Q45" s="269"/>
    </row>
    <row r="46" spans="1:17">
      <c r="A46" s="258">
        <v>42</v>
      </c>
      <c r="B46" s="257" t="s">
        <v>5598</v>
      </c>
      <c r="C46" s="258" t="s">
        <v>5599</v>
      </c>
      <c r="D46" s="199" t="s">
        <v>5600</v>
      </c>
      <c r="E46" s="199" t="s">
        <v>5694</v>
      </c>
      <c r="F46" s="199">
        <v>2007</v>
      </c>
      <c r="G46" s="199" t="s">
        <v>1614</v>
      </c>
      <c r="H46" s="199">
        <v>1630</v>
      </c>
      <c r="I46" s="199"/>
      <c r="J46" s="199"/>
      <c r="K46" s="199" t="s">
        <v>5695</v>
      </c>
      <c r="L46" s="199" t="s">
        <v>5696</v>
      </c>
      <c r="M46" s="199" t="s">
        <v>89</v>
      </c>
      <c r="N46" s="199" t="s">
        <v>5694</v>
      </c>
      <c r="O46" s="199" t="s">
        <v>5697</v>
      </c>
      <c r="P46" s="265">
        <v>13030563379</v>
      </c>
      <c r="Q46" s="269"/>
    </row>
    <row r="47" spans="1:17">
      <c r="A47" s="257">
        <v>43</v>
      </c>
      <c r="B47" s="257" t="s">
        <v>5598</v>
      </c>
      <c r="C47" s="258" t="s">
        <v>5599</v>
      </c>
      <c r="D47" s="199" t="s">
        <v>5600</v>
      </c>
      <c r="E47" s="199" t="s">
        <v>5698</v>
      </c>
      <c r="F47" s="199">
        <v>2005</v>
      </c>
      <c r="G47" s="199" t="s">
        <v>1753</v>
      </c>
      <c r="H47" s="199">
        <v>835</v>
      </c>
      <c r="I47" s="199"/>
      <c r="J47" s="199"/>
      <c r="K47" s="199" t="s">
        <v>5699</v>
      </c>
      <c r="L47" s="199" t="s">
        <v>5700</v>
      </c>
      <c r="M47" s="199" t="s">
        <v>96</v>
      </c>
      <c r="N47" s="199" t="s">
        <v>5701</v>
      </c>
      <c r="O47" s="199" t="s">
        <v>5702</v>
      </c>
      <c r="P47" s="265">
        <v>15207993789</v>
      </c>
      <c r="Q47" s="269"/>
    </row>
    <row r="48" spans="1:17">
      <c r="A48" s="258">
        <v>44</v>
      </c>
      <c r="B48" s="257" t="s">
        <v>5598</v>
      </c>
      <c r="C48" s="258" t="s">
        <v>5599</v>
      </c>
      <c r="D48" s="199" t="s">
        <v>5600</v>
      </c>
      <c r="E48" s="199" t="s">
        <v>5703</v>
      </c>
      <c r="F48" s="199">
        <v>1979</v>
      </c>
      <c r="G48" s="199" t="s">
        <v>1753</v>
      </c>
      <c r="H48" s="199">
        <v>84</v>
      </c>
      <c r="I48" s="199"/>
      <c r="J48" s="199"/>
      <c r="K48" s="199" t="s">
        <v>5704</v>
      </c>
      <c r="L48" s="199" t="s">
        <v>5705</v>
      </c>
      <c r="M48" s="199" t="s">
        <v>2711</v>
      </c>
      <c r="N48" s="199" t="s">
        <v>5703</v>
      </c>
      <c r="O48" s="199" t="s">
        <v>5706</v>
      </c>
      <c r="P48" s="265">
        <v>18979927505</v>
      </c>
      <c r="Q48" s="269"/>
    </row>
    <row r="49" spans="1:18">
      <c r="A49" s="257">
        <v>45</v>
      </c>
      <c r="B49" s="257" t="s">
        <v>5598</v>
      </c>
      <c r="C49" s="258" t="s">
        <v>5599</v>
      </c>
      <c r="D49" s="199" t="s">
        <v>5600</v>
      </c>
      <c r="E49" s="199" t="s">
        <v>5707</v>
      </c>
      <c r="F49" s="199">
        <v>1979</v>
      </c>
      <c r="G49" s="199" t="s">
        <v>101</v>
      </c>
      <c r="H49" s="199">
        <v>125</v>
      </c>
      <c r="I49" s="199"/>
      <c r="J49" s="199"/>
      <c r="K49" s="199" t="s">
        <v>5704</v>
      </c>
      <c r="L49" s="199" t="s">
        <v>5705</v>
      </c>
      <c r="M49" s="199" t="s">
        <v>2711</v>
      </c>
      <c r="N49" s="199" t="s">
        <v>5707</v>
      </c>
      <c r="O49" s="199" t="s">
        <v>5708</v>
      </c>
      <c r="P49" s="265">
        <v>15382858658</v>
      </c>
      <c r="Q49" s="269"/>
    </row>
    <row r="50" spans="1:18">
      <c r="A50" s="258">
        <v>46</v>
      </c>
      <c r="B50" s="257" t="s">
        <v>5598</v>
      </c>
      <c r="C50" s="258" t="s">
        <v>5599</v>
      </c>
      <c r="D50" s="199" t="s">
        <v>5600</v>
      </c>
      <c r="E50" s="199" t="s">
        <v>5709</v>
      </c>
      <c r="F50" s="199">
        <v>1978</v>
      </c>
      <c r="G50" s="199" t="s">
        <v>101</v>
      </c>
      <c r="H50" s="199">
        <v>160</v>
      </c>
      <c r="I50" s="199"/>
      <c r="J50" s="199"/>
      <c r="K50" s="199" t="s">
        <v>5704</v>
      </c>
      <c r="L50" s="199" t="s">
        <v>5705</v>
      </c>
      <c r="M50" s="199" t="s">
        <v>2711</v>
      </c>
      <c r="N50" s="199" t="s">
        <v>5709</v>
      </c>
      <c r="O50" s="199" t="s">
        <v>5710</v>
      </c>
      <c r="P50" s="265">
        <v>13807964161</v>
      </c>
      <c r="Q50" s="269"/>
    </row>
    <row r="51" spans="1:18">
      <c r="A51" s="257">
        <v>47</v>
      </c>
      <c r="B51" s="257" t="s">
        <v>5598</v>
      </c>
      <c r="C51" s="258" t="s">
        <v>5599</v>
      </c>
      <c r="D51" s="199" t="s">
        <v>5600</v>
      </c>
      <c r="E51" s="199" t="s">
        <v>5711</v>
      </c>
      <c r="F51" s="199">
        <v>1996</v>
      </c>
      <c r="G51" s="199" t="s">
        <v>101</v>
      </c>
      <c r="H51" s="199">
        <v>75</v>
      </c>
      <c r="I51" s="199"/>
      <c r="J51" s="199"/>
      <c r="K51" s="199" t="s">
        <v>5704</v>
      </c>
      <c r="L51" s="199" t="s">
        <v>5705</v>
      </c>
      <c r="M51" s="199" t="s">
        <v>2711</v>
      </c>
      <c r="N51" s="199" t="s">
        <v>5711</v>
      </c>
      <c r="O51" s="199" t="s">
        <v>5690</v>
      </c>
      <c r="P51" s="266">
        <v>13635961674</v>
      </c>
      <c r="Q51" s="269"/>
    </row>
    <row r="52" spans="1:18">
      <c r="A52" s="258">
        <v>48</v>
      </c>
      <c r="B52" s="257" t="s">
        <v>5598</v>
      </c>
      <c r="C52" s="258" t="s">
        <v>5599</v>
      </c>
      <c r="D52" s="199" t="s">
        <v>5600</v>
      </c>
      <c r="E52" s="199" t="s">
        <v>5712</v>
      </c>
      <c r="F52" s="199">
        <v>2006</v>
      </c>
      <c r="G52" s="199" t="s">
        <v>586</v>
      </c>
      <c r="H52" s="199">
        <v>300</v>
      </c>
      <c r="I52" s="199"/>
      <c r="J52" s="199"/>
      <c r="K52" s="199" t="s">
        <v>5704</v>
      </c>
      <c r="L52" s="199" t="s">
        <v>5705</v>
      </c>
      <c r="M52" s="199" t="s">
        <v>2711</v>
      </c>
      <c r="N52" s="199" t="s">
        <v>5712</v>
      </c>
      <c r="O52" s="199" t="s">
        <v>5713</v>
      </c>
      <c r="P52" s="265">
        <v>13922857787</v>
      </c>
      <c r="Q52" s="269"/>
    </row>
    <row r="53" spans="1:18" ht="16.5" customHeight="1">
      <c r="A53" s="257">
        <v>49</v>
      </c>
      <c r="B53" s="257" t="s">
        <v>5598</v>
      </c>
      <c r="C53" s="258" t="s">
        <v>5599</v>
      </c>
      <c r="D53" s="199" t="s">
        <v>5600</v>
      </c>
      <c r="E53" s="199" t="s">
        <v>5714</v>
      </c>
      <c r="F53" s="199">
        <v>1995</v>
      </c>
      <c r="G53" s="199" t="s">
        <v>1614</v>
      </c>
      <c r="H53" s="199">
        <v>130</v>
      </c>
      <c r="I53" s="199"/>
      <c r="J53" s="199"/>
      <c r="K53" s="199" t="s">
        <v>5704</v>
      </c>
      <c r="L53" s="199" t="s">
        <v>5705</v>
      </c>
      <c r="M53" s="199" t="s">
        <v>2711</v>
      </c>
      <c r="N53" s="199" t="s">
        <v>5714</v>
      </c>
      <c r="O53" s="199" t="s">
        <v>5607</v>
      </c>
      <c r="P53" s="265">
        <v>13607990332</v>
      </c>
      <c r="Q53" s="269"/>
    </row>
    <row r="54" spans="1:18">
      <c r="A54" s="258">
        <v>50</v>
      </c>
      <c r="B54" s="257" t="s">
        <v>5598</v>
      </c>
      <c r="C54" s="258" t="s">
        <v>5599</v>
      </c>
      <c r="D54" s="199" t="s">
        <v>5600</v>
      </c>
      <c r="E54" s="199" t="s">
        <v>5715</v>
      </c>
      <c r="F54" s="199">
        <v>2015</v>
      </c>
      <c r="G54" s="199" t="s">
        <v>1614</v>
      </c>
      <c r="H54" s="199">
        <v>315</v>
      </c>
      <c r="I54" s="199"/>
      <c r="J54" s="199"/>
      <c r="K54" s="199" t="s">
        <v>5704</v>
      </c>
      <c r="L54" s="199" t="s">
        <v>5705</v>
      </c>
      <c r="M54" s="199" t="s">
        <v>2711</v>
      </c>
      <c r="N54" s="199" t="s">
        <v>5715</v>
      </c>
      <c r="O54" s="199" t="s">
        <v>5716</v>
      </c>
      <c r="P54" s="265">
        <v>13044995760</v>
      </c>
      <c r="Q54" s="269"/>
    </row>
    <row r="55" spans="1:18">
      <c r="A55" s="257">
        <v>51</v>
      </c>
      <c r="B55" s="257" t="s">
        <v>5598</v>
      </c>
      <c r="C55" s="258" t="s">
        <v>5599</v>
      </c>
      <c r="D55" s="199" t="s">
        <v>5600</v>
      </c>
      <c r="E55" s="199" t="s">
        <v>5717</v>
      </c>
      <c r="F55" s="199">
        <v>2004</v>
      </c>
      <c r="G55" s="199" t="s">
        <v>586</v>
      </c>
      <c r="H55" s="199">
        <v>500</v>
      </c>
      <c r="I55" s="199"/>
      <c r="J55" s="199"/>
      <c r="K55" s="199" t="s">
        <v>5704</v>
      </c>
      <c r="L55" s="199" t="s">
        <v>5705</v>
      </c>
      <c r="M55" s="199" t="s">
        <v>2711</v>
      </c>
      <c r="N55" s="199" t="s">
        <v>5717</v>
      </c>
      <c r="O55" s="199" t="s">
        <v>5603</v>
      </c>
      <c r="P55" s="265">
        <v>13607996287</v>
      </c>
      <c r="Q55" s="271"/>
    </row>
    <row r="56" spans="1:18">
      <c r="A56" s="258">
        <v>52</v>
      </c>
      <c r="B56" s="257" t="s">
        <v>5598</v>
      </c>
      <c r="C56" s="258" t="s">
        <v>5599</v>
      </c>
      <c r="D56" s="199" t="s">
        <v>5600</v>
      </c>
      <c r="E56" s="199" t="s">
        <v>5718</v>
      </c>
      <c r="F56" s="199">
        <v>2006</v>
      </c>
      <c r="G56" s="199" t="s">
        <v>101</v>
      </c>
      <c r="H56" s="199">
        <v>500</v>
      </c>
      <c r="I56" s="199"/>
      <c r="J56" s="199"/>
      <c r="K56" s="199" t="s">
        <v>5615</v>
      </c>
      <c r="L56" s="199" t="s">
        <v>5616</v>
      </c>
      <c r="M56" s="199" t="s">
        <v>573</v>
      </c>
      <c r="N56" s="199" t="s">
        <v>5718</v>
      </c>
      <c r="O56" s="199" t="s">
        <v>5719</v>
      </c>
      <c r="P56" s="265">
        <v>13807965550</v>
      </c>
      <c r="Q56" s="68"/>
    </row>
    <row r="57" spans="1:18" ht="24">
      <c r="A57" s="257">
        <v>53</v>
      </c>
      <c r="B57" s="257" t="s">
        <v>5598</v>
      </c>
      <c r="C57" s="258" t="s">
        <v>5599</v>
      </c>
      <c r="D57" s="199" t="s">
        <v>5600</v>
      </c>
      <c r="E57" s="199" t="s">
        <v>5720</v>
      </c>
      <c r="F57" s="199">
        <v>1979</v>
      </c>
      <c r="G57" s="199" t="s">
        <v>101</v>
      </c>
      <c r="H57" s="199">
        <v>125</v>
      </c>
      <c r="I57" s="199"/>
      <c r="J57" s="199"/>
      <c r="K57" s="199" t="s">
        <v>5631</v>
      </c>
      <c r="L57" s="199" t="s">
        <v>5632</v>
      </c>
      <c r="M57" s="199" t="s">
        <v>96</v>
      </c>
      <c r="N57" s="199" t="s">
        <v>5720</v>
      </c>
      <c r="O57" s="199" t="s">
        <v>5721</v>
      </c>
      <c r="P57" s="265">
        <v>13387997215</v>
      </c>
      <c r="Q57" s="68"/>
    </row>
    <row r="58" spans="1:18">
      <c r="A58" s="258">
        <v>54</v>
      </c>
      <c r="B58" s="257" t="s">
        <v>5598</v>
      </c>
      <c r="C58" s="258" t="s">
        <v>5599</v>
      </c>
      <c r="D58" s="199" t="s">
        <v>5600</v>
      </c>
      <c r="E58" s="199" t="s">
        <v>5722</v>
      </c>
      <c r="F58" s="199">
        <v>2016</v>
      </c>
      <c r="G58" s="199" t="s">
        <v>1614</v>
      </c>
      <c r="H58" s="199">
        <v>410</v>
      </c>
      <c r="I58" s="199"/>
      <c r="J58" s="199"/>
      <c r="K58" s="199" t="s">
        <v>5631</v>
      </c>
      <c r="L58" s="199" t="s">
        <v>5632</v>
      </c>
      <c r="M58" s="199" t="s">
        <v>96</v>
      </c>
      <c r="N58" s="199" t="s">
        <v>5722</v>
      </c>
      <c r="O58" s="199" t="s">
        <v>5723</v>
      </c>
      <c r="P58" s="265">
        <v>13979922261</v>
      </c>
      <c r="Q58" s="68"/>
    </row>
    <row r="59" spans="1:18" s="255" customFormat="1" ht="19.5" customHeight="1">
      <c r="A59" s="257">
        <v>55</v>
      </c>
      <c r="B59" s="257" t="s">
        <v>5598</v>
      </c>
      <c r="C59" s="258" t="s">
        <v>5724</v>
      </c>
      <c r="D59" s="199" t="s">
        <v>5725</v>
      </c>
      <c r="E59" s="199" t="s">
        <v>5726</v>
      </c>
      <c r="F59" s="199">
        <v>2003</v>
      </c>
      <c r="G59" s="199" t="s">
        <v>62</v>
      </c>
      <c r="H59" s="199">
        <v>300</v>
      </c>
      <c r="I59" s="199"/>
      <c r="J59" s="199"/>
      <c r="K59" s="199" t="s">
        <v>5727</v>
      </c>
      <c r="L59" s="199" t="s">
        <v>5728</v>
      </c>
      <c r="M59" s="199" t="s">
        <v>1248</v>
      </c>
      <c r="N59" s="199" t="s">
        <v>5726</v>
      </c>
      <c r="O59" s="199" t="s">
        <v>5729</v>
      </c>
      <c r="P59" s="199">
        <v>13907999786</v>
      </c>
      <c r="Q59" s="199"/>
    </row>
    <row r="60" spans="1:18" s="255" customFormat="1" ht="38.25" customHeight="1">
      <c r="A60" s="258">
        <v>56</v>
      </c>
      <c r="B60" s="257" t="s">
        <v>5598</v>
      </c>
      <c r="C60" s="258" t="s">
        <v>5724</v>
      </c>
      <c r="D60" s="199" t="s">
        <v>5725</v>
      </c>
      <c r="E60" s="199" t="s">
        <v>5730</v>
      </c>
      <c r="F60" s="199">
        <v>1970</v>
      </c>
      <c r="G60" s="199" t="s">
        <v>522</v>
      </c>
      <c r="H60" s="199">
        <v>200</v>
      </c>
      <c r="I60" s="199"/>
      <c r="J60" s="260"/>
      <c r="K60" s="260" t="s">
        <v>5727</v>
      </c>
      <c r="L60" s="260" t="s">
        <v>5728</v>
      </c>
      <c r="M60" s="260" t="s">
        <v>1248</v>
      </c>
      <c r="N60" s="260" t="s">
        <v>5730</v>
      </c>
      <c r="O60" s="199" t="s">
        <v>5731</v>
      </c>
      <c r="P60" s="199">
        <v>13879996344</v>
      </c>
      <c r="Q60" s="199"/>
      <c r="R60" s="272"/>
    </row>
    <row r="61" spans="1:18" ht="15" customHeight="1">
      <c r="A61" s="257">
        <v>57</v>
      </c>
      <c r="B61" s="257" t="s">
        <v>5598</v>
      </c>
      <c r="C61" s="258" t="s">
        <v>5732</v>
      </c>
      <c r="D61" s="199" t="s">
        <v>5733</v>
      </c>
      <c r="E61" s="199" t="s">
        <v>5734</v>
      </c>
      <c r="F61" s="199">
        <v>2002</v>
      </c>
      <c r="G61" s="199" t="s">
        <v>5018</v>
      </c>
      <c r="H61" s="199">
        <v>640</v>
      </c>
      <c r="I61" s="261"/>
      <c r="J61" s="199"/>
      <c r="K61" s="199" t="s">
        <v>5735</v>
      </c>
      <c r="L61" s="199" t="s">
        <v>5736</v>
      </c>
      <c r="M61" s="199" t="s">
        <v>1819</v>
      </c>
      <c r="N61" s="199" t="s">
        <v>5734</v>
      </c>
      <c r="O61" s="267" t="s">
        <v>5737</v>
      </c>
      <c r="P61" s="199">
        <v>15350098086</v>
      </c>
      <c r="Q61" s="199"/>
    </row>
    <row r="62" spans="1:18" ht="15" customHeight="1">
      <c r="A62" s="258">
        <v>58</v>
      </c>
      <c r="B62" s="257" t="s">
        <v>5598</v>
      </c>
      <c r="C62" s="258" t="s">
        <v>5732</v>
      </c>
      <c r="D62" s="199" t="s">
        <v>5733</v>
      </c>
      <c r="E62" s="199" t="s">
        <v>5738</v>
      </c>
      <c r="F62" s="199">
        <v>2003</v>
      </c>
      <c r="G62" s="199" t="s">
        <v>5018</v>
      </c>
      <c r="H62" s="199">
        <v>800</v>
      </c>
      <c r="I62" s="261"/>
      <c r="J62" s="199"/>
      <c r="K62" s="199" t="s">
        <v>5735</v>
      </c>
      <c r="L62" s="199" t="s">
        <v>5736</v>
      </c>
      <c r="M62" s="199" t="s">
        <v>1819</v>
      </c>
      <c r="N62" s="199" t="s">
        <v>5738</v>
      </c>
      <c r="O62" s="267" t="s">
        <v>5737</v>
      </c>
      <c r="P62" s="199">
        <v>15350098086</v>
      </c>
      <c r="Q62" s="199"/>
    </row>
    <row r="63" spans="1:18" ht="15" customHeight="1">
      <c r="A63" s="257">
        <v>59</v>
      </c>
      <c r="B63" s="257" t="s">
        <v>5598</v>
      </c>
      <c r="C63" s="258" t="s">
        <v>5732</v>
      </c>
      <c r="D63" s="199" t="s">
        <v>5733</v>
      </c>
      <c r="E63" s="199" t="s">
        <v>5739</v>
      </c>
      <c r="F63" s="199">
        <v>1971</v>
      </c>
      <c r="G63" s="199" t="s">
        <v>5018</v>
      </c>
      <c r="H63" s="199">
        <v>680</v>
      </c>
      <c r="I63" s="261">
        <v>18</v>
      </c>
      <c r="J63" s="199">
        <v>15</v>
      </c>
      <c r="K63" s="199" t="s">
        <v>5735</v>
      </c>
      <c r="L63" s="199" t="s">
        <v>5736</v>
      </c>
      <c r="M63" s="199" t="s">
        <v>1819</v>
      </c>
      <c r="N63" s="199" t="s">
        <v>5739</v>
      </c>
      <c r="O63" s="267" t="s">
        <v>5740</v>
      </c>
      <c r="P63" s="199">
        <v>13979969378</v>
      </c>
      <c r="Q63" s="199"/>
    </row>
    <row r="64" spans="1:18" ht="15" customHeight="1">
      <c r="A64" s="258">
        <v>60</v>
      </c>
      <c r="B64" s="257" t="s">
        <v>5598</v>
      </c>
      <c r="C64" s="258" t="s">
        <v>5732</v>
      </c>
      <c r="D64" s="199" t="s">
        <v>5733</v>
      </c>
      <c r="E64" s="199" t="s">
        <v>1405</v>
      </c>
      <c r="F64" s="199">
        <v>2002</v>
      </c>
      <c r="G64" s="199" t="s">
        <v>5018</v>
      </c>
      <c r="H64" s="199">
        <v>800</v>
      </c>
      <c r="I64" s="261"/>
      <c r="J64" s="199"/>
      <c r="K64" s="199" t="s">
        <v>5735</v>
      </c>
      <c r="L64" s="199" t="s">
        <v>5736</v>
      </c>
      <c r="M64" s="199" t="s">
        <v>1819</v>
      </c>
      <c r="N64" s="199" t="s">
        <v>1405</v>
      </c>
      <c r="O64" s="267" t="s">
        <v>5741</v>
      </c>
      <c r="P64" s="199">
        <v>13879984675</v>
      </c>
      <c r="Q64" s="199"/>
    </row>
    <row r="65" spans="1:17" ht="15" customHeight="1">
      <c r="A65" s="257">
        <v>61</v>
      </c>
      <c r="B65" s="257" t="s">
        <v>5598</v>
      </c>
      <c r="C65" s="258" t="s">
        <v>5732</v>
      </c>
      <c r="D65" s="199" t="s">
        <v>5733</v>
      </c>
      <c r="E65" s="199" t="s">
        <v>5742</v>
      </c>
      <c r="F65" s="199">
        <v>2004</v>
      </c>
      <c r="G65" s="199" t="s">
        <v>5018</v>
      </c>
      <c r="H65" s="199">
        <v>650</v>
      </c>
      <c r="I65" s="261">
        <v>24</v>
      </c>
      <c r="J65" s="199">
        <v>80</v>
      </c>
      <c r="K65" s="199" t="s">
        <v>5735</v>
      </c>
      <c r="L65" s="199" t="s">
        <v>5736</v>
      </c>
      <c r="M65" s="199" t="s">
        <v>1819</v>
      </c>
      <c r="N65" s="199" t="s">
        <v>5742</v>
      </c>
      <c r="O65" s="267" t="s">
        <v>5743</v>
      </c>
      <c r="P65" s="199">
        <v>13707996689</v>
      </c>
      <c r="Q65" s="199"/>
    </row>
    <row r="66" spans="1:17" ht="15" customHeight="1">
      <c r="A66" s="258">
        <v>62</v>
      </c>
      <c r="B66" s="257" t="s">
        <v>5598</v>
      </c>
      <c r="C66" s="258" t="s">
        <v>5732</v>
      </c>
      <c r="D66" s="199" t="s">
        <v>5733</v>
      </c>
      <c r="E66" s="199" t="s">
        <v>5744</v>
      </c>
      <c r="F66" s="199">
        <v>1996</v>
      </c>
      <c r="G66" s="199" t="s">
        <v>5018</v>
      </c>
      <c r="H66" s="199">
        <v>800</v>
      </c>
      <c r="I66" s="261"/>
      <c r="J66" s="199"/>
      <c r="K66" s="199" t="s">
        <v>5735</v>
      </c>
      <c r="L66" s="199" t="s">
        <v>5736</v>
      </c>
      <c r="M66" s="199" t="s">
        <v>1819</v>
      </c>
      <c r="N66" s="199" t="s">
        <v>5744</v>
      </c>
      <c r="O66" s="267" t="s">
        <v>5745</v>
      </c>
      <c r="P66" s="199">
        <v>18079905588</v>
      </c>
      <c r="Q66" s="199"/>
    </row>
    <row r="67" spans="1:17" ht="15" customHeight="1">
      <c r="A67" s="257">
        <v>63</v>
      </c>
      <c r="B67" s="257" t="s">
        <v>5598</v>
      </c>
      <c r="C67" s="258" t="s">
        <v>5732</v>
      </c>
      <c r="D67" s="199" t="s">
        <v>5733</v>
      </c>
      <c r="E67" s="199" t="s">
        <v>5746</v>
      </c>
      <c r="F67" s="199">
        <v>2002</v>
      </c>
      <c r="G67" s="199" t="s">
        <v>5018</v>
      </c>
      <c r="H67" s="199">
        <v>500</v>
      </c>
      <c r="I67" s="261"/>
      <c r="J67" s="199"/>
      <c r="K67" s="199" t="s">
        <v>5735</v>
      </c>
      <c r="L67" s="199" t="s">
        <v>5736</v>
      </c>
      <c r="M67" s="199" t="s">
        <v>1819</v>
      </c>
      <c r="N67" s="199" t="s">
        <v>5746</v>
      </c>
      <c r="O67" s="267" t="s">
        <v>5747</v>
      </c>
      <c r="P67" s="199">
        <v>13979997843</v>
      </c>
      <c r="Q67" s="199"/>
    </row>
    <row r="68" spans="1:17" ht="15" customHeight="1">
      <c r="A68" s="258">
        <v>64</v>
      </c>
      <c r="B68" s="257" t="s">
        <v>5598</v>
      </c>
      <c r="C68" s="258" t="s">
        <v>5732</v>
      </c>
      <c r="D68" s="199" t="s">
        <v>5733</v>
      </c>
      <c r="E68" s="199" t="s">
        <v>5748</v>
      </c>
      <c r="F68" s="199">
        <v>2008</v>
      </c>
      <c r="G68" s="199" t="s">
        <v>5018</v>
      </c>
      <c r="H68" s="199">
        <v>320</v>
      </c>
      <c r="I68" s="261"/>
      <c r="J68" s="199"/>
      <c r="K68" s="199" t="s">
        <v>5735</v>
      </c>
      <c r="L68" s="199" t="s">
        <v>5736</v>
      </c>
      <c r="M68" s="199" t="s">
        <v>1819</v>
      </c>
      <c r="N68" s="199" t="s">
        <v>5748</v>
      </c>
      <c r="O68" s="267" t="s">
        <v>5749</v>
      </c>
      <c r="P68" s="199">
        <v>13907998723</v>
      </c>
      <c r="Q68" s="199"/>
    </row>
    <row r="69" spans="1:17" ht="15" customHeight="1">
      <c r="A69" s="257">
        <v>65</v>
      </c>
      <c r="B69" s="257" t="s">
        <v>5598</v>
      </c>
      <c r="C69" s="258" t="s">
        <v>5732</v>
      </c>
      <c r="D69" s="199" t="s">
        <v>5733</v>
      </c>
      <c r="E69" s="199" t="s">
        <v>5750</v>
      </c>
      <c r="F69" s="199">
        <v>2000</v>
      </c>
      <c r="G69" s="199" t="s">
        <v>5018</v>
      </c>
      <c r="H69" s="199">
        <v>605</v>
      </c>
      <c r="I69" s="261"/>
      <c r="J69" s="199"/>
      <c r="K69" s="199" t="s">
        <v>5735</v>
      </c>
      <c r="L69" s="199" t="s">
        <v>5736</v>
      </c>
      <c r="M69" s="199" t="s">
        <v>1819</v>
      </c>
      <c r="N69" s="199" t="s">
        <v>5750</v>
      </c>
      <c r="O69" s="267" t="s">
        <v>5723</v>
      </c>
      <c r="P69" s="199">
        <v>13979922261</v>
      </c>
      <c r="Q69" s="199"/>
    </row>
    <row r="70" spans="1:17" ht="15" customHeight="1">
      <c r="A70" s="258">
        <v>66</v>
      </c>
      <c r="B70" s="257" t="s">
        <v>5598</v>
      </c>
      <c r="C70" s="258" t="s">
        <v>5732</v>
      </c>
      <c r="D70" s="199" t="s">
        <v>5733</v>
      </c>
      <c r="E70" s="199" t="s">
        <v>215</v>
      </c>
      <c r="F70" s="199">
        <v>2004</v>
      </c>
      <c r="G70" s="199" t="s">
        <v>5018</v>
      </c>
      <c r="H70" s="199">
        <v>610</v>
      </c>
      <c r="I70" s="261"/>
      <c r="J70" s="199"/>
      <c r="K70" s="199" t="s">
        <v>5735</v>
      </c>
      <c r="L70" s="199" t="s">
        <v>5736</v>
      </c>
      <c r="M70" s="199" t="s">
        <v>1819</v>
      </c>
      <c r="N70" s="199" t="s">
        <v>215</v>
      </c>
      <c r="O70" s="267" t="s">
        <v>5751</v>
      </c>
      <c r="P70" s="199">
        <v>13907992512</v>
      </c>
      <c r="Q70" s="199"/>
    </row>
    <row r="71" spans="1:17" ht="15" customHeight="1">
      <c r="A71" s="257">
        <v>67</v>
      </c>
      <c r="B71" s="257" t="s">
        <v>5598</v>
      </c>
      <c r="C71" s="258" t="s">
        <v>5732</v>
      </c>
      <c r="D71" s="199" t="s">
        <v>5733</v>
      </c>
      <c r="E71" s="199" t="s">
        <v>5752</v>
      </c>
      <c r="F71" s="199">
        <v>1980</v>
      </c>
      <c r="G71" s="199" t="s">
        <v>5018</v>
      </c>
      <c r="H71" s="199">
        <v>320</v>
      </c>
      <c r="I71" s="261">
        <v>22.2</v>
      </c>
      <c r="J71" s="199">
        <v>20.7</v>
      </c>
      <c r="K71" s="199" t="s">
        <v>5735</v>
      </c>
      <c r="L71" s="199" t="s">
        <v>5736</v>
      </c>
      <c r="M71" s="199" t="s">
        <v>1819</v>
      </c>
      <c r="N71" s="199" t="s">
        <v>5752</v>
      </c>
      <c r="O71" s="267" t="s">
        <v>5753</v>
      </c>
      <c r="P71" s="199">
        <v>13807991202</v>
      </c>
      <c r="Q71" s="199"/>
    </row>
    <row r="72" spans="1:17" ht="15" customHeight="1">
      <c r="A72" s="258">
        <v>68</v>
      </c>
      <c r="B72" s="257" t="s">
        <v>5598</v>
      </c>
      <c r="C72" s="258" t="s">
        <v>5732</v>
      </c>
      <c r="D72" s="199" t="s">
        <v>5733</v>
      </c>
      <c r="E72" s="199" t="s">
        <v>5754</v>
      </c>
      <c r="F72" s="199">
        <v>2008</v>
      </c>
      <c r="G72" s="199" t="s">
        <v>5018</v>
      </c>
      <c r="H72" s="199">
        <v>400</v>
      </c>
      <c r="I72" s="261"/>
      <c r="J72" s="199"/>
      <c r="K72" s="199" t="s">
        <v>5735</v>
      </c>
      <c r="L72" s="199" t="s">
        <v>5736</v>
      </c>
      <c r="M72" s="199" t="s">
        <v>1819</v>
      </c>
      <c r="N72" s="199" t="s">
        <v>5754</v>
      </c>
      <c r="O72" s="267" t="s">
        <v>5755</v>
      </c>
      <c r="P72" s="199">
        <v>15279975579</v>
      </c>
      <c r="Q72" s="199"/>
    </row>
    <row r="73" spans="1:17" ht="15" customHeight="1">
      <c r="A73" s="257">
        <v>69</v>
      </c>
      <c r="B73" s="257" t="s">
        <v>5598</v>
      </c>
      <c r="C73" s="258" t="s">
        <v>5732</v>
      </c>
      <c r="D73" s="199" t="s">
        <v>5733</v>
      </c>
      <c r="E73" s="199" t="s">
        <v>5756</v>
      </c>
      <c r="F73" s="199">
        <v>2004</v>
      </c>
      <c r="G73" s="199" t="s">
        <v>5018</v>
      </c>
      <c r="H73" s="199">
        <v>100</v>
      </c>
      <c r="I73" s="261"/>
      <c r="J73" s="199"/>
      <c r="K73" s="199" t="s">
        <v>5735</v>
      </c>
      <c r="L73" s="199" t="s">
        <v>5736</v>
      </c>
      <c r="M73" s="199" t="s">
        <v>1819</v>
      </c>
      <c r="N73" s="199" t="s">
        <v>5756</v>
      </c>
      <c r="O73" s="267" t="s">
        <v>5757</v>
      </c>
      <c r="P73" s="199">
        <v>13979957820</v>
      </c>
      <c r="Q73" s="199"/>
    </row>
    <row r="74" spans="1:17" ht="15" customHeight="1">
      <c r="A74" s="258">
        <v>70</v>
      </c>
      <c r="B74" s="257" t="s">
        <v>5598</v>
      </c>
      <c r="C74" s="258" t="s">
        <v>5732</v>
      </c>
      <c r="D74" s="199" t="s">
        <v>5733</v>
      </c>
      <c r="E74" s="199" t="s">
        <v>5758</v>
      </c>
      <c r="F74" s="199">
        <v>2003</v>
      </c>
      <c r="G74" s="199" t="s">
        <v>5018</v>
      </c>
      <c r="H74" s="199">
        <v>250</v>
      </c>
      <c r="I74" s="261"/>
      <c r="J74" s="199"/>
      <c r="K74" s="199" t="s">
        <v>5735</v>
      </c>
      <c r="L74" s="199" t="s">
        <v>5736</v>
      </c>
      <c r="M74" s="199" t="s">
        <v>1819</v>
      </c>
      <c r="N74" s="199" t="s">
        <v>5758</v>
      </c>
      <c r="O74" s="267" t="s">
        <v>5759</v>
      </c>
      <c r="P74" s="199">
        <v>13707991673</v>
      </c>
      <c r="Q74" s="199"/>
    </row>
    <row r="75" spans="1:17" ht="15" customHeight="1">
      <c r="A75" s="257">
        <v>71</v>
      </c>
      <c r="B75" s="257" t="s">
        <v>5598</v>
      </c>
      <c r="C75" s="258" t="s">
        <v>5732</v>
      </c>
      <c r="D75" s="199" t="s">
        <v>5733</v>
      </c>
      <c r="E75" s="199" t="s">
        <v>3343</v>
      </c>
      <c r="F75" s="199">
        <v>2005</v>
      </c>
      <c r="G75" s="199" t="s">
        <v>5018</v>
      </c>
      <c r="H75" s="199">
        <v>160</v>
      </c>
      <c r="I75" s="261"/>
      <c r="J75" s="199"/>
      <c r="K75" s="199" t="s">
        <v>5735</v>
      </c>
      <c r="L75" s="199" t="s">
        <v>5736</v>
      </c>
      <c r="M75" s="199" t="s">
        <v>1819</v>
      </c>
      <c r="N75" s="199" t="s">
        <v>3343</v>
      </c>
      <c r="O75" s="267" t="s">
        <v>5760</v>
      </c>
      <c r="P75" s="199">
        <v>13707991705</v>
      </c>
      <c r="Q75" s="199"/>
    </row>
    <row r="76" spans="1:17" ht="15" customHeight="1">
      <c r="A76" s="258">
        <v>72</v>
      </c>
      <c r="B76" s="257" t="s">
        <v>5598</v>
      </c>
      <c r="C76" s="258" t="s">
        <v>5732</v>
      </c>
      <c r="D76" s="199" t="s">
        <v>5733</v>
      </c>
      <c r="E76" s="199" t="s">
        <v>5761</v>
      </c>
      <c r="F76" s="199">
        <v>2009</v>
      </c>
      <c r="G76" s="199" t="s">
        <v>5018</v>
      </c>
      <c r="H76" s="199">
        <v>160</v>
      </c>
      <c r="I76" s="261"/>
      <c r="J76" s="199"/>
      <c r="K76" s="199" t="s">
        <v>5735</v>
      </c>
      <c r="L76" s="199" t="s">
        <v>5736</v>
      </c>
      <c r="M76" s="199" t="s">
        <v>1819</v>
      </c>
      <c r="N76" s="199" t="s">
        <v>5761</v>
      </c>
      <c r="O76" s="267" t="s">
        <v>5762</v>
      </c>
      <c r="P76" s="199">
        <v>13979987536</v>
      </c>
      <c r="Q76" s="199"/>
    </row>
    <row r="77" spans="1:17" ht="15" customHeight="1">
      <c r="A77" s="257">
        <v>73</v>
      </c>
      <c r="B77" s="257" t="s">
        <v>5598</v>
      </c>
      <c r="C77" s="258" t="s">
        <v>5732</v>
      </c>
      <c r="D77" s="199" t="s">
        <v>5733</v>
      </c>
      <c r="E77" s="199" t="s">
        <v>5763</v>
      </c>
      <c r="F77" s="199">
        <v>2002</v>
      </c>
      <c r="G77" s="199" t="s">
        <v>5018</v>
      </c>
      <c r="H77" s="199">
        <v>750</v>
      </c>
      <c r="I77" s="261">
        <v>12</v>
      </c>
      <c r="J77" s="199">
        <v>18</v>
      </c>
      <c r="K77" s="199" t="s">
        <v>5735</v>
      </c>
      <c r="L77" s="199" t="s">
        <v>5736</v>
      </c>
      <c r="M77" s="199" t="s">
        <v>1819</v>
      </c>
      <c r="N77" s="199" t="s">
        <v>5763</v>
      </c>
      <c r="O77" s="267" t="s">
        <v>5764</v>
      </c>
      <c r="P77" s="199">
        <v>13807996220</v>
      </c>
      <c r="Q77" s="199"/>
    </row>
    <row r="78" spans="1:17" ht="15" customHeight="1">
      <c r="A78" s="258">
        <v>74</v>
      </c>
      <c r="B78" s="257" t="s">
        <v>5598</v>
      </c>
      <c r="C78" s="258" t="s">
        <v>5732</v>
      </c>
      <c r="D78" s="199" t="s">
        <v>5733</v>
      </c>
      <c r="E78" s="199" t="s">
        <v>5765</v>
      </c>
      <c r="F78" s="199">
        <v>2004</v>
      </c>
      <c r="G78" s="199" t="s">
        <v>5018</v>
      </c>
      <c r="H78" s="199">
        <v>400</v>
      </c>
      <c r="I78" s="261"/>
      <c r="J78" s="199"/>
      <c r="K78" s="199" t="s">
        <v>5735</v>
      </c>
      <c r="L78" s="199" t="s">
        <v>5736</v>
      </c>
      <c r="M78" s="199" t="s">
        <v>1819</v>
      </c>
      <c r="N78" s="199" t="s">
        <v>5765</v>
      </c>
      <c r="O78" s="267" t="s">
        <v>5766</v>
      </c>
      <c r="P78" s="199">
        <v>18779902658</v>
      </c>
      <c r="Q78" s="199"/>
    </row>
    <row r="79" spans="1:17">
      <c r="A79" s="257">
        <v>75</v>
      </c>
      <c r="B79" s="257" t="s">
        <v>5598</v>
      </c>
      <c r="C79" s="258" t="s">
        <v>5732</v>
      </c>
      <c r="D79" s="199" t="s">
        <v>3706</v>
      </c>
      <c r="E79" s="199" t="s">
        <v>5478</v>
      </c>
      <c r="F79" s="199">
        <v>2005</v>
      </c>
      <c r="G79" s="199" t="s">
        <v>62</v>
      </c>
      <c r="H79" s="199">
        <v>1200</v>
      </c>
      <c r="I79" s="261"/>
      <c r="J79" s="199"/>
      <c r="K79" s="199" t="s">
        <v>5767</v>
      </c>
      <c r="L79" s="199" t="s">
        <v>5768</v>
      </c>
      <c r="M79" s="199" t="s">
        <v>1546</v>
      </c>
      <c r="N79" s="199" t="s">
        <v>5478</v>
      </c>
      <c r="O79" s="267" t="s">
        <v>5769</v>
      </c>
      <c r="P79" s="199">
        <v>13807995798</v>
      </c>
      <c r="Q79" s="199"/>
    </row>
    <row r="80" spans="1:17" ht="24">
      <c r="A80" s="258">
        <v>76</v>
      </c>
      <c r="B80" s="257" t="s">
        <v>5598</v>
      </c>
      <c r="C80" s="258" t="s">
        <v>5732</v>
      </c>
      <c r="D80" s="199" t="s">
        <v>3706</v>
      </c>
      <c r="E80" s="199" t="s">
        <v>5770</v>
      </c>
      <c r="F80" s="199">
        <v>1978</v>
      </c>
      <c r="G80" s="199" t="s">
        <v>62</v>
      </c>
      <c r="H80" s="199">
        <v>1720</v>
      </c>
      <c r="I80" s="261"/>
      <c r="J80" s="199"/>
      <c r="K80" s="199" t="s">
        <v>5767</v>
      </c>
      <c r="L80" s="199" t="s">
        <v>5768</v>
      </c>
      <c r="M80" s="199" t="s">
        <v>1546</v>
      </c>
      <c r="N80" s="199" t="s">
        <v>5770</v>
      </c>
      <c r="O80" s="267" t="s">
        <v>5740</v>
      </c>
      <c r="P80" s="199">
        <v>13979969378</v>
      </c>
      <c r="Q80" s="199"/>
    </row>
    <row r="81" spans="1:17">
      <c r="A81" s="257">
        <v>77</v>
      </c>
      <c r="B81" s="257" t="s">
        <v>5598</v>
      </c>
      <c r="C81" s="258" t="s">
        <v>5732</v>
      </c>
      <c r="D81" s="199" t="s">
        <v>3706</v>
      </c>
      <c r="E81" s="199" t="s">
        <v>5771</v>
      </c>
      <c r="F81" s="199">
        <v>1982</v>
      </c>
      <c r="G81" s="199" t="s">
        <v>62</v>
      </c>
      <c r="H81" s="199">
        <v>320</v>
      </c>
      <c r="I81" s="261"/>
      <c r="J81" s="199"/>
      <c r="K81" s="199" t="s">
        <v>5767</v>
      </c>
      <c r="L81" s="199" t="s">
        <v>5768</v>
      </c>
      <c r="M81" s="199" t="s">
        <v>1546</v>
      </c>
      <c r="N81" s="199" t="s">
        <v>5771</v>
      </c>
      <c r="O81" s="267" t="s">
        <v>5740</v>
      </c>
      <c r="P81" s="199">
        <v>13979969378</v>
      </c>
      <c r="Q81" s="199"/>
    </row>
    <row r="82" spans="1:17" ht="24">
      <c r="A82" s="258">
        <v>78</v>
      </c>
      <c r="B82" s="257" t="s">
        <v>5598</v>
      </c>
      <c r="C82" s="258" t="s">
        <v>5732</v>
      </c>
      <c r="D82" s="199" t="s">
        <v>3706</v>
      </c>
      <c r="E82" s="199" t="s">
        <v>5772</v>
      </c>
      <c r="F82" s="199">
        <v>2001</v>
      </c>
      <c r="G82" s="199" t="s">
        <v>62</v>
      </c>
      <c r="H82" s="199">
        <v>320</v>
      </c>
      <c r="I82" s="261"/>
      <c r="J82" s="199"/>
      <c r="K82" s="199" t="s">
        <v>5767</v>
      </c>
      <c r="L82" s="199" t="s">
        <v>5768</v>
      </c>
      <c r="M82" s="199" t="s">
        <v>1546</v>
      </c>
      <c r="N82" s="199" t="s">
        <v>5772</v>
      </c>
      <c r="O82" s="267" t="s">
        <v>5740</v>
      </c>
      <c r="P82" s="199">
        <v>13979969378</v>
      </c>
      <c r="Q82" s="199"/>
    </row>
    <row r="83" spans="1:17">
      <c r="A83" s="257">
        <v>79</v>
      </c>
      <c r="B83" s="257" t="s">
        <v>5598</v>
      </c>
      <c r="C83" s="258" t="s">
        <v>5732</v>
      </c>
      <c r="D83" s="199" t="s">
        <v>3706</v>
      </c>
      <c r="E83" s="199" t="s">
        <v>5039</v>
      </c>
      <c r="F83" s="199">
        <v>2003</v>
      </c>
      <c r="G83" s="199" t="s">
        <v>62</v>
      </c>
      <c r="H83" s="199">
        <v>800</v>
      </c>
      <c r="I83" s="261"/>
      <c r="J83" s="199"/>
      <c r="K83" s="199" t="s">
        <v>5767</v>
      </c>
      <c r="L83" s="199" t="s">
        <v>5768</v>
      </c>
      <c r="M83" s="199" t="s">
        <v>1546</v>
      </c>
      <c r="N83" s="199" t="s">
        <v>5039</v>
      </c>
      <c r="O83" s="267" t="s">
        <v>5740</v>
      </c>
      <c r="P83" s="199">
        <v>13979969378</v>
      </c>
      <c r="Q83" s="199"/>
    </row>
    <row r="84" spans="1:17">
      <c r="A84" s="258">
        <v>80</v>
      </c>
      <c r="B84" s="257" t="s">
        <v>5598</v>
      </c>
      <c r="C84" s="258" t="s">
        <v>5732</v>
      </c>
      <c r="D84" s="199" t="s">
        <v>3706</v>
      </c>
      <c r="E84" s="199" t="s">
        <v>5773</v>
      </c>
      <c r="F84" s="199">
        <v>2000</v>
      </c>
      <c r="G84" s="199" t="s">
        <v>62</v>
      </c>
      <c r="H84" s="199">
        <v>250</v>
      </c>
      <c r="I84" s="261"/>
      <c r="J84" s="199"/>
      <c r="K84" s="199" t="s">
        <v>5767</v>
      </c>
      <c r="L84" s="199" t="s">
        <v>5768</v>
      </c>
      <c r="M84" s="199" t="s">
        <v>1546</v>
      </c>
      <c r="N84" s="199" t="s">
        <v>5773</v>
      </c>
      <c r="O84" s="267" t="s">
        <v>5774</v>
      </c>
      <c r="P84" s="199">
        <v>13979998167</v>
      </c>
      <c r="Q84" s="199"/>
    </row>
    <row r="85" spans="1:17">
      <c r="A85" s="257">
        <v>81</v>
      </c>
      <c r="B85" s="257" t="s">
        <v>5598</v>
      </c>
      <c r="C85" s="258" t="s">
        <v>5732</v>
      </c>
      <c r="D85" s="199" t="s">
        <v>3706</v>
      </c>
      <c r="E85" s="199" t="s">
        <v>5775</v>
      </c>
      <c r="F85" s="199">
        <v>1982</v>
      </c>
      <c r="G85" s="199" t="s">
        <v>62</v>
      </c>
      <c r="H85" s="199">
        <v>320</v>
      </c>
      <c r="I85" s="261"/>
      <c r="J85" s="199"/>
      <c r="K85" s="199" t="s">
        <v>5767</v>
      </c>
      <c r="L85" s="199" t="s">
        <v>5768</v>
      </c>
      <c r="M85" s="199" t="s">
        <v>1546</v>
      </c>
      <c r="N85" s="199" t="s">
        <v>5776</v>
      </c>
      <c r="O85" s="267" t="s">
        <v>5777</v>
      </c>
      <c r="P85" s="199">
        <v>13507993083</v>
      </c>
      <c r="Q85" s="199"/>
    </row>
    <row r="86" spans="1:17">
      <c r="A86" s="258">
        <v>82</v>
      </c>
      <c r="B86" s="257" t="s">
        <v>5598</v>
      </c>
      <c r="C86" s="258" t="s">
        <v>5732</v>
      </c>
      <c r="D86" s="199" t="s">
        <v>3706</v>
      </c>
      <c r="E86" s="199" t="s">
        <v>5778</v>
      </c>
      <c r="F86" s="199">
        <v>2006</v>
      </c>
      <c r="G86" s="199" t="s">
        <v>62</v>
      </c>
      <c r="H86" s="199">
        <v>320</v>
      </c>
      <c r="I86" s="261"/>
      <c r="J86" s="199"/>
      <c r="K86" s="199" t="s">
        <v>5767</v>
      </c>
      <c r="L86" s="199" t="s">
        <v>5768</v>
      </c>
      <c r="M86" s="199" t="s">
        <v>1546</v>
      </c>
      <c r="N86" s="199" t="s">
        <v>5778</v>
      </c>
      <c r="O86" s="267" t="s">
        <v>5779</v>
      </c>
      <c r="P86" s="199">
        <v>13677997518</v>
      </c>
      <c r="Q86" s="199"/>
    </row>
    <row r="87" spans="1:17">
      <c r="A87" s="257">
        <v>83</v>
      </c>
      <c r="B87" s="257" t="s">
        <v>5598</v>
      </c>
      <c r="C87" s="258" t="s">
        <v>5732</v>
      </c>
      <c r="D87" s="199" t="s">
        <v>3706</v>
      </c>
      <c r="E87" s="199" t="s">
        <v>5780</v>
      </c>
      <c r="F87" s="199">
        <v>2004</v>
      </c>
      <c r="G87" s="199" t="s">
        <v>62</v>
      </c>
      <c r="H87" s="199">
        <v>460</v>
      </c>
      <c r="I87" s="261"/>
      <c r="J87" s="199"/>
      <c r="K87" s="199" t="s">
        <v>5767</v>
      </c>
      <c r="L87" s="199" t="s">
        <v>5768</v>
      </c>
      <c r="M87" s="199" t="s">
        <v>1546</v>
      </c>
      <c r="N87" s="199" t="s">
        <v>5780</v>
      </c>
      <c r="O87" s="267" t="s">
        <v>5745</v>
      </c>
      <c r="P87" s="199">
        <v>18079905588</v>
      </c>
      <c r="Q87" s="199"/>
    </row>
    <row r="88" spans="1:17">
      <c r="A88" s="258">
        <v>84</v>
      </c>
      <c r="B88" s="257" t="s">
        <v>5598</v>
      </c>
      <c r="C88" s="258" t="s">
        <v>5732</v>
      </c>
      <c r="D88" s="199" t="s">
        <v>3706</v>
      </c>
      <c r="E88" s="199" t="s">
        <v>5781</v>
      </c>
      <c r="F88" s="199">
        <v>2013</v>
      </c>
      <c r="G88" s="199" t="s">
        <v>62</v>
      </c>
      <c r="H88" s="199">
        <v>250</v>
      </c>
      <c r="I88" s="261"/>
      <c r="J88" s="199"/>
      <c r="K88" s="199" t="s">
        <v>5767</v>
      </c>
      <c r="L88" s="199" t="s">
        <v>5768</v>
      </c>
      <c r="M88" s="199" t="s">
        <v>1546</v>
      </c>
      <c r="N88" s="199" t="s">
        <v>5781</v>
      </c>
      <c r="O88" s="267" t="s">
        <v>5782</v>
      </c>
      <c r="P88" s="199">
        <v>15279907616</v>
      </c>
      <c r="Q88" s="199"/>
    </row>
    <row r="89" spans="1:17" ht="24">
      <c r="A89" s="257">
        <v>85</v>
      </c>
      <c r="B89" s="257" t="s">
        <v>5598</v>
      </c>
      <c r="C89" s="258" t="s">
        <v>5783</v>
      </c>
      <c r="D89" s="199" t="s">
        <v>5784</v>
      </c>
      <c r="E89" s="199" t="s">
        <v>5785</v>
      </c>
      <c r="F89" s="199">
        <v>1998</v>
      </c>
      <c r="G89" s="199" t="s">
        <v>62</v>
      </c>
      <c r="H89" s="199">
        <v>1430</v>
      </c>
      <c r="I89" s="261"/>
      <c r="J89" s="199"/>
      <c r="K89" s="199" t="s">
        <v>5786</v>
      </c>
      <c r="L89" s="199" t="s">
        <v>5787</v>
      </c>
      <c r="M89" s="199" t="s">
        <v>89</v>
      </c>
      <c r="N89" s="199" t="s">
        <v>5788</v>
      </c>
      <c r="O89" s="267" t="s">
        <v>5789</v>
      </c>
      <c r="P89" s="199">
        <v>13707997247</v>
      </c>
      <c r="Q89" s="199"/>
    </row>
    <row r="90" spans="1:17" ht="24">
      <c r="A90" s="258">
        <v>86</v>
      </c>
      <c r="B90" s="257" t="s">
        <v>5598</v>
      </c>
      <c r="C90" s="258" t="s">
        <v>5783</v>
      </c>
      <c r="D90" s="199" t="s">
        <v>5784</v>
      </c>
      <c r="E90" s="199" t="s">
        <v>5790</v>
      </c>
      <c r="F90" s="199">
        <v>1986</v>
      </c>
      <c r="G90" s="199" t="s">
        <v>62</v>
      </c>
      <c r="H90" s="199">
        <v>560</v>
      </c>
      <c r="I90" s="261">
        <v>1.5</v>
      </c>
      <c r="J90" s="199"/>
      <c r="K90" s="199" t="s">
        <v>5786</v>
      </c>
      <c r="L90" s="199" t="s">
        <v>5787</v>
      </c>
      <c r="M90" s="199" t="s">
        <v>89</v>
      </c>
      <c r="N90" s="199" t="s">
        <v>5791</v>
      </c>
      <c r="O90" s="267" t="s">
        <v>5792</v>
      </c>
      <c r="P90" s="199">
        <v>13907992512</v>
      </c>
      <c r="Q90" s="199"/>
    </row>
    <row r="91" spans="1:17" ht="24">
      <c r="A91" s="257">
        <v>87</v>
      </c>
      <c r="B91" s="257" t="s">
        <v>5598</v>
      </c>
      <c r="C91" s="258" t="s">
        <v>5783</v>
      </c>
      <c r="D91" s="199" t="s">
        <v>5784</v>
      </c>
      <c r="E91" s="199" t="s">
        <v>5793</v>
      </c>
      <c r="F91" s="199">
        <v>1988</v>
      </c>
      <c r="G91" s="199" t="s">
        <v>62</v>
      </c>
      <c r="H91" s="199">
        <v>1600</v>
      </c>
      <c r="I91" s="261">
        <v>1.5</v>
      </c>
      <c r="J91" s="199"/>
      <c r="K91" s="199" t="s">
        <v>5786</v>
      </c>
      <c r="L91" s="199" t="s">
        <v>5787</v>
      </c>
      <c r="M91" s="199" t="s">
        <v>89</v>
      </c>
      <c r="N91" s="199" t="s">
        <v>5794</v>
      </c>
      <c r="O91" s="267" t="s">
        <v>5795</v>
      </c>
      <c r="P91" s="199">
        <v>13607997229</v>
      </c>
      <c r="Q91" s="199"/>
    </row>
    <row r="92" spans="1:17" ht="24">
      <c r="A92" s="258">
        <v>88</v>
      </c>
      <c r="B92" s="257" t="s">
        <v>5598</v>
      </c>
      <c r="C92" s="258" t="s">
        <v>5783</v>
      </c>
      <c r="D92" s="199" t="s">
        <v>5784</v>
      </c>
      <c r="E92" s="199" t="s">
        <v>5796</v>
      </c>
      <c r="F92" s="199">
        <v>1998</v>
      </c>
      <c r="G92" s="199" t="s">
        <v>62</v>
      </c>
      <c r="H92" s="199">
        <v>1940</v>
      </c>
      <c r="I92" s="261">
        <v>2.5</v>
      </c>
      <c r="J92" s="199"/>
      <c r="K92" s="199" t="s">
        <v>5786</v>
      </c>
      <c r="L92" s="199" t="s">
        <v>5787</v>
      </c>
      <c r="M92" s="199" t="s">
        <v>89</v>
      </c>
      <c r="N92" s="199" t="s">
        <v>5797</v>
      </c>
      <c r="O92" s="267" t="s">
        <v>5798</v>
      </c>
      <c r="P92" s="199">
        <v>13907992512</v>
      </c>
      <c r="Q92" s="199"/>
    </row>
    <row r="93" spans="1:17" ht="24">
      <c r="A93" s="257">
        <v>89</v>
      </c>
      <c r="B93" s="257" t="s">
        <v>5598</v>
      </c>
      <c r="C93" s="258" t="s">
        <v>5783</v>
      </c>
      <c r="D93" s="199" t="s">
        <v>5784</v>
      </c>
      <c r="E93" s="199" t="s">
        <v>5799</v>
      </c>
      <c r="F93" s="199">
        <v>1999</v>
      </c>
      <c r="G93" s="199" t="s">
        <v>62</v>
      </c>
      <c r="H93" s="199">
        <v>500</v>
      </c>
      <c r="I93" s="261">
        <v>2.5</v>
      </c>
      <c r="J93" s="199"/>
      <c r="K93" s="199" t="s">
        <v>5786</v>
      </c>
      <c r="L93" s="199" t="s">
        <v>5787</v>
      </c>
      <c r="M93" s="199" t="s">
        <v>89</v>
      </c>
      <c r="N93" s="199" t="s">
        <v>5800</v>
      </c>
      <c r="O93" s="267" t="s">
        <v>5795</v>
      </c>
      <c r="P93" s="199">
        <v>13607997229</v>
      </c>
      <c r="Q93" s="199"/>
    </row>
    <row r="94" spans="1:17">
      <c r="A94" s="258">
        <v>90</v>
      </c>
      <c r="B94" s="257" t="s">
        <v>5598</v>
      </c>
      <c r="C94" s="258" t="s">
        <v>5783</v>
      </c>
      <c r="D94" s="199" t="s">
        <v>5784</v>
      </c>
      <c r="E94" s="199" t="s">
        <v>5801</v>
      </c>
      <c r="F94" s="199">
        <v>2004</v>
      </c>
      <c r="G94" s="199" t="s">
        <v>62</v>
      </c>
      <c r="H94" s="199">
        <v>500</v>
      </c>
      <c r="I94" s="261">
        <v>6</v>
      </c>
      <c r="J94" s="199"/>
      <c r="K94" s="199" t="s">
        <v>5786</v>
      </c>
      <c r="L94" s="199" t="s">
        <v>5787</v>
      </c>
      <c r="M94" s="199" t="s">
        <v>89</v>
      </c>
      <c r="N94" s="199" t="s">
        <v>5802</v>
      </c>
      <c r="O94" s="267" t="s">
        <v>5803</v>
      </c>
      <c r="P94" s="199">
        <v>18079905588</v>
      </c>
      <c r="Q94" s="199"/>
    </row>
    <row r="95" spans="1:17" ht="24">
      <c r="A95" s="257">
        <v>91</v>
      </c>
      <c r="B95" s="257" t="s">
        <v>5598</v>
      </c>
      <c r="C95" s="258" t="s">
        <v>5783</v>
      </c>
      <c r="D95" s="199" t="s">
        <v>5784</v>
      </c>
      <c r="E95" s="199" t="s">
        <v>5804</v>
      </c>
      <c r="F95" s="199">
        <v>2002</v>
      </c>
      <c r="G95" s="199" t="s">
        <v>62</v>
      </c>
      <c r="H95" s="199">
        <v>4000</v>
      </c>
      <c r="I95" s="261">
        <v>3.5</v>
      </c>
      <c r="J95" s="199"/>
      <c r="K95" s="199" t="s">
        <v>5786</v>
      </c>
      <c r="L95" s="199" t="s">
        <v>5787</v>
      </c>
      <c r="M95" s="199" t="s">
        <v>89</v>
      </c>
      <c r="N95" s="199" t="s">
        <v>5805</v>
      </c>
      <c r="O95" s="267" t="s">
        <v>5806</v>
      </c>
      <c r="P95" s="199">
        <v>13979993839</v>
      </c>
      <c r="Q95" s="199"/>
    </row>
    <row r="96" spans="1:17" ht="24">
      <c r="A96" s="258">
        <v>92</v>
      </c>
      <c r="B96" s="257" t="s">
        <v>5598</v>
      </c>
      <c r="C96" s="258" t="s">
        <v>5783</v>
      </c>
      <c r="D96" s="199" t="s">
        <v>5807</v>
      </c>
      <c r="E96" s="199" t="s">
        <v>5808</v>
      </c>
      <c r="F96" s="199">
        <v>1982</v>
      </c>
      <c r="G96" s="199" t="s">
        <v>62</v>
      </c>
      <c r="H96" s="199">
        <v>500</v>
      </c>
      <c r="I96" s="261">
        <v>2</v>
      </c>
      <c r="J96" s="199"/>
      <c r="K96" s="199" t="s">
        <v>5809</v>
      </c>
      <c r="L96" s="199" t="s">
        <v>5810</v>
      </c>
      <c r="M96" s="199" t="s">
        <v>58</v>
      </c>
      <c r="N96" s="199" t="s">
        <v>5811</v>
      </c>
      <c r="O96" s="267" t="s">
        <v>5812</v>
      </c>
      <c r="P96" s="199">
        <v>13707997463</v>
      </c>
      <c r="Q96" s="199"/>
    </row>
    <row r="97" spans="1:17" ht="24">
      <c r="A97" s="257">
        <v>93</v>
      </c>
      <c r="B97" s="257" t="s">
        <v>5598</v>
      </c>
      <c r="C97" s="258" t="s">
        <v>5783</v>
      </c>
      <c r="D97" s="199" t="s">
        <v>5807</v>
      </c>
      <c r="E97" s="199" t="s">
        <v>5813</v>
      </c>
      <c r="F97" s="199">
        <v>2004</v>
      </c>
      <c r="G97" s="199" t="s">
        <v>62</v>
      </c>
      <c r="H97" s="199">
        <v>800</v>
      </c>
      <c r="I97" s="261">
        <v>14</v>
      </c>
      <c r="J97" s="199"/>
      <c r="K97" s="199" t="s">
        <v>5809</v>
      </c>
      <c r="L97" s="199" t="s">
        <v>5810</v>
      </c>
      <c r="M97" s="199" t="s">
        <v>58</v>
      </c>
      <c r="N97" s="199" t="s">
        <v>5814</v>
      </c>
      <c r="O97" s="267" t="s">
        <v>5812</v>
      </c>
      <c r="P97" s="199">
        <v>13707997463</v>
      </c>
      <c r="Q97" s="199"/>
    </row>
    <row r="98" spans="1:17" ht="24">
      <c r="A98" s="258">
        <v>94</v>
      </c>
      <c r="B98" s="257" t="s">
        <v>5598</v>
      </c>
      <c r="C98" s="258" t="s">
        <v>5783</v>
      </c>
      <c r="D98" s="199" t="s">
        <v>5807</v>
      </c>
      <c r="E98" s="199" t="s">
        <v>5815</v>
      </c>
      <c r="F98" s="199">
        <v>2003</v>
      </c>
      <c r="G98" s="199" t="s">
        <v>62</v>
      </c>
      <c r="H98" s="199">
        <v>1000</v>
      </c>
      <c r="I98" s="261">
        <v>5</v>
      </c>
      <c r="J98" s="199"/>
      <c r="K98" s="199" t="s">
        <v>5809</v>
      </c>
      <c r="L98" s="199" t="s">
        <v>5810</v>
      </c>
      <c r="M98" s="199" t="s">
        <v>58</v>
      </c>
      <c r="N98" s="199" t="s">
        <v>5816</v>
      </c>
      <c r="O98" s="267" t="s">
        <v>5812</v>
      </c>
      <c r="P98" s="199">
        <v>13707997463</v>
      </c>
      <c r="Q98" s="199"/>
    </row>
    <row r="99" spans="1:17" ht="24">
      <c r="A99" s="257">
        <v>95</v>
      </c>
      <c r="B99" s="257" t="s">
        <v>5598</v>
      </c>
      <c r="C99" s="258" t="s">
        <v>5783</v>
      </c>
      <c r="D99" s="199" t="s">
        <v>5807</v>
      </c>
      <c r="E99" s="199" t="s">
        <v>5817</v>
      </c>
      <c r="F99" s="199">
        <v>2005</v>
      </c>
      <c r="G99" s="199" t="s">
        <v>62</v>
      </c>
      <c r="H99" s="199">
        <v>600</v>
      </c>
      <c r="I99" s="261">
        <v>4</v>
      </c>
      <c r="J99" s="199"/>
      <c r="K99" s="199" t="s">
        <v>5809</v>
      </c>
      <c r="L99" s="199" t="s">
        <v>5810</v>
      </c>
      <c r="M99" s="199" t="s">
        <v>58</v>
      </c>
      <c r="N99" s="199" t="s">
        <v>5817</v>
      </c>
      <c r="O99" s="267" t="s">
        <v>5818</v>
      </c>
      <c r="P99" s="199">
        <v>13607992739</v>
      </c>
      <c r="Q99" s="199"/>
    </row>
    <row r="100" spans="1:17" ht="24">
      <c r="A100" s="258">
        <v>96</v>
      </c>
      <c r="B100" s="257" t="s">
        <v>5598</v>
      </c>
      <c r="C100" s="258" t="s">
        <v>5783</v>
      </c>
      <c r="D100" s="199" t="s">
        <v>5819</v>
      </c>
      <c r="E100" s="199" t="s">
        <v>5820</v>
      </c>
      <c r="F100" s="199">
        <v>1979</v>
      </c>
      <c r="G100" s="199" t="s">
        <v>62</v>
      </c>
      <c r="H100" s="199">
        <v>480</v>
      </c>
      <c r="I100" s="261">
        <v>5.9</v>
      </c>
      <c r="J100" s="199"/>
      <c r="K100" s="199" t="s">
        <v>5821</v>
      </c>
      <c r="L100" s="199" t="s">
        <v>5822</v>
      </c>
      <c r="M100" s="199" t="s">
        <v>96</v>
      </c>
      <c r="N100" s="199" t="s">
        <v>5820</v>
      </c>
      <c r="O100" s="267" t="s">
        <v>5823</v>
      </c>
      <c r="P100" s="199">
        <v>13707996897</v>
      </c>
      <c r="Q100" s="199"/>
    </row>
    <row r="101" spans="1:17" ht="24">
      <c r="A101" s="257">
        <v>97</v>
      </c>
      <c r="B101" s="257" t="s">
        <v>5598</v>
      </c>
      <c r="C101" s="258" t="s">
        <v>5783</v>
      </c>
      <c r="D101" s="199" t="s">
        <v>5819</v>
      </c>
      <c r="E101" s="199" t="s">
        <v>5824</v>
      </c>
      <c r="F101" s="199">
        <v>1979</v>
      </c>
      <c r="G101" s="199" t="s">
        <v>86</v>
      </c>
      <c r="H101" s="199">
        <v>80</v>
      </c>
      <c r="I101" s="261">
        <v>2</v>
      </c>
      <c r="J101" s="199"/>
      <c r="K101" s="199" t="s">
        <v>5821</v>
      </c>
      <c r="L101" s="199" t="s">
        <v>5822</v>
      </c>
      <c r="M101" s="199" t="s">
        <v>96</v>
      </c>
      <c r="N101" s="199" t="s">
        <v>5825</v>
      </c>
      <c r="O101" s="267" t="s">
        <v>5826</v>
      </c>
      <c r="P101" s="199">
        <v>13979925522</v>
      </c>
      <c r="Q101" s="199"/>
    </row>
    <row r="102" spans="1:17" ht="24">
      <c r="A102" s="258">
        <v>98</v>
      </c>
      <c r="B102" s="257" t="s">
        <v>5598</v>
      </c>
      <c r="C102" s="258" t="s">
        <v>5783</v>
      </c>
      <c r="D102" s="199" t="s">
        <v>5819</v>
      </c>
      <c r="E102" s="199" t="s">
        <v>5827</v>
      </c>
      <c r="F102" s="199">
        <v>1979</v>
      </c>
      <c r="G102" s="199" t="s">
        <v>86</v>
      </c>
      <c r="H102" s="199">
        <v>80</v>
      </c>
      <c r="I102" s="261">
        <v>2</v>
      </c>
      <c r="J102" s="199"/>
      <c r="K102" s="199" t="s">
        <v>5821</v>
      </c>
      <c r="L102" s="199" t="s">
        <v>5822</v>
      </c>
      <c r="M102" s="199" t="s">
        <v>96</v>
      </c>
      <c r="N102" s="199" t="s">
        <v>5827</v>
      </c>
      <c r="O102" s="267" t="s">
        <v>5828</v>
      </c>
      <c r="P102" s="199">
        <v>13979915893</v>
      </c>
      <c r="Q102" s="199"/>
    </row>
    <row r="103" spans="1:17" ht="24">
      <c r="A103" s="257">
        <v>99</v>
      </c>
      <c r="B103" s="257" t="s">
        <v>5598</v>
      </c>
      <c r="C103" s="258" t="s">
        <v>5783</v>
      </c>
      <c r="D103" s="199" t="s">
        <v>5829</v>
      </c>
      <c r="E103" s="199" t="s">
        <v>5830</v>
      </c>
      <c r="F103" s="199">
        <v>1979</v>
      </c>
      <c r="G103" s="199" t="s">
        <v>86</v>
      </c>
      <c r="H103" s="199">
        <v>110</v>
      </c>
      <c r="I103" s="261">
        <v>2.2000000000000002</v>
      </c>
      <c r="J103" s="199"/>
      <c r="K103" s="199" t="s">
        <v>5831</v>
      </c>
      <c r="L103" s="199" t="s">
        <v>5832</v>
      </c>
      <c r="M103" s="199" t="s">
        <v>96</v>
      </c>
      <c r="N103" s="199" t="s">
        <v>5830</v>
      </c>
      <c r="O103" s="267" t="s">
        <v>5833</v>
      </c>
      <c r="P103" s="199">
        <v>13979966833</v>
      </c>
      <c r="Q103" s="199"/>
    </row>
    <row r="104" spans="1:17" ht="24">
      <c r="A104" s="258">
        <v>100</v>
      </c>
      <c r="B104" s="257" t="s">
        <v>5598</v>
      </c>
      <c r="C104" s="258" t="s">
        <v>5783</v>
      </c>
      <c r="D104" s="199" t="s">
        <v>5834</v>
      </c>
      <c r="E104" s="199" t="s">
        <v>5830</v>
      </c>
      <c r="F104" s="199">
        <v>1980</v>
      </c>
      <c r="G104" s="199" t="s">
        <v>86</v>
      </c>
      <c r="H104" s="199">
        <v>110</v>
      </c>
      <c r="I104" s="261">
        <v>2.2000000000000002</v>
      </c>
      <c r="J104" s="199"/>
      <c r="K104" s="199" t="s">
        <v>5835</v>
      </c>
      <c r="L104" s="199" t="s">
        <v>5836</v>
      </c>
      <c r="M104" s="199" t="s">
        <v>96</v>
      </c>
      <c r="N104" s="199" t="s">
        <v>5830</v>
      </c>
      <c r="O104" s="267" t="s">
        <v>5837</v>
      </c>
      <c r="P104" s="199">
        <v>13097195219</v>
      </c>
      <c r="Q104" s="199"/>
    </row>
    <row r="105" spans="1:17">
      <c r="A105" s="257">
        <v>101</v>
      </c>
      <c r="B105" s="257" t="s">
        <v>5598</v>
      </c>
      <c r="C105" s="258" t="s">
        <v>5783</v>
      </c>
      <c r="D105" s="199" t="s">
        <v>5784</v>
      </c>
      <c r="E105" s="199" t="s">
        <v>1613</v>
      </c>
      <c r="F105" s="199">
        <v>1974</v>
      </c>
      <c r="G105" s="199" t="s">
        <v>62</v>
      </c>
      <c r="H105" s="199">
        <v>410</v>
      </c>
      <c r="I105" s="261">
        <v>12.3</v>
      </c>
      <c r="J105" s="199"/>
      <c r="K105" s="199" t="s">
        <v>5838</v>
      </c>
      <c r="L105" s="199" t="s">
        <v>5839</v>
      </c>
      <c r="M105" s="199" t="s">
        <v>96</v>
      </c>
      <c r="N105" s="199" t="s">
        <v>1613</v>
      </c>
      <c r="O105" s="267" t="s">
        <v>5777</v>
      </c>
      <c r="P105" s="199">
        <v>13507993083</v>
      </c>
      <c r="Q105" s="199"/>
    </row>
    <row r="106" spans="1:17">
      <c r="A106" s="258">
        <v>102</v>
      </c>
      <c r="B106" s="257" t="s">
        <v>5598</v>
      </c>
      <c r="C106" s="258" t="s">
        <v>5783</v>
      </c>
      <c r="D106" s="199" t="s">
        <v>5784</v>
      </c>
      <c r="E106" s="199" t="s">
        <v>5840</v>
      </c>
      <c r="F106" s="199">
        <v>1978</v>
      </c>
      <c r="G106" s="199" t="s">
        <v>62</v>
      </c>
      <c r="H106" s="199">
        <v>175</v>
      </c>
      <c r="I106" s="261">
        <v>2</v>
      </c>
      <c r="J106" s="199"/>
      <c r="K106" s="199" t="s">
        <v>5838</v>
      </c>
      <c r="L106" s="199" t="s">
        <v>5839</v>
      </c>
      <c r="M106" s="199" t="s">
        <v>96</v>
      </c>
      <c r="N106" s="199" t="s">
        <v>5841</v>
      </c>
      <c r="O106" s="267" t="s">
        <v>5842</v>
      </c>
      <c r="P106" s="199">
        <v>13117991628</v>
      </c>
      <c r="Q106" s="199"/>
    </row>
    <row r="107" spans="1:17" ht="24">
      <c r="A107" s="257">
        <v>103</v>
      </c>
      <c r="B107" s="257" t="s">
        <v>5598</v>
      </c>
      <c r="C107" s="258" t="s">
        <v>5783</v>
      </c>
      <c r="D107" s="199" t="s">
        <v>5784</v>
      </c>
      <c r="E107" s="199" t="s">
        <v>5843</v>
      </c>
      <c r="F107" s="199">
        <v>2005</v>
      </c>
      <c r="G107" s="199" t="s">
        <v>62</v>
      </c>
      <c r="H107" s="199">
        <v>250</v>
      </c>
      <c r="I107" s="261">
        <v>2.5</v>
      </c>
      <c r="J107" s="199"/>
      <c r="K107" s="199" t="s">
        <v>5838</v>
      </c>
      <c r="L107" s="199" t="s">
        <v>5839</v>
      </c>
      <c r="M107" s="199" t="s">
        <v>96</v>
      </c>
      <c r="N107" s="199" t="s">
        <v>5844</v>
      </c>
      <c r="O107" s="267" t="s">
        <v>5845</v>
      </c>
      <c r="P107" s="199">
        <v>13307996392</v>
      </c>
      <c r="Q107" s="199"/>
    </row>
    <row r="108" spans="1:17">
      <c r="A108" s="258">
        <v>104</v>
      </c>
      <c r="B108" s="257" t="s">
        <v>5598</v>
      </c>
      <c r="C108" s="258" t="s">
        <v>5783</v>
      </c>
      <c r="D108" s="199" t="s">
        <v>5846</v>
      </c>
      <c r="E108" s="199" t="s">
        <v>5847</v>
      </c>
      <c r="F108" s="199">
        <v>1978</v>
      </c>
      <c r="G108" s="199" t="s">
        <v>62</v>
      </c>
      <c r="H108" s="199">
        <v>110</v>
      </c>
      <c r="I108" s="261">
        <v>1.8</v>
      </c>
      <c r="J108" s="199"/>
      <c r="K108" s="199" t="s">
        <v>5848</v>
      </c>
      <c r="L108" s="199" t="s">
        <v>5849</v>
      </c>
      <c r="M108" s="199" t="s">
        <v>96</v>
      </c>
      <c r="N108" s="199" t="s">
        <v>5847</v>
      </c>
      <c r="O108" s="267" t="s">
        <v>5850</v>
      </c>
      <c r="P108" s="199">
        <v>15979267994</v>
      </c>
      <c r="Q108" s="199"/>
    </row>
    <row r="109" spans="1:17" ht="24">
      <c r="A109" s="257">
        <v>105</v>
      </c>
      <c r="B109" s="257" t="s">
        <v>5598</v>
      </c>
      <c r="C109" s="258" t="s">
        <v>5783</v>
      </c>
      <c r="D109" s="199" t="s">
        <v>5846</v>
      </c>
      <c r="E109" s="199" t="s">
        <v>5851</v>
      </c>
      <c r="F109" s="199">
        <v>1973</v>
      </c>
      <c r="G109" s="199" t="s">
        <v>62</v>
      </c>
      <c r="H109" s="199">
        <v>375</v>
      </c>
      <c r="I109" s="261">
        <v>27.8</v>
      </c>
      <c r="J109" s="199"/>
      <c r="K109" s="199" t="s">
        <v>5848</v>
      </c>
      <c r="L109" s="199" t="s">
        <v>5849</v>
      </c>
      <c r="M109" s="199" t="s">
        <v>96</v>
      </c>
      <c r="N109" s="199" t="s">
        <v>5851</v>
      </c>
      <c r="O109" s="267" t="s">
        <v>5852</v>
      </c>
      <c r="P109" s="199">
        <v>13707999079</v>
      </c>
      <c r="Q109" s="199"/>
    </row>
    <row r="110" spans="1:17">
      <c r="A110" s="258">
        <v>106</v>
      </c>
      <c r="B110" s="257" t="s">
        <v>5598</v>
      </c>
      <c r="C110" s="258" t="s">
        <v>5783</v>
      </c>
      <c r="D110" s="199" t="s">
        <v>5846</v>
      </c>
      <c r="E110" s="199" t="s">
        <v>5853</v>
      </c>
      <c r="F110" s="199">
        <v>2010</v>
      </c>
      <c r="G110" s="199" t="s">
        <v>62</v>
      </c>
      <c r="H110" s="199">
        <v>300</v>
      </c>
      <c r="I110" s="261">
        <v>1</v>
      </c>
      <c r="J110" s="199"/>
      <c r="K110" s="199" t="s">
        <v>5848</v>
      </c>
      <c r="L110" s="199" t="s">
        <v>5849</v>
      </c>
      <c r="M110" s="199" t="s">
        <v>96</v>
      </c>
      <c r="N110" s="199" t="s">
        <v>5853</v>
      </c>
      <c r="O110" s="267" t="s">
        <v>5854</v>
      </c>
      <c r="P110" s="199">
        <v>13635926867</v>
      </c>
      <c r="Q110" s="199"/>
    </row>
    <row r="111" spans="1:17">
      <c r="A111" s="257">
        <v>107</v>
      </c>
      <c r="B111" s="257" t="s">
        <v>5598</v>
      </c>
      <c r="C111" s="258" t="s">
        <v>5783</v>
      </c>
      <c r="D111" s="199" t="s">
        <v>5846</v>
      </c>
      <c r="E111" s="199" t="s">
        <v>2632</v>
      </c>
      <c r="F111" s="199">
        <v>1985</v>
      </c>
      <c r="G111" s="199" t="s">
        <v>62</v>
      </c>
      <c r="H111" s="199">
        <v>250</v>
      </c>
      <c r="I111" s="261">
        <v>3</v>
      </c>
      <c r="J111" s="199"/>
      <c r="K111" s="199" t="s">
        <v>5848</v>
      </c>
      <c r="L111" s="199" t="s">
        <v>5849</v>
      </c>
      <c r="M111" s="199" t="s">
        <v>96</v>
      </c>
      <c r="N111" s="199" t="s">
        <v>2632</v>
      </c>
      <c r="O111" s="267" t="s">
        <v>5855</v>
      </c>
      <c r="P111" s="199">
        <v>18507998208</v>
      </c>
      <c r="Q111" s="199"/>
    </row>
    <row r="112" spans="1:17">
      <c r="A112" s="258">
        <v>108</v>
      </c>
      <c r="B112" s="257" t="s">
        <v>5598</v>
      </c>
      <c r="C112" s="258" t="s">
        <v>5783</v>
      </c>
      <c r="D112" s="199" t="s">
        <v>5784</v>
      </c>
      <c r="E112" s="199" t="s">
        <v>5856</v>
      </c>
      <c r="F112" s="199">
        <v>1986</v>
      </c>
      <c r="G112" s="199" t="s">
        <v>62</v>
      </c>
      <c r="H112" s="199">
        <v>250</v>
      </c>
      <c r="I112" s="199">
        <v>3</v>
      </c>
      <c r="J112" s="273"/>
      <c r="K112" s="273" t="s">
        <v>5786</v>
      </c>
      <c r="L112" s="273" t="s">
        <v>5787</v>
      </c>
      <c r="M112" s="273" t="s">
        <v>89</v>
      </c>
      <c r="N112" s="273" t="s">
        <v>5841</v>
      </c>
      <c r="O112" s="199" t="s">
        <v>5855</v>
      </c>
      <c r="P112" s="199">
        <v>18507998208</v>
      </c>
      <c r="Q112" s="199"/>
    </row>
    <row r="113" spans="1:17">
      <c r="A113" s="257">
        <v>109</v>
      </c>
      <c r="B113" s="257" t="s">
        <v>5598</v>
      </c>
      <c r="C113" s="258" t="s">
        <v>5783</v>
      </c>
      <c r="D113" s="199" t="s">
        <v>5784</v>
      </c>
      <c r="E113" s="199" t="s">
        <v>5857</v>
      </c>
      <c r="F113" s="199">
        <v>1975</v>
      </c>
      <c r="G113" s="199" t="s">
        <v>62</v>
      </c>
      <c r="H113" s="199">
        <v>320</v>
      </c>
      <c r="I113" s="199">
        <v>2</v>
      </c>
      <c r="J113" s="199"/>
      <c r="K113" s="199" t="s">
        <v>5786</v>
      </c>
      <c r="L113" s="199" t="s">
        <v>5787</v>
      </c>
      <c r="M113" s="199" t="s">
        <v>89</v>
      </c>
      <c r="N113" s="199" t="s">
        <v>5841</v>
      </c>
      <c r="O113" s="199" t="s">
        <v>5855</v>
      </c>
      <c r="P113" s="199">
        <v>18507998208</v>
      </c>
      <c r="Q113" s="199"/>
    </row>
    <row r="114" spans="1:17" ht="24">
      <c r="A114" s="258">
        <v>110</v>
      </c>
      <c r="B114" s="257" t="s">
        <v>5598</v>
      </c>
      <c r="C114" s="258" t="s">
        <v>5783</v>
      </c>
      <c r="D114" s="199" t="s">
        <v>5784</v>
      </c>
      <c r="E114" s="199" t="s">
        <v>5858</v>
      </c>
      <c r="F114" s="199">
        <v>2010</v>
      </c>
      <c r="G114" s="199" t="s">
        <v>62</v>
      </c>
      <c r="H114" s="199">
        <v>400</v>
      </c>
      <c r="I114" s="199">
        <v>15</v>
      </c>
      <c r="J114" s="199"/>
      <c r="K114" s="199" t="s">
        <v>5786</v>
      </c>
      <c r="L114" s="199" t="s">
        <v>5787</v>
      </c>
      <c r="M114" s="199" t="s">
        <v>89</v>
      </c>
      <c r="N114" s="199" t="s">
        <v>5858</v>
      </c>
      <c r="O114" s="199" t="s">
        <v>5777</v>
      </c>
      <c r="P114" s="199">
        <v>13979961139</v>
      </c>
      <c r="Q114" s="199"/>
    </row>
    <row r="115" spans="1:17" ht="24">
      <c r="A115" s="257">
        <v>111</v>
      </c>
      <c r="B115" s="257" t="s">
        <v>5598</v>
      </c>
      <c r="C115" s="258" t="s">
        <v>5783</v>
      </c>
      <c r="D115" s="199" t="s">
        <v>5784</v>
      </c>
      <c r="E115" s="199" t="s">
        <v>5859</v>
      </c>
      <c r="F115" s="199">
        <v>2014</v>
      </c>
      <c r="G115" s="199" t="s">
        <v>62</v>
      </c>
      <c r="H115" s="199">
        <v>600</v>
      </c>
      <c r="I115" s="199">
        <v>10</v>
      </c>
      <c r="J115" s="199"/>
      <c r="K115" s="199" t="s">
        <v>5786</v>
      </c>
      <c r="L115" s="199" t="s">
        <v>5787</v>
      </c>
      <c r="M115" s="199" t="s">
        <v>89</v>
      </c>
      <c r="N115" s="199" t="s">
        <v>5859</v>
      </c>
      <c r="O115" s="199" t="s">
        <v>5795</v>
      </c>
      <c r="P115" s="199">
        <v>13607997229</v>
      </c>
      <c r="Q115" s="199"/>
    </row>
    <row r="116" spans="1:17" ht="24">
      <c r="A116" s="258">
        <v>112</v>
      </c>
      <c r="B116" s="257" t="s">
        <v>5598</v>
      </c>
      <c r="C116" s="258" t="s">
        <v>5783</v>
      </c>
      <c r="D116" s="199" t="s">
        <v>5807</v>
      </c>
      <c r="E116" s="199" t="s">
        <v>5860</v>
      </c>
      <c r="F116" s="199">
        <v>2006</v>
      </c>
      <c r="G116" s="199" t="s">
        <v>62</v>
      </c>
      <c r="H116" s="199">
        <v>450</v>
      </c>
      <c r="I116" s="199">
        <v>5</v>
      </c>
      <c r="J116" s="199"/>
      <c r="K116" s="199" t="s">
        <v>5809</v>
      </c>
      <c r="L116" s="199" t="s">
        <v>5810</v>
      </c>
      <c r="M116" s="199" t="s">
        <v>58</v>
      </c>
      <c r="N116" s="199" t="s">
        <v>5860</v>
      </c>
      <c r="O116" s="199" t="s">
        <v>5861</v>
      </c>
      <c r="P116" s="199">
        <v>13707990638</v>
      </c>
      <c r="Q116" s="199"/>
    </row>
    <row r="117" spans="1:17">
      <c r="A117" s="257">
        <v>113</v>
      </c>
      <c r="B117" s="257" t="s">
        <v>5598</v>
      </c>
      <c r="C117" s="258" t="s">
        <v>5783</v>
      </c>
      <c r="D117" s="199" t="s">
        <v>5807</v>
      </c>
      <c r="E117" s="199" t="s">
        <v>4043</v>
      </c>
      <c r="F117" s="199">
        <v>2003</v>
      </c>
      <c r="G117" s="199" t="s">
        <v>62</v>
      </c>
      <c r="H117" s="199">
        <v>400</v>
      </c>
      <c r="I117" s="199">
        <v>8</v>
      </c>
      <c r="J117" s="199"/>
      <c r="K117" s="199" t="s">
        <v>5809</v>
      </c>
      <c r="L117" s="199" t="s">
        <v>5810</v>
      </c>
      <c r="M117" s="199" t="s">
        <v>58</v>
      </c>
      <c r="N117" s="199" t="s">
        <v>5841</v>
      </c>
      <c r="O117" s="199" t="s">
        <v>5855</v>
      </c>
      <c r="P117" s="199">
        <v>18507998208</v>
      </c>
      <c r="Q117" s="199"/>
    </row>
    <row r="118" spans="1:17" ht="24">
      <c r="A118" s="258">
        <v>114</v>
      </c>
      <c r="B118" s="257" t="s">
        <v>5598</v>
      </c>
      <c r="C118" s="258" t="s">
        <v>5783</v>
      </c>
      <c r="D118" s="199" t="s">
        <v>5807</v>
      </c>
      <c r="E118" s="199" t="s">
        <v>5862</v>
      </c>
      <c r="F118" s="199">
        <v>2003</v>
      </c>
      <c r="G118" s="199" t="s">
        <v>62</v>
      </c>
      <c r="H118" s="199">
        <v>200</v>
      </c>
      <c r="I118" s="199">
        <v>2.5</v>
      </c>
      <c r="J118" s="199"/>
      <c r="K118" s="199" t="s">
        <v>5809</v>
      </c>
      <c r="L118" s="199" t="s">
        <v>5810</v>
      </c>
      <c r="M118" s="199" t="s">
        <v>58</v>
      </c>
      <c r="N118" s="199" t="s">
        <v>5862</v>
      </c>
      <c r="O118" s="199" t="s">
        <v>5863</v>
      </c>
      <c r="P118" s="199">
        <v>13307998093</v>
      </c>
      <c r="Q118" s="199"/>
    </row>
    <row r="119" spans="1:17" ht="24">
      <c r="A119" s="257">
        <v>115</v>
      </c>
      <c r="B119" s="257" t="s">
        <v>5598</v>
      </c>
      <c r="C119" s="258" t="s">
        <v>5783</v>
      </c>
      <c r="D119" s="199" t="s">
        <v>5807</v>
      </c>
      <c r="E119" s="199" t="s">
        <v>5864</v>
      </c>
      <c r="F119" s="199">
        <v>2009</v>
      </c>
      <c r="G119" s="199" t="s">
        <v>62</v>
      </c>
      <c r="H119" s="199">
        <v>450</v>
      </c>
      <c r="I119" s="199">
        <v>3</v>
      </c>
      <c r="J119" s="199"/>
      <c r="K119" s="199" t="s">
        <v>5809</v>
      </c>
      <c r="L119" s="199" t="s">
        <v>5810</v>
      </c>
      <c r="M119" s="199" t="s">
        <v>58</v>
      </c>
      <c r="N119" s="199" t="s">
        <v>5864</v>
      </c>
      <c r="O119" s="199" t="s">
        <v>5865</v>
      </c>
      <c r="P119" s="199">
        <v>13320091268</v>
      </c>
      <c r="Q119" s="199"/>
    </row>
    <row r="120" spans="1:17" ht="19.5" customHeight="1">
      <c r="A120" s="258">
        <v>116</v>
      </c>
      <c r="B120" s="257" t="s">
        <v>5598</v>
      </c>
      <c r="C120" s="258" t="s">
        <v>5866</v>
      </c>
      <c r="D120" s="199" t="s">
        <v>5867</v>
      </c>
      <c r="E120" s="199" t="s">
        <v>5868</v>
      </c>
      <c r="F120" s="199">
        <v>1980</v>
      </c>
      <c r="G120" s="199" t="s">
        <v>101</v>
      </c>
      <c r="H120" s="199">
        <v>375</v>
      </c>
      <c r="I120" s="199">
        <v>40</v>
      </c>
      <c r="J120" s="199">
        <v>1300</v>
      </c>
      <c r="K120" s="199" t="s">
        <v>5866</v>
      </c>
      <c r="L120" s="199" t="s">
        <v>5869</v>
      </c>
      <c r="M120" s="199" t="s">
        <v>5870</v>
      </c>
      <c r="N120" s="199" t="s">
        <v>5871</v>
      </c>
      <c r="O120" s="199" t="s">
        <v>5872</v>
      </c>
      <c r="P120" s="199">
        <v>13979918759</v>
      </c>
      <c r="Q120" s="274"/>
    </row>
    <row r="121" spans="1:17">
      <c r="A121" s="257">
        <v>117</v>
      </c>
      <c r="B121" s="257" t="s">
        <v>5598</v>
      </c>
      <c r="C121" s="258" t="s">
        <v>5866</v>
      </c>
      <c r="D121" s="199" t="s">
        <v>5867</v>
      </c>
      <c r="E121" s="199" t="s">
        <v>5873</v>
      </c>
      <c r="F121" s="199">
        <v>1980</v>
      </c>
      <c r="G121" s="199" t="s">
        <v>101</v>
      </c>
      <c r="H121" s="199">
        <v>480</v>
      </c>
      <c r="I121" s="199">
        <v>40</v>
      </c>
      <c r="J121" s="199">
        <v>1300</v>
      </c>
      <c r="K121" s="199" t="s">
        <v>5866</v>
      </c>
      <c r="L121" s="199" t="s">
        <v>5869</v>
      </c>
      <c r="M121" s="199" t="s">
        <v>5870</v>
      </c>
      <c r="N121" s="199" t="s">
        <v>5871</v>
      </c>
      <c r="O121" s="199" t="s">
        <v>5872</v>
      </c>
      <c r="P121" s="199">
        <v>13979918759</v>
      </c>
      <c r="Q121" s="274"/>
    </row>
    <row r="122" spans="1:17">
      <c r="A122" s="258">
        <v>118</v>
      </c>
      <c r="B122" s="257" t="s">
        <v>5598</v>
      </c>
      <c r="C122" s="258" t="s">
        <v>5874</v>
      </c>
      <c r="D122" s="199" t="s">
        <v>5867</v>
      </c>
      <c r="E122" s="199" t="s">
        <v>5875</v>
      </c>
      <c r="F122" s="199">
        <v>2004</v>
      </c>
      <c r="G122" s="199" t="s">
        <v>101</v>
      </c>
      <c r="H122" s="199">
        <v>980</v>
      </c>
      <c r="I122" s="199">
        <v>15.5</v>
      </c>
      <c r="J122" s="199">
        <v>31</v>
      </c>
      <c r="K122" s="199" t="s">
        <v>5874</v>
      </c>
      <c r="L122" s="199" t="s">
        <v>5876</v>
      </c>
      <c r="M122" s="199" t="s">
        <v>5870</v>
      </c>
      <c r="N122" s="199" t="s">
        <v>5875</v>
      </c>
      <c r="O122" s="199" t="s">
        <v>5877</v>
      </c>
      <c r="P122" s="199">
        <v>13970553028</v>
      </c>
      <c r="Q122" s="274"/>
    </row>
    <row r="123" spans="1:17">
      <c r="A123" s="257">
        <v>119</v>
      </c>
      <c r="B123" s="257" t="s">
        <v>5598</v>
      </c>
      <c r="C123" s="258" t="s">
        <v>5878</v>
      </c>
      <c r="D123" s="199" t="s">
        <v>5867</v>
      </c>
      <c r="E123" s="199" t="s">
        <v>5879</v>
      </c>
      <c r="F123" s="199">
        <v>2007</v>
      </c>
      <c r="G123" s="199" t="s">
        <v>101</v>
      </c>
      <c r="H123" s="199">
        <v>570</v>
      </c>
      <c r="I123" s="199">
        <v>4</v>
      </c>
      <c r="J123" s="199"/>
      <c r="K123" s="199" t="s">
        <v>5878</v>
      </c>
      <c r="L123" s="199" t="s">
        <v>5880</v>
      </c>
      <c r="M123" s="199" t="s">
        <v>5870</v>
      </c>
      <c r="N123" s="199" t="s">
        <v>5879</v>
      </c>
      <c r="O123" s="199" t="s">
        <v>5881</v>
      </c>
      <c r="P123" s="199">
        <v>13607993966</v>
      </c>
      <c r="Q123" s="274"/>
    </row>
    <row r="124" spans="1:17">
      <c r="A124" s="258">
        <v>120</v>
      </c>
      <c r="B124" s="257" t="s">
        <v>5598</v>
      </c>
      <c r="C124" s="258" t="s">
        <v>5882</v>
      </c>
      <c r="D124" s="199" t="s">
        <v>5867</v>
      </c>
      <c r="E124" s="199" t="s">
        <v>5883</v>
      </c>
      <c r="F124" s="199">
        <v>2007</v>
      </c>
      <c r="G124" s="199" t="s">
        <v>101</v>
      </c>
      <c r="H124" s="199">
        <v>570</v>
      </c>
      <c r="I124" s="199">
        <v>2</v>
      </c>
      <c r="J124" s="199"/>
      <c r="K124" s="199" t="s">
        <v>5882</v>
      </c>
      <c r="L124" s="199" t="s">
        <v>5884</v>
      </c>
      <c r="M124" s="199" t="s">
        <v>5870</v>
      </c>
      <c r="N124" s="199" t="s">
        <v>5883</v>
      </c>
      <c r="O124" s="199" t="s">
        <v>5885</v>
      </c>
      <c r="P124" s="199">
        <v>13507996716</v>
      </c>
      <c r="Q124" s="274"/>
    </row>
    <row r="125" spans="1:17">
      <c r="A125" s="257">
        <v>121</v>
      </c>
      <c r="B125" s="257" t="s">
        <v>5598</v>
      </c>
      <c r="C125" s="258" t="s">
        <v>5886</v>
      </c>
      <c r="D125" s="199" t="s">
        <v>5819</v>
      </c>
      <c r="E125" s="199" t="s">
        <v>5887</v>
      </c>
      <c r="F125" s="199">
        <v>2006</v>
      </c>
      <c r="G125" s="199" t="s">
        <v>101</v>
      </c>
      <c r="H125" s="199">
        <v>200</v>
      </c>
      <c r="I125" s="199"/>
      <c r="J125" s="199"/>
      <c r="K125" s="199" t="s">
        <v>5886</v>
      </c>
      <c r="L125" s="199" t="s">
        <v>5888</v>
      </c>
      <c r="M125" s="199" t="s">
        <v>5870</v>
      </c>
      <c r="N125" s="199" t="s">
        <v>5887</v>
      </c>
      <c r="O125" s="199" t="s">
        <v>5889</v>
      </c>
      <c r="P125" s="199">
        <v>13607993727</v>
      </c>
      <c r="Q125" s="199"/>
    </row>
    <row r="126" spans="1:17">
      <c r="A126" s="258">
        <v>122</v>
      </c>
      <c r="B126" s="257" t="s">
        <v>5598</v>
      </c>
      <c r="C126" s="258" t="s">
        <v>5890</v>
      </c>
      <c r="D126" s="199" t="s">
        <v>5867</v>
      </c>
      <c r="E126" s="199" t="s">
        <v>5891</v>
      </c>
      <c r="F126" s="199">
        <v>1985</v>
      </c>
      <c r="G126" s="199" t="s">
        <v>101</v>
      </c>
      <c r="H126" s="199">
        <v>325</v>
      </c>
      <c r="I126" s="199">
        <v>2</v>
      </c>
      <c r="J126" s="199"/>
      <c r="K126" s="199" t="s">
        <v>5890</v>
      </c>
      <c r="L126" s="199" t="s">
        <v>5892</v>
      </c>
      <c r="M126" s="199" t="s">
        <v>5893</v>
      </c>
      <c r="N126" s="199" t="s">
        <v>5894</v>
      </c>
      <c r="O126" s="199" t="s">
        <v>5895</v>
      </c>
      <c r="P126" s="199">
        <v>13879929556</v>
      </c>
      <c r="Q126" s="199"/>
    </row>
    <row r="127" spans="1:17">
      <c r="A127" s="257">
        <v>123</v>
      </c>
      <c r="B127" s="257" t="s">
        <v>5598</v>
      </c>
      <c r="C127" s="258" t="s">
        <v>5896</v>
      </c>
      <c r="D127" s="199" t="s">
        <v>3706</v>
      </c>
      <c r="E127" s="199" t="s">
        <v>5897</v>
      </c>
      <c r="F127" s="199">
        <v>2012</v>
      </c>
      <c r="G127" s="199" t="s">
        <v>22</v>
      </c>
      <c r="H127" s="199">
        <v>12000</v>
      </c>
      <c r="I127" s="199">
        <v>99.1</v>
      </c>
      <c r="J127" s="199">
        <v>10500</v>
      </c>
      <c r="K127" s="199" t="s">
        <v>5898</v>
      </c>
      <c r="L127" s="199" t="s">
        <v>5899</v>
      </c>
      <c r="M127" s="199" t="s">
        <v>5900</v>
      </c>
      <c r="N127" s="199" t="s">
        <v>5897</v>
      </c>
      <c r="O127" s="199" t="s">
        <v>5901</v>
      </c>
      <c r="P127" s="199">
        <v>13807996619</v>
      </c>
      <c r="Q127" s="199"/>
    </row>
    <row r="128" spans="1:17">
      <c r="A128" s="258">
        <v>124</v>
      </c>
      <c r="B128" s="257" t="s">
        <v>5598</v>
      </c>
      <c r="C128" s="258" t="s">
        <v>5896</v>
      </c>
      <c r="D128" s="199" t="s">
        <v>3706</v>
      </c>
      <c r="E128" s="199" t="s">
        <v>5902</v>
      </c>
      <c r="F128" s="199">
        <v>2013</v>
      </c>
      <c r="G128" s="199" t="s">
        <v>22</v>
      </c>
      <c r="H128" s="199">
        <v>1260</v>
      </c>
      <c r="I128" s="199">
        <v>99.1</v>
      </c>
      <c r="J128" s="199">
        <v>10500</v>
      </c>
      <c r="K128" s="199" t="s">
        <v>5898</v>
      </c>
      <c r="L128" s="199" t="s">
        <v>5899</v>
      </c>
      <c r="M128" s="199" t="s">
        <v>5900</v>
      </c>
      <c r="N128" s="199" t="s">
        <v>5897</v>
      </c>
      <c r="O128" s="199" t="s">
        <v>5901</v>
      </c>
      <c r="P128" s="199">
        <v>13807996619</v>
      </c>
      <c r="Q128" s="199"/>
    </row>
    <row r="129" spans="1:17">
      <c r="A129" s="257">
        <v>125</v>
      </c>
      <c r="B129" s="257" t="s">
        <v>5598</v>
      </c>
      <c r="C129" s="258" t="s">
        <v>5896</v>
      </c>
      <c r="D129" s="199" t="s">
        <v>3706</v>
      </c>
      <c r="E129" s="199" t="s">
        <v>1543</v>
      </c>
      <c r="F129" s="199">
        <v>1999</v>
      </c>
      <c r="G129" s="199" t="s">
        <v>48</v>
      </c>
      <c r="H129" s="199">
        <v>500</v>
      </c>
      <c r="I129" s="199"/>
      <c r="J129" s="199"/>
      <c r="K129" s="199" t="s">
        <v>5903</v>
      </c>
      <c r="L129" s="199" t="s">
        <v>5904</v>
      </c>
      <c r="M129" s="199" t="s">
        <v>96</v>
      </c>
      <c r="N129" s="199" t="s">
        <v>1543</v>
      </c>
      <c r="O129" s="199" t="s">
        <v>5905</v>
      </c>
      <c r="P129" s="199">
        <v>15279913562</v>
      </c>
      <c r="Q129" s="199"/>
    </row>
    <row r="130" spans="1:17" ht="18.75" customHeight="1">
      <c r="A130" s="258">
        <v>126</v>
      </c>
      <c r="B130" s="257" t="s">
        <v>5598</v>
      </c>
      <c r="C130" s="258" t="s">
        <v>5896</v>
      </c>
      <c r="D130" s="199" t="s">
        <v>3706</v>
      </c>
      <c r="E130" s="199" t="s">
        <v>5906</v>
      </c>
      <c r="F130" s="199">
        <v>2003</v>
      </c>
      <c r="G130" s="199" t="s">
        <v>48</v>
      </c>
      <c r="H130" s="199">
        <v>250</v>
      </c>
      <c r="I130" s="199">
        <v>36.5</v>
      </c>
      <c r="J130" s="199">
        <v>482</v>
      </c>
      <c r="K130" s="199" t="s">
        <v>5903</v>
      </c>
      <c r="L130" s="199" t="s">
        <v>5907</v>
      </c>
      <c r="M130" s="199" t="s">
        <v>3235</v>
      </c>
      <c r="N130" s="199" t="s">
        <v>5906</v>
      </c>
      <c r="O130" s="199" t="s">
        <v>5908</v>
      </c>
      <c r="P130" s="199">
        <v>13319396659</v>
      </c>
      <c r="Q130" s="199"/>
    </row>
    <row r="131" spans="1:17" ht="24">
      <c r="A131" s="257">
        <v>127</v>
      </c>
      <c r="B131" s="257" t="s">
        <v>5598</v>
      </c>
      <c r="C131" s="258" t="s">
        <v>5896</v>
      </c>
      <c r="D131" s="199" t="s">
        <v>3706</v>
      </c>
      <c r="E131" s="199" t="s">
        <v>5909</v>
      </c>
      <c r="F131" s="199">
        <v>2004</v>
      </c>
      <c r="G131" s="199" t="s">
        <v>48</v>
      </c>
      <c r="H131" s="199">
        <v>325</v>
      </c>
      <c r="I131" s="199"/>
      <c r="J131" s="199"/>
      <c r="K131" s="199" t="s">
        <v>5903</v>
      </c>
      <c r="L131" s="199" t="s">
        <v>5907</v>
      </c>
      <c r="M131" s="199" t="s">
        <v>3235</v>
      </c>
      <c r="N131" s="199" t="s">
        <v>5909</v>
      </c>
      <c r="O131" s="199" t="s">
        <v>5910</v>
      </c>
      <c r="P131" s="199">
        <v>13979938115</v>
      </c>
      <c r="Q131" s="199"/>
    </row>
    <row r="132" spans="1:17">
      <c r="A132" s="258">
        <v>128</v>
      </c>
      <c r="B132" s="257" t="s">
        <v>5598</v>
      </c>
      <c r="C132" s="258" t="s">
        <v>5896</v>
      </c>
      <c r="D132" s="199" t="s">
        <v>3706</v>
      </c>
      <c r="E132" s="199" t="s">
        <v>5911</v>
      </c>
      <c r="F132" s="199">
        <v>2007</v>
      </c>
      <c r="G132" s="199" t="s">
        <v>48</v>
      </c>
      <c r="H132" s="199">
        <v>300</v>
      </c>
      <c r="I132" s="199"/>
      <c r="J132" s="199"/>
      <c r="K132" s="199" t="s">
        <v>5903</v>
      </c>
      <c r="L132" s="199" t="s">
        <v>5912</v>
      </c>
      <c r="M132" s="199" t="s">
        <v>96</v>
      </c>
      <c r="N132" s="199" t="s">
        <v>5911</v>
      </c>
      <c r="O132" s="199" t="s">
        <v>5913</v>
      </c>
      <c r="P132" s="199">
        <v>13387992828</v>
      </c>
      <c r="Q132" s="199"/>
    </row>
    <row r="133" spans="1:17">
      <c r="A133" s="257">
        <v>129</v>
      </c>
      <c r="B133" s="257" t="s">
        <v>5598</v>
      </c>
      <c r="C133" s="258" t="s">
        <v>5896</v>
      </c>
      <c r="D133" s="199" t="s">
        <v>3706</v>
      </c>
      <c r="E133" s="199" t="s">
        <v>5914</v>
      </c>
      <c r="F133" s="199">
        <v>2007</v>
      </c>
      <c r="G133" s="199" t="s">
        <v>48</v>
      </c>
      <c r="H133" s="199">
        <v>215</v>
      </c>
      <c r="I133" s="199">
        <v>17.8</v>
      </c>
      <c r="J133" s="199">
        <v>226</v>
      </c>
      <c r="K133" s="199" t="s">
        <v>5903</v>
      </c>
      <c r="L133" s="199" t="s">
        <v>5904</v>
      </c>
      <c r="M133" s="199" t="s">
        <v>96</v>
      </c>
      <c r="N133" s="199" t="s">
        <v>5914</v>
      </c>
      <c r="O133" s="199" t="s">
        <v>5915</v>
      </c>
      <c r="P133" s="199">
        <v>13979919199</v>
      </c>
      <c r="Q133" s="199"/>
    </row>
    <row r="134" spans="1:17">
      <c r="A134" s="258">
        <v>130</v>
      </c>
      <c r="B134" s="257" t="s">
        <v>5598</v>
      </c>
      <c r="C134" s="258" t="s">
        <v>5896</v>
      </c>
      <c r="D134" s="199" t="s">
        <v>3706</v>
      </c>
      <c r="E134" s="199" t="s">
        <v>5916</v>
      </c>
      <c r="F134" s="199">
        <v>2003</v>
      </c>
      <c r="G134" s="199" t="s">
        <v>48</v>
      </c>
      <c r="H134" s="199">
        <v>600</v>
      </c>
      <c r="I134" s="199"/>
      <c r="J134" s="199"/>
      <c r="K134" s="199" t="s">
        <v>5903</v>
      </c>
      <c r="L134" s="199" t="s">
        <v>5904</v>
      </c>
      <c r="M134" s="199" t="s">
        <v>96</v>
      </c>
      <c r="N134" s="199" t="s">
        <v>5916</v>
      </c>
      <c r="O134" s="199" t="s">
        <v>5917</v>
      </c>
      <c r="P134" s="199">
        <v>15207995078</v>
      </c>
      <c r="Q134" s="199"/>
    </row>
    <row r="135" spans="1:17" ht="24">
      <c r="A135" s="257">
        <v>131</v>
      </c>
      <c r="B135" s="257" t="s">
        <v>5598</v>
      </c>
      <c r="C135" s="258" t="s">
        <v>5896</v>
      </c>
      <c r="D135" s="199" t="s">
        <v>3706</v>
      </c>
      <c r="E135" s="199" t="s">
        <v>5918</v>
      </c>
      <c r="F135" s="199">
        <v>2004</v>
      </c>
      <c r="G135" s="199" t="s">
        <v>48</v>
      </c>
      <c r="H135" s="199">
        <v>200</v>
      </c>
      <c r="I135" s="199"/>
      <c r="J135" s="199"/>
      <c r="K135" s="199" t="s">
        <v>5919</v>
      </c>
      <c r="L135" s="199" t="s">
        <v>5920</v>
      </c>
      <c r="M135" s="199" t="s">
        <v>1197</v>
      </c>
      <c r="N135" s="199" t="s">
        <v>5921</v>
      </c>
      <c r="O135" s="199" t="s">
        <v>5922</v>
      </c>
      <c r="P135" s="199">
        <v>13607993202</v>
      </c>
      <c r="Q135" s="199"/>
    </row>
    <row r="136" spans="1:17" ht="24">
      <c r="A136" s="258">
        <v>132</v>
      </c>
      <c r="B136" s="257" t="s">
        <v>5598</v>
      </c>
      <c r="C136" s="258" t="s">
        <v>5896</v>
      </c>
      <c r="D136" s="199" t="s">
        <v>3706</v>
      </c>
      <c r="E136" s="199" t="s">
        <v>5923</v>
      </c>
      <c r="F136" s="199">
        <v>2006</v>
      </c>
      <c r="G136" s="199" t="s">
        <v>48</v>
      </c>
      <c r="H136" s="199">
        <v>260</v>
      </c>
      <c r="I136" s="199"/>
      <c r="J136" s="199"/>
      <c r="K136" s="199" t="s">
        <v>5919</v>
      </c>
      <c r="L136" s="199" t="s">
        <v>5920</v>
      </c>
      <c r="M136" s="199" t="s">
        <v>1197</v>
      </c>
      <c r="N136" s="199" t="s">
        <v>5924</v>
      </c>
      <c r="O136" s="199" t="s">
        <v>5925</v>
      </c>
      <c r="P136" s="199">
        <v>13607998011</v>
      </c>
      <c r="Q136" s="199"/>
    </row>
    <row r="137" spans="1:17">
      <c r="A137" s="257">
        <v>133</v>
      </c>
      <c r="B137" s="257" t="s">
        <v>5598</v>
      </c>
      <c r="C137" s="258" t="s">
        <v>5896</v>
      </c>
      <c r="D137" s="199" t="s">
        <v>3706</v>
      </c>
      <c r="E137" s="199" t="s">
        <v>5926</v>
      </c>
      <c r="F137" s="199">
        <v>2009</v>
      </c>
      <c r="G137" s="199" t="s">
        <v>48</v>
      </c>
      <c r="H137" s="199">
        <v>160</v>
      </c>
      <c r="I137" s="199"/>
      <c r="J137" s="199"/>
      <c r="K137" s="199" t="s">
        <v>5919</v>
      </c>
      <c r="L137" s="199" t="s">
        <v>5920</v>
      </c>
      <c r="M137" s="199" t="s">
        <v>1197</v>
      </c>
      <c r="N137" s="199" t="s">
        <v>5926</v>
      </c>
      <c r="O137" s="199" t="s">
        <v>5927</v>
      </c>
      <c r="P137" s="199">
        <v>13879940688</v>
      </c>
      <c r="Q137" s="199"/>
    </row>
    <row r="138" spans="1:17">
      <c r="A138" s="258">
        <v>134</v>
      </c>
      <c r="B138" s="257" t="s">
        <v>5598</v>
      </c>
      <c r="C138" s="258" t="s">
        <v>5896</v>
      </c>
      <c r="D138" s="199" t="s">
        <v>3706</v>
      </c>
      <c r="E138" s="199" t="s">
        <v>5928</v>
      </c>
      <c r="F138" s="199">
        <v>2012</v>
      </c>
      <c r="G138" s="199" t="s">
        <v>48</v>
      </c>
      <c r="H138" s="199">
        <v>480</v>
      </c>
      <c r="I138" s="199"/>
      <c r="J138" s="199"/>
      <c r="K138" s="199" t="s">
        <v>5919</v>
      </c>
      <c r="L138" s="199" t="s">
        <v>5920</v>
      </c>
      <c r="M138" s="199" t="s">
        <v>1197</v>
      </c>
      <c r="N138" s="199" t="s">
        <v>3277</v>
      </c>
      <c r="O138" s="199" t="s">
        <v>5922</v>
      </c>
      <c r="P138" s="199">
        <v>13607993202</v>
      </c>
      <c r="Q138" s="199"/>
    </row>
    <row r="139" spans="1:17">
      <c r="A139" s="257">
        <v>135</v>
      </c>
      <c r="B139" s="257" t="s">
        <v>5598</v>
      </c>
      <c r="C139" s="258" t="s">
        <v>5896</v>
      </c>
      <c r="D139" s="199" t="s">
        <v>3706</v>
      </c>
      <c r="E139" s="199" t="s">
        <v>5929</v>
      </c>
      <c r="F139" s="199">
        <v>2006</v>
      </c>
      <c r="G139" s="199" t="s">
        <v>48</v>
      </c>
      <c r="H139" s="199">
        <v>260</v>
      </c>
      <c r="I139" s="199"/>
      <c r="J139" s="199"/>
      <c r="K139" s="199" t="s">
        <v>5919</v>
      </c>
      <c r="L139" s="199" t="s">
        <v>5920</v>
      </c>
      <c r="M139" s="199" t="s">
        <v>1197</v>
      </c>
      <c r="N139" s="199" t="s">
        <v>5930</v>
      </c>
      <c r="O139" s="199" t="s">
        <v>5925</v>
      </c>
      <c r="P139" s="199">
        <v>13607998011</v>
      </c>
      <c r="Q139" s="199"/>
    </row>
    <row r="140" spans="1:17" ht="24">
      <c r="A140" s="258">
        <v>136</v>
      </c>
      <c r="B140" s="257" t="s">
        <v>5598</v>
      </c>
      <c r="C140" s="258" t="s">
        <v>5896</v>
      </c>
      <c r="D140" s="199" t="s">
        <v>5733</v>
      </c>
      <c r="E140" s="199" t="s">
        <v>5931</v>
      </c>
      <c r="F140" s="199">
        <v>1981</v>
      </c>
      <c r="G140" s="199" t="s">
        <v>586</v>
      </c>
      <c r="H140" s="199">
        <v>1890</v>
      </c>
      <c r="I140" s="199">
        <v>23</v>
      </c>
      <c r="J140" s="199">
        <v>120</v>
      </c>
      <c r="K140" s="199" t="s">
        <v>5932</v>
      </c>
      <c r="L140" s="199" t="s">
        <v>5933</v>
      </c>
      <c r="M140" s="199" t="s">
        <v>156</v>
      </c>
      <c r="N140" s="199" t="s">
        <v>5931</v>
      </c>
      <c r="O140" s="199" t="s">
        <v>5934</v>
      </c>
      <c r="P140" s="199">
        <v>13607996888</v>
      </c>
      <c r="Q140" s="199"/>
    </row>
    <row r="141" spans="1:17" ht="24">
      <c r="A141" s="257">
        <v>137</v>
      </c>
      <c r="B141" s="257" t="s">
        <v>5598</v>
      </c>
      <c r="C141" s="258" t="s">
        <v>5896</v>
      </c>
      <c r="D141" s="199" t="s">
        <v>5733</v>
      </c>
      <c r="E141" s="199" t="s">
        <v>5935</v>
      </c>
      <c r="F141" s="199">
        <v>2004</v>
      </c>
      <c r="G141" s="199" t="s">
        <v>48</v>
      </c>
      <c r="H141" s="199">
        <v>200</v>
      </c>
      <c r="I141" s="199"/>
      <c r="J141" s="199"/>
      <c r="K141" s="199" t="s">
        <v>5932</v>
      </c>
      <c r="L141" s="199" t="s">
        <v>5936</v>
      </c>
      <c r="M141" s="199" t="s">
        <v>72</v>
      </c>
      <c r="N141" s="199" t="s">
        <v>5935</v>
      </c>
      <c r="O141" s="199" t="s">
        <v>5937</v>
      </c>
      <c r="P141" s="199">
        <v>13907991641</v>
      </c>
      <c r="Q141" s="199"/>
    </row>
    <row r="142" spans="1:17" ht="24">
      <c r="A142" s="258">
        <v>138</v>
      </c>
      <c r="B142" s="257" t="s">
        <v>5598</v>
      </c>
      <c r="C142" s="258" t="s">
        <v>5896</v>
      </c>
      <c r="D142" s="199" t="s">
        <v>5733</v>
      </c>
      <c r="E142" s="199" t="s">
        <v>5938</v>
      </c>
      <c r="F142" s="199">
        <v>1998</v>
      </c>
      <c r="G142" s="199" t="s">
        <v>586</v>
      </c>
      <c r="H142" s="199">
        <v>2000</v>
      </c>
      <c r="I142" s="199"/>
      <c r="J142" s="199"/>
      <c r="K142" s="199" t="s">
        <v>5932</v>
      </c>
      <c r="L142" s="199" t="s">
        <v>5933</v>
      </c>
      <c r="M142" s="199" t="s">
        <v>156</v>
      </c>
      <c r="N142" s="199" t="s">
        <v>5938</v>
      </c>
      <c r="O142" s="199" t="s">
        <v>5939</v>
      </c>
      <c r="P142" s="199">
        <v>13319396659</v>
      </c>
      <c r="Q142" s="199"/>
    </row>
    <row r="143" spans="1:17">
      <c r="A143" s="257">
        <v>139</v>
      </c>
      <c r="B143" s="257" t="s">
        <v>5598</v>
      </c>
      <c r="C143" s="258" t="s">
        <v>5896</v>
      </c>
      <c r="D143" s="199" t="s">
        <v>3706</v>
      </c>
      <c r="E143" s="199" t="s">
        <v>5940</v>
      </c>
      <c r="F143" s="199">
        <v>2004</v>
      </c>
      <c r="G143" s="199" t="s">
        <v>48</v>
      </c>
      <c r="H143" s="199">
        <v>125</v>
      </c>
      <c r="I143" s="199">
        <v>23.6</v>
      </c>
      <c r="J143" s="199">
        <v>316</v>
      </c>
      <c r="K143" s="199" t="s">
        <v>5932</v>
      </c>
      <c r="L143" s="199" t="s">
        <v>5936</v>
      </c>
      <c r="M143" s="199" t="s">
        <v>72</v>
      </c>
      <c r="N143" s="199" t="s">
        <v>5940</v>
      </c>
      <c r="O143" s="199" t="s">
        <v>5941</v>
      </c>
      <c r="P143" s="199">
        <v>13970596219</v>
      </c>
      <c r="Q143" s="199"/>
    </row>
    <row r="144" spans="1:17">
      <c r="A144" s="258">
        <v>140</v>
      </c>
      <c r="B144" s="257" t="s">
        <v>5598</v>
      </c>
      <c r="C144" s="258" t="s">
        <v>5896</v>
      </c>
      <c r="D144" s="199" t="s">
        <v>3706</v>
      </c>
      <c r="E144" s="199" t="s">
        <v>5942</v>
      </c>
      <c r="F144" s="199">
        <v>2005</v>
      </c>
      <c r="G144" s="199" t="s">
        <v>48</v>
      </c>
      <c r="H144" s="199">
        <v>320</v>
      </c>
      <c r="I144" s="199"/>
      <c r="J144" s="199"/>
      <c r="K144" s="199" t="s">
        <v>5932</v>
      </c>
      <c r="L144" s="199" t="s">
        <v>5943</v>
      </c>
      <c r="M144" s="199" t="s">
        <v>1197</v>
      </c>
      <c r="N144" s="199" t="s">
        <v>5942</v>
      </c>
      <c r="O144" s="199" t="s">
        <v>5944</v>
      </c>
      <c r="P144" s="199">
        <v>13607993349</v>
      </c>
      <c r="Q144" s="199"/>
    </row>
    <row r="145" spans="1:17" ht="24">
      <c r="A145" s="257">
        <v>141</v>
      </c>
      <c r="B145" s="257" t="s">
        <v>5598</v>
      </c>
      <c r="C145" s="258" t="s">
        <v>5896</v>
      </c>
      <c r="D145" s="199" t="s">
        <v>5733</v>
      </c>
      <c r="E145" s="199" t="s">
        <v>5945</v>
      </c>
      <c r="F145" s="199">
        <v>2007</v>
      </c>
      <c r="G145" s="199" t="s">
        <v>48</v>
      </c>
      <c r="H145" s="199">
        <v>160</v>
      </c>
      <c r="I145" s="199"/>
      <c r="J145" s="199"/>
      <c r="K145" s="199" t="s">
        <v>5932</v>
      </c>
      <c r="L145" s="199" t="s">
        <v>5943</v>
      </c>
      <c r="M145" s="199" t="s">
        <v>1197</v>
      </c>
      <c r="N145" s="199" t="s">
        <v>5945</v>
      </c>
      <c r="O145" s="199" t="s">
        <v>5946</v>
      </c>
      <c r="P145" s="199">
        <v>13607997879</v>
      </c>
      <c r="Q145" s="199"/>
    </row>
    <row r="146" spans="1:17">
      <c r="A146" s="258">
        <v>142</v>
      </c>
      <c r="B146" s="257" t="s">
        <v>5598</v>
      </c>
      <c r="C146" s="258" t="s">
        <v>5896</v>
      </c>
      <c r="D146" s="199" t="s">
        <v>3706</v>
      </c>
      <c r="E146" s="199" t="s">
        <v>5947</v>
      </c>
      <c r="F146" s="199">
        <v>2007</v>
      </c>
      <c r="G146" s="199" t="s">
        <v>48</v>
      </c>
      <c r="H146" s="199">
        <v>100</v>
      </c>
      <c r="I146" s="199"/>
      <c r="J146" s="199"/>
      <c r="K146" s="199" t="s">
        <v>5932</v>
      </c>
      <c r="L146" s="199" t="s">
        <v>5943</v>
      </c>
      <c r="M146" s="199" t="s">
        <v>1197</v>
      </c>
      <c r="N146" s="199" t="s">
        <v>5947</v>
      </c>
      <c r="O146" s="199" t="s">
        <v>5948</v>
      </c>
      <c r="P146" s="199">
        <v>15083881978</v>
      </c>
      <c r="Q146" s="199"/>
    </row>
    <row r="147" spans="1:17" ht="24">
      <c r="A147" s="257">
        <v>143</v>
      </c>
      <c r="B147" s="257" t="s">
        <v>5598</v>
      </c>
      <c r="C147" s="258" t="s">
        <v>5896</v>
      </c>
      <c r="D147" s="199" t="s">
        <v>5733</v>
      </c>
      <c r="E147" s="199" t="s">
        <v>3385</v>
      </c>
      <c r="F147" s="199">
        <v>2008</v>
      </c>
      <c r="G147" s="199" t="s">
        <v>48</v>
      </c>
      <c r="H147" s="199">
        <v>130</v>
      </c>
      <c r="I147" s="199"/>
      <c r="J147" s="199"/>
      <c r="K147" s="199" t="s">
        <v>5932</v>
      </c>
      <c r="L147" s="199" t="s">
        <v>5936</v>
      </c>
      <c r="M147" s="199" t="s">
        <v>72</v>
      </c>
      <c r="N147" s="199" t="s">
        <v>3385</v>
      </c>
      <c r="O147" s="199" t="s">
        <v>5949</v>
      </c>
      <c r="P147" s="199">
        <v>13707991639</v>
      </c>
      <c r="Q147" s="199"/>
    </row>
    <row r="148" spans="1:17">
      <c r="A148" s="258">
        <v>144</v>
      </c>
      <c r="B148" s="257" t="s">
        <v>5598</v>
      </c>
      <c r="C148" s="258" t="s">
        <v>5896</v>
      </c>
      <c r="D148" s="199" t="s">
        <v>3706</v>
      </c>
      <c r="E148" s="199" t="s">
        <v>5950</v>
      </c>
      <c r="F148" s="199">
        <v>2009</v>
      </c>
      <c r="G148" s="199" t="s">
        <v>48</v>
      </c>
      <c r="H148" s="199">
        <v>750</v>
      </c>
      <c r="I148" s="199"/>
      <c r="J148" s="199"/>
      <c r="K148" s="199" t="s">
        <v>5932</v>
      </c>
      <c r="L148" s="199" t="s">
        <v>5951</v>
      </c>
      <c r="M148" s="199" t="s">
        <v>1079</v>
      </c>
      <c r="N148" s="199" t="s">
        <v>5950</v>
      </c>
      <c r="O148" s="199" t="s">
        <v>5952</v>
      </c>
      <c r="P148" s="199">
        <v>13507995329</v>
      </c>
      <c r="Q148" s="199"/>
    </row>
    <row r="149" spans="1:17" ht="24">
      <c r="A149" s="257">
        <v>145</v>
      </c>
      <c r="B149" s="257" t="s">
        <v>5598</v>
      </c>
      <c r="C149" s="258" t="s">
        <v>5896</v>
      </c>
      <c r="D149" s="199" t="s">
        <v>5733</v>
      </c>
      <c r="E149" s="199" t="s">
        <v>5953</v>
      </c>
      <c r="F149" s="199">
        <v>2001</v>
      </c>
      <c r="G149" s="199" t="s">
        <v>48</v>
      </c>
      <c r="H149" s="199">
        <v>130</v>
      </c>
      <c r="I149" s="199"/>
      <c r="J149" s="199"/>
      <c r="K149" s="199" t="s">
        <v>5932</v>
      </c>
      <c r="L149" s="199" t="s">
        <v>5954</v>
      </c>
      <c r="M149" s="199" t="s">
        <v>1079</v>
      </c>
      <c r="N149" s="199" t="s">
        <v>5953</v>
      </c>
      <c r="O149" s="199" t="s">
        <v>5941</v>
      </c>
      <c r="P149" s="199">
        <v>13970596219</v>
      </c>
      <c r="Q149" s="199"/>
    </row>
    <row r="150" spans="1:17">
      <c r="A150" s="258">
        <v>146</v>
      </c>
      <c r="B150" s="257" t="s">
        <v>5598</v>
      </c>
      <c r="C150" s="258" t="s">
        <v>5896</v>
      </c>
      <c r="D150" s="199" t="s">
        <v>3706</v>
      </c>
      <c r="E150" s="199" t="s">
        <v>5955</v>
      </c>
      <c r="F150" s="199">
        <v>2009</v>
      </c>
      <c r="G150" s="199" t="s">
        <v>48</v>
      </c>
      <c r="H150" s="199">
        <v>75</v>
      </c>
      <c r="I150" s="199"/>
      <c r="J150" s="199"/>
      <c r="K150" s="199" t="s">
        <v>5932</v>
      </c>
      <c r="L150" s="199" t="s">
        <v>5956</v>
      </c>
      <c r="M150" s="199" t="s">
        <v>4452</v>
      </c>
      <c r="N150" s="199" t="s">
        <v>5955</v>
      </c>
      <c r="O150" s="199" t="s">
        <v>5957</v>
      </c>
      <c r="P150" s="199">
        <v>15979281683</v>
      </c>
      <c r="Q150" s="199"/>
    </row>
    <row r="151" spans="1:17">
      <c r="A151" s="257">
        <v>147</v>
      </c>
      <c r="B151" s="257" t="s">
        <v>5598</v>
      </c>
      <c r="C151" s="258" t="s">
        <v>5896</v>
      </c>
      <c r="D151" s="199" t="s">
        <v>3706</v>
      </c>
      <c r="E151" s="199" t="s">
        <v>5958</v>
      </c>
      <c r="F151" s="199">
        <v>2006</v>
      </c>
      <c r="G151" s="199" t="s">
        <v>48</v>
      </c>
      <c r="H151" s="199">
        <v>500</v>
      </c>
      <c r="I151" s="199"/>
      <c r="J151" s="199"/>
      <c r="K151" s="199" t="s">
        <v>5959</v>
      </c>
      <c r="L151" s="199" t="s">
        <v>5960</v>
      </c>
      <c r="M151" s="199" t="s">
        <v>4452</v>
      </c>
      <c r="N151" s="199" t="s">
        <v>5958</v>
      </c>
      <c r="O151" s="199" t="s">
        <v>5961</v>
      </c>
      <c r="P151" s="199">
        <v>13907999220</v>
      </c>
      <c r="Q151" s="199"/>
    </row>
    <row r="152" spans="1:17">
      <c r="A152" s="258">
        <v>148</v>
      </c>
      <c r="B152" s="257" t="s">
        <v>5598</v>
      </c>
      <c r="C152" s="258" t="s">
        <v>5896</v>
      </c>
      <c r="D152" s="199" t="s">
        <v>3706</v>
      </c>
      <c r="E152" s="199" t="s">
        <v>5962</v>
      </c>
      <c r="F152" s="199">
        <v>2008</v>
      </c>
      <c r="G152" s="199" t="s">
        <v>48</v>
      </c>
      <c r="H152" s="199">
        <v>500</v>
      </c>
      <c r="I152" s="199"/>
      <c r="J152" s="199"/>
      <c r="K152" s="199" t="s">
        <v>5959</v>
      </c>
      <c r="L152" s="199" t="s">
        <v>5960</v>
      </c>
      <c r="M152" s="199" t="s">
        <v>4452</v>
      </c>
      <c r="N152" s="199" t="s">
        <v>5962</v>
      </c>
      <c r="O152" s="199" t="s">
        <v>5963</v>
      </c>
      <c r="P152" s="199">
        <v>13517911810</v>
      </c>
      <c r="Q152" s="199"/>
    </row>
    <row r="153" spans="1:17" ht="24">
      <c r="A153" s="257">
        <v>149</v>
      </c>
      <c r="B153" s="257" t="s">
        <v>5598</v>
      </c>
      <c r="C153" s="258" t="s">
        <v>5896</v>
      </c>
      <c r="D153" s="199" t="s">
        <v>3706</v>
      </c>
      <c r="E153" s="199" t="s">
        <v>5964</v>
      </c>
      <c r="F153" s="199">
        <v>2014</v>
      </c>
      <c r="G153" s="199" t="s">
        <v>48</v>
      </c>
      <c r="H153" s="199">
        <v>300</v>
      </c>
      <c r="I153" s="199"/>
      <c r="J153" s="199"/>
      <c r="K153" s="199" t="s">
        <v>5959</v>
      </c>
      <c r="L153" s="199" t="s">
        <v>5960</v>
      </c>
      <c r="M153" s="199" t="s">
        <v>4452</v>
      </c>
      <c r="N153" s="199" t="s">
        <v>5964</v>
      </c>
      <c r="O153" s="199" t="s">
        <v>5965</v>
      </c>
      <c r="P153" s="199">
        <v>13979954173</v>
      </c>
      <c r="Q153" s="199"/>
    </row>
    <row r="154" spans="1:17" ht="24">
      <c r="A154" s="258">
        <v>150</v>
      </c>
      <c r="B154" s="257" t="s">
        <v>5598</v>
      </c>
      <c r="C154" s="258" t="s">
        <v>5896</v>
      </c>
      <c r="D154" s="199" t="s">
        <v>5966</v>
      </c>
      <c r="E154" s="199" t="s">
        <v>5967</v>
      </c>
      <c r="F154" s="199">
        <v>1985</v>
      </c>
      <c r="G154" s="199" t="s">
        <v>48</v>
      </c>
      <c r="H154" s="199">
        <v>100</v>
      </c>
      <c r="I154" s="199"/>
      <c r="J154" s="199"/>
      <c r="K154" s="199" t="s">
        <v>5968</v>
      </c>
      <c r="L154" s="199" t="s">
        <v>5969</v>
      </c>
      <c r="M154" s="199" t="s">
        <v>1094</v>
      </c>
      <c r="N154" s="199" t="s">
        <v>5967</v>
      </c>
      <c r="O154" s="199" t="s">
        <v>5970</v>
      </c>
      <c r="P154" s="199">
        <v>13707997299</v>
      </c>
      <c r="Q154" s="199"/>
    </row>
    <row r="155" spans="1:17" ht="24">
      <c r="A155" s="257">
        <v>151</v>
      </c>
      <c r="B155" s="257" t="s">
        <v>5598</v>
      </c>
      <c r="C155" s="258" t="s">
        <v>5896</v>
      </c>
      <c r="D155" s="199" t="s">
        <v>5966</v>
      </c>
      <c r="E155" s="199" t="s">
        <v>5971</v>
      </c>
      <c r="F155" s="199">
        <v>1980</v>
      </c>
      <c r="G155" s="199" t="s">
        <v>48</v>
      </c>
      <c r="H155" s="199">
        <v>200</v>
      </c>
      <c r="I155" s="199"/>
      <c r="J155" s="199"/>
      <c r="K155" s="199" t="s">
        <v>5968</v>
      </c>
      <c r="L155" s="199" t="s">
        <v>5972</v>
      </c>
      <c r="M155" s="199" t="s">
        <v>72</v>
      </c>
      <c r="N155" s="199" t="s">
        <v>5971</v>
      </c>
      <c r="O155" s="199" t="s">
        <v>5852</v>
      </c>
      <c r="P155" s="199">
        <v>13707999079</v>
      </c>
      <c r="Q155" s="199"/>
    </row>
    <row r="156" spans="1:17" ht="15" customHeight="1">
      <c r="A156" s="258">
        <v>152</v>
      </c>
      <c r="B156" s="257" t="s">
        <v>5598</v>
      </c>
      <c r="C156" s="258" t="s">
        <v>5896</v>
      </c>
      <c r="D156" s="199" t="s">
        <v>5966</v>
      </c>
      <c r="E156" s="199" t="s">
        <v>5973</v>
      </c>
      <c r="F156" s="199">
        <v>1984</v>
      </c>
      <c r="G156" s="199" t="s">
        <v>48</v>
      </c>
      <c r="H156" s="199">
        <v>445</v>
      </c>
      <c r="I156" s="199"/>
      <c r="J156" s="199"/>
      <c r="K156" s="199" t="s">
        <v>5968</v>
      </c>
      <c r="L156" s="199" t="s">
        <v>5974</v>
      </c>
      <c r="M156" s="199" t="s">
        <v>1248</v>
      </c>
      <c r="N156" s="199" t="s">
        <v>5973</v>
      </c>
      <c r="O156" s="199" t="s">
        <v>5852</v>
      </c>
      <c r="P156" s="199">
        <v>13707999079</v>
      </c>
      <c r="Q156" s="199"/>
    </row>
    <row r="157" spans="1:17" ht="24">
      <c r="A157" s="257">
        <v>153</v>
      </c>
      <c r="B157" s="257" t="s">
        <v>5598</v>
      </c>
      <c r="C157" s="258" t="s">
        <v>5896</v>
      </c>
      <c r="D157" s="199" t="s">
        <v>5966</v>
      </c>
      <c r="E157" s="199" t="s">
        <v>5975</v>
      </c>
      <c r="F157" s="199"/>
      <c r="G157" s="199" t="s">
        <v>48</v>
      </c>
      <c r="H157" s="199">
        <v>200</v>
      </c>
      <c r="I157" s="199"/>
      <c r="J157" s="199"/>
      <c r="K157" s="199" t="s">
        <v>5968</v>
      </c>
      <c r="L157" s="199" t="s">
        <v>5976</v>
      </c>
      <c r="M157" s="199" t="s">
        <v>1848</v>
      </c>
      <c r="N157" s="199" t="s">
        <v>5975</v>
      </c>
      <c r="O157" s="199" t="s">
        <v>5977</v>
      </c>
      <c r="P157" s="199">
        <v>13607990675</v>
      </c>
      <c r="Q157" s="199"/>
    </row>
    <row r="158" spans="1:17">
      <c r="A158" s="258">
        <v>154</v>
      </c>
      <c r="B158" s="257" t="s">
        <v>5598</v>
      </c>
      <c r="C158" s="258" t="s">
        <v>5896</v>
      </c>
      <c r="D158" s="199" t="s">
        <v>5966</v>
      </c>
      <c r="E158" s="199" t="s">
        <v>5978</v>
      </c>
      <c r="F158" s="199">
        <v>1987</v>
      </c>
      <c r="G158" s="199" t="s">
        <v>48</v>
      </c>
      <c r="H158" s="199">
        <v>250</v>
      </c>
      <c r="I158" s="199"/>
      <c r="J158" s="199"/>
      <c r="K158" s="199" t="s">
        <v>5968</v>
      </c>
      <c r="L158" s="199" t="s">
        <v>5979</v>
      </c>
      <c r="M158" s="199" t="s">
        <v>96</v>
      </c>
      <c r="N158" s="199" t="s">
        <v>5978</v>
      </c>
      <c r="O158" s="199" t="s">
        <v>5980</v>
      </c>
      <c r="P158" s="199">
        <v>13507995036</v>
      </c>
      <c r="Q158" s="199"/>
    </row>
    <row r="159" spans="1:17" ht="24">
      <c r="A159" s="257">
        <v>155</v>
      </c>
      <c r="B159" s="257" t="s">
        <v>5598</v>
      </c>
      <c r="C159" s="258" t="s">
        <v>5896</v>
      </c>
      <c r="D159" s="199" t="s">
        <v>5966</v>
      </c>
      <c r="E159" s="199" t="s">
        <v>5981</v>
      </c>
      <c r="F159" s="199">
        <v>2004</v>
      </c>
      <c r="G159" s="199" t="s">
        <v>48</v>
      </c>
      <c r="H159" s="199">
        <v>360</v>
      </c>
      <c r="I159" s="199"/>
      <c r="J159" s="199"/>
      <c r="K159" s="199" t="s">
        <v>5968</v>
      </c>
      <c r="L159" s="199" t="s">
        <v>5982</v>
      </c>
      <c r="M159" s="199" t="s">
        <v>1228</v>
      </c>
      <c r="N159" s="199" t="s">
        <v>5981</v>
      </c>
      <c r="O159" s="199" t="s">
        <v>5983</v>
      </c>
      <c r="P159" s="199">
        <v>13979945166</v>
      </c>
      <c r="Q159" s="199"/>
    </row>
    <row r="160" spans="1:17">
      <c r="A160" s="258">
        <v>156</v>
      </c>
      <c r="B160" s="257" t="s">
        <v>5598</v>
      </c>
      <c r="C160" s="258" t="s">
        <v>5896</v>
      </c>
      <c r="D160" s="199" t="s">
        <v>5966</v>
      </c>
      <c r="E160" s="199" t="s">
        <v>5984</v>
      </c>
      <c r="F160" s="199">
        <v>2005</v>
      </c>
      <c r="G160" s="199" t="s">
        <v>48</v>
      </c>
      <c r="H160" s="199">
        <v>160</v>
      </c>
      <c r="I160" s="199"/>
      <c r="J160" s="199"/>
      <c r="K160" s="199" t="s">
        <v>5968</v>
      </c>
      <c r="L160" s="199" t="s">
        <v>5985</v>
      </c>
      <c r="M160" s="199" t="s">
        <v>96</v>
      </c>
      <c r="N160" s="199" t="s">
        <v>5984</v>
      </c>
      <c r="O160" s="199" t="s">
        <v>5986</v>
      </c>
      <c r="P160" s="199">
        <v>13879975097</v>
      </c>
      <c r="Q160" s="199"/>
    </row>
    <row r="161" spans="1:17">
      <c r="A161" s="257">
        <v>157</v>
      </c>
      <c r="B161" s="257" t="s">
        <v>5598</v>
      </c>
      <c r="C161" s="258" t="s">
        <v>5896</v>
      </c>
      <c r="D161" s="199" t="s">
        <v>5966</v>
      </c>
      <c r="E161" s="199" t="s">
        <v>5987</v>
      </c>
      <c r="F161" s="199">
        <v>2005</v>
      </c>
      <c r="G161" s="199" t="s">
        <v>48</v>
      </c>
      <c r="H161" s="199">
        <v>320</v>
      </c>
      <c r="I161" s="199"/>
      <c r="J161" s="199"/>
      <c r="K161" s="199" t="s">
        <v>5968</v>
      </c>
      <c r="L161" s="199" t="s">
        <v>5988</v>
      </c>
      <c r="M161" s="199" t="s">
        <v>1079</v>
      </c>
      <c r="N161" s="199" t="s">
        <v>5987</v>
      </c>
      <c r="O161" s="199" t="s">
        <v>5989</v>
      </c>
      <c r="P161" s="199">
        <v>13807995727</v>
      </c>
      <c r="Q161" s="199"/>
    </row>
    <row r="162" spans="1:17">
      <c r="A162" s="258">
        <v>158</v>
      </c>
      <c r="B162" s="257" t="s">
        <v>5598</v>
      </c>
      <c r="C162" s="258" t="s">
        <v>5896</v>
      </c>
      <c r="D162" s="199" t="s">
        <v>5966</v>
      </c>
      <c r="E162" s="199" t="s">
        <v>5990</v>
      </c>
      <c r="F162" s="199">
        <v>2009</v>
      </c>
      <c r="G162" s="199" t="s">
        <v>48</v>
      </c>
      <c r="H162" s="199">
        <v>200</v>
      </c>
      <c r="I162" s="199"/>
      <c r="J162" s="199"/>
      <c r="K162" s="199" t="s">
        <v>5968</v>
      </c>
      <c r="L162" s="199" t="s">
        <v>5991</v>
      </c>
      <c r="M162" s="199" t="s">
        <v>1079</v>
      </c>
      <c r="N162" s="199" t="s">
        <v>5990</v>
      </c>
      <c r="O162" s="199" t="s">
        <v>5992</v>
      </c>
      <c r="P162" s="199">
        <v>13607991242</v>
      </c>
      <c r="Q162" s="199"/>
    </row>
    <row r="163" spans="1:17" ht="24">
      <c r="A163" s="257">
        <v>159</v>
      </c>
      <c r="B163" s="257" t="s">
        <v>5598</v>
      </c>
      <c r="C163" s="258" t="s">
        <v>5896</v>
      </c>
      <c r="D163" s="199" t="s">
        <v>5966</v>
      </c>
      <c r="E163" s="199" t="s">
        <v>5993</v>
      </c>
      <c r="F163" s="199">
        <v>2009</v>
      </c>
      <c r="G163" s="199" t="s">
        <v>48</v>
      </c>
      <c r="H163" s="199">
        <v>200</v>
      </c>
      <c r="I163" s="199"/>
      <c r="J163" s="199"/>
      <c r="K163" s="199" t="s">
        <v>5968</v>
      </c>
      <c r="L163" s="199" t="s">
        <v>5994</v>
      </c>
      <c r="M163" s="199" t="s">
        <v>1848</v>
      </c>
      <c r="N163" s="199" t="s">
        <v>5993</v>
      </c>
      <c r="O163" s="199" t="s">
        <v>5995</v>
      </c>
      <c r="P163" s="199">
        <v>15079956301</v>
      </c>
      <c r="Q163" s="199"/>
    </row>
    <row r="164" spans="1:17">
      <c r="A164" s="258">
        <v>160</v>
      </c>
      <c r="B164" s="257" t="s">
        <v>5598</v>
      </c>
      <c r="C164" s="258" t="s">
        <v>5896</v>
      </c>
      <c r="D164" s="199" t="s">
        <v>5966</v>
      </c>
      <c r="E164" s="199" t="s">
        <v>5996</v>
      </c>
      <c r="F164" s="199">
        <v>2010</v>
      </c>
      <c r="G164" s="199" t="s">
        <v>48</v>
      </c>
      <c r="H164" s="199">
        <v>335</v>
      </c>
      <c r="I164" s="199"/>
      <c r="J164" s="199"/>
      <c r="K164" s="199" t="s">
        <v>5968</v>
      </c>
      <c r="L164" s="199" t="s">
        <v>5997</v>
      </c>
      <c r="M164" s="199" t="s">
        <v>113</v>
      </c>
      <c r="N164" s="199" t="s">
        <v>5996</v>
      </c>
      <c r="O164" s="199" t="s">
        <v>5998</v>
      </c>
      <c r="P164" s="199">
        <v>13607991242</v>
      </c>
      <c r="Q164" s="199"/>
    </row>
    <row r="165" spans="1:17" ht="24">
      <c r="A165" s="257">
        <v>161</v>
      </c>
      <c r="B165" s="257" t="s">
        <v>5598</v>
      </c>
      <c r="C165" s="258" t="s">
        <v>5896</v>
      </c>
      <c r="D165" s="199" t="s">
        <v>5966</v>
      </c>
      <c r="E165" s="199" t="s">
        <v>5999</v>
      </c>
      <c r="F165" s="199">
        <v>2005</v>
      </c>
      <c r="G165" s="199" t="s">
        <v>48</v>
      </c>
      <c r="H165" s="199">
        <v>160</v>
      </c>
      <c r="I165" s="199"/>
      <c r="J165" s="199"/>
      <c r="K165" s="199" t="s">
        <v>5968</v>
      </c>
      <c r="L165" s="199" t="s">
        <v>6000</v>
      </c>
      <c r="M165" s="199" t="s">
        <v>6001</v>
      </c>
      <c r="N165" s="199" t="s">
        <v>5999</v>
      </c>
      <c r="O165" s="199" t="s">
        <v>5852</v>
      </c>
      <c r="P165" s="199">
        <v>13707999079</v>
      </c>
      <c r="Q165" s="199"/>
    </row>
    <row r="166" spans="1:17">
      <c r="A166" s="258">
        <v>162</v>
      </c>
      <c r="B166" s="257" t="s">
        <v>5598</v>
      </c>
      <c r="C166" s="258" t="s">
        <v>5896</v>
      </c>
      <c r="D166" s="199" t="s">
        <v>3706</v>
      </c>
      <c r="E166" s="199" t="s">
        <v>6002</v>
      </c>
      <c r="F166" s="199">
        <v>1993</v>
      </c>
      <c r="G166" s="199" t="s">
        <v>586</v>
      </c>
      <c r="H166" s="199">
        <v>320</v>
      </c>
      <c r="I166" s="199">
        <v>29.5</v>
      </c>
      <c r="J166" s="199">
        <v>180</v>
      </c>
      <c r="K166" s="199" t="s">
        <v>6003</v>
      </c>
      <c r="L166" s="199" t="s">
        <v>6004</v>
      </c>
      <c r="M166" s="199" t="s">
        <v>573</v>
      </c>
      <c r="N166" s="199" t="s">
        <v>6002</v>
      </c>
      <c r="O166" s="199" t="s">
        <v>6005</v>
      </c>
      <c r="P166" s="199">
        <v>13807991589</v>
      </c>
      <c r="Q166" s="199"/>
    </row>
    <row r="167" spans="1:17" ht="24">
      <c r="A167" s="257">
        <v>163</v>
      </c>
      <c r="B167" s="257" t="s">
        <v>5598</v>
      </c>
      <c r="C167" s="258" t="s">
        <v>5896</v>
      </c>
      <c r="D167" s="199" t="s">
        <v>3706</v>
      </c>
      <c r="E167" s="199" t="s">
        <v>5185</v>
      </c>
      <c r="F167" s="199">
        <v>1998</v>
      </c>
      <c r="G167" s="199" t="s">
        <v>586</v>
      </c>
      <c r="H167" s="199">
        <v>400</v>
      </c>
      <c r="I167" s="199">
        <v>26.7</v>
      </c>
      <c r="J167" s="199">
        <v>78.900000000000006</v>
      </c>
      <c r="K167" s="199" t="s">
        <v>6003</v>
      </c>
      <c r="L167" s="199" t="s">
        <v>6006</v>
      </c>
      <c r="M167" s="199" t="s">
        <v>6001</v>
      </c>
      <c r="N167" s="199" t="s">
        <v>5185</v>
      </c>
      <c r="O167" s="199" t="s">
        <v>6005</v>
      </c>
      <c r="P167" s="199">
        <v>13807991589</v>
      </c>
      <c r="Q167" s="199"/>
    </row>
    <row r="168" spans="1:17" ht="24">
      <c r="A168" s="258">
        <v>164</v>
      </c>
      <c r="B168" s="257" t="s">
        <v>5598</v>
      </c>
      <c r="C168" s="258" t="s">
        <v>5896</v>
      </c>
      <c r="D168" s="199" t="s">
        <v>3706</v>
      </c>
      <c r="E168" s="199" t="s">
        <v>6007</v>
      </c>
      <c r="F168" s="199">
        <v>1998</v>
      </c>
      <c r="G168" s="199" t="s">
        <v>586</v>
      </c>
      <c r="H168" s="199">
        <v>500</v>
      </c>
      <c r="I168" s="199"/>
      <c r="J168" s="199"/>
      <c r="K168" s="199" t="s">
        <v>6003</v>
      </c>
      <c r="L168" s="199" t="s">
        <v>6008</v>
      </c>
      <c r="M168" s="199" t="s">
        <v>6009</v>
      </c>
      <c r="N168" s="199" t="s">
        <v>6007</v>
      </c>
      <c r="O168" s="199" t="s">
        <v>6005</v>
      </c>
      <c r="P168" s="199">
        <v>13807991589</v>
      </c>
      <c r="Q168" s="199"/>
    </row>
    <row r="169" spans="1:17">
      <c r="A169" s="257">
        <v>165</v>
      </c>
      <c r="B169" s="257" t="s">
        <v>5598</v>
      </c>
      <c r="C169" s="258" t="s">
        <v>5896</v>
      </c>
      <c r="D169" s="199" t="s">
        <v>3706</v>
      </c>
      <c r="E169" s="199" t="s">
        <v>6010</v>
      </c>
      <c r="F169" s="199">
        <v>2005</v>
      </c>
      <c r="G169" s="199" t="s">
        <v>586</v>
      </c>
      <c r="H169" s="199">
        <v>320</v>
      </c>
      <c r="I169" s="199"/>
      <c r="J169" s="199"/>
      <c r="K169" s="199" t="s">
        <v>6003</v>
      </c>
      <c r="L169" s="199" t="s">
        <v>6011</v>
      </c>
      <c r="M169" s="199" t="s">
        <v>89</v>
      </c>
      <c r="N169" s="199" t="s">
        <v>6010</v>
      </c>
      <c r="O169" s="199" t="s">
        <v>6012</v>
      </c>
      <c r="P169" s="199">
        <v>13607993232</v>
      </c>
      <c r="Q169" s="199"/>
    </row>
    <row r="170" spans="1:17">
      <c r="A170" s="258">
        <v>166</v>
      </c>
      <c r="B170" s="257" t="s">
        <v>5598</v>
      </c>
      <c r="C170" s="258" t="s">
        <v>5896</v>
      </c>
      <c r="D170" s="199" t="s">
        <v>3706</v>
      </c>
      <c r="E170" s="199" t="s">
        <v>6013</v>
      </c>
      <c r="F170" s="199">
        <v>2006</v>
      </c>
      <c r="G170" s="199" t="s">
        <v>586</v>
      </c>
      <c r="H170" s="199">
        <v>800</v>
      </c>
      <c r="I170" s="199"/>
      <c r="J170" s="199"/>
      <c r="K170" s="199" t="s">
        <v>6003</v>
      </c>
      <c r="L170" s="199" t="s">
        <v>6011</v>
      </c>
      <c r="M170" s="199" t="s">
        <v>89</v>
      </c>
      <c r="N170" s="199" t="s">
        <v>6013</v>
      </c>
      <c r="O170" s="199" t="s">
        <v>5745</v>
      </c>
      <c r="P170" s="199">
        <v>18079905588</v>
      </c>
      <c r="Q170" s="199"/>
    </row>
    <row r="171" spans="1:17">
      <c r="A171" s="257">
        <v>167</v>
      </c>
      <c r="B171" s="257" t="s">
        <v>5598</v>
      </c>
      <c r="C171" s="258" t="s">
        <v>5896</v>
      </c>
      <c r="D171" s="199" t="s">
        <v>3706</v>
      </c>
      <c r="E171" s="199" t="s">
        <v>6014</v>
      </c>
      <c r="F171" s="199">
        <v>2004</v>
      </c>
      <c r="G171" s="199" t="s">
        <v>586</v>
      </c>
      <c r="H171" s="199">
        <v>400</v>
      </c>
      <c r="I171" s="199"/>
      <c r="J171" s="199"/>
      <c r="K171" s="199" t="s">
        <v>6003</v>
      </c>
      <c r="L171" s="199" t="s">
        <v>6004</v>
      </c>
      <c r="M171" s="199" t="s">
        <v>573</v>
      </c>
      <c r="N171" s="199" t="s">
        <v>6014</v>
      </c>
      <c r="O171" s="199" t="s">
        <v>6015</v>
      </c>
      <c r="P171" s="199">
        <v>13607993208</v>
      </c>
      <c r="Q171" s="199"/>
    </row>
    <row r="172" spans="1:17" ht="24">
      <c r="A172" s="258">
        <v>168</v>
      </c>
      <c r="B172" s="257" t="s">
        <v>5598</v>
      </c>
      <c r="C172" s="258" t="s">
        <v>5896</v>
      </c>
      <c r="D172" s="199" t="s">
        <v>3706</v>
      </c>
      <c r="E172" s="199" t="s">
        <v>6016</v>
      </c>
      <c r="F172" s="199">
        <v>2013</v>
      </c>
      <c r="G172" s="199" t="s">
        <v>586</v>
      </c>
      <c r="H172" s="199">
        <v>600</v>
      </c>
      <c r="I172" s="199"/>
      <c r="J172" s="199"/>
      <c r="K172" s="199" t="s">
        <v>6003</v>
      </c>
      <c r="L172" s="199" t="s">
        <v>6017</v>
      </c>
      <c r="M172" s="199" t="s">
        <v>4452</v>
      </c>
      <c r="N172" s="199" t="s">
        <v>6016</v>
      </c>
      <c r="O172" s="199" t="s">
        <v>6018</v>
      </c>
      <c r="P172" s="199">
        <v>13979940519</v>
      </c>
      <c r="Q172" s="199"/>
    </row>
    <row r="173" spans="1:17">
      <c r="A173" s="257">
        <v>169</v>
      </c>
      <c r="B173" s="257" t="s">
        <v>5598</v>
      </c>
      <c r="C173" s="258" t="s">
        <v>5896</v>
      </c>
      <c r="D173" s="199" t="s">
        <v>3706</v>
      </c>
      <c r="E173" s="199" t="s">
        <v>6019</v>
      </c>
      <c r="F173" s="199">
        <v>2007</v>
      </c>
      <c r="G173" s="199" t="s">
        <v>586</v>
      </c>
      <c r="H173" s="199">
        <v>375</v>
      </c>
      <c r="I173" s="199"/>
      <c r="J173" s="199"/>
      <c r="K173" s="199" t="s">
        <v>6003</v>
      </c>
      <c r="L173" s="199" t="s">
        <v>6020</v>
      </c>
      <c r="M173" s="199" t="s">
        <v>89</v>
      </c>
      <c r="N173" s="199" t="s">
        <v>6019</v>
      </c>
      <c r="O173" s="199" t="s">
        <v>6021</v>
      </c>
      <c r="P173" s="199">
        <v>15207091306</v>
      </c>
      <c r="Q173" s="199"/>
    </row>
    <row r="174" spans="1:17">
      <c r="A174" s="258">
        <v>170</v>
      </c>
      <c r="B174" s="257" t="s">
        <v>5598</v>
      </c>
      <c r="C174" s="258" t="s">
        <v>5896</v>
      </c>
      <c r="D174" s="199" t="s">
        <v>3706</v>
      </c>
      <c r="E174" s="199" t="s">
        <v>6022</v>
      </c>
      <c r="F174" s="199">
        <v>1998</v>
      </c>
      <c r="G174" s="199" t="s">
        <v>586</v>
      </c>
      <c r="H174" s="199">
        <v>320</v>
      </c>
      <c r="I174" s="199"/>
      <c r="J174" s="199"/>
      <c r="K174" s="199" t="s">
        <v>6003</v>
      </c>
      <c r="L174" s="199" t="s">
        <v>6020</v>
      </c>
      <c r="M174" s="199" t="s">
        <v>89</v>
      </c>
      <c r="N174" s="199" t="s">
        <v>6022</v>
      </c>
      <c r="O174" s="199" t="s">
        <v>6005</v>
      </c>
      <c r="P174" s="199">
        <v>13807991589</v>
      </c>
      <c r="Q174" s="199"/>
    </row>
    <row r="175" spans="1:17">
      <c r="A175" s="257">
        <v>171</v>
      </c>
      <c r="B175" s="257" t="s">
        <v>5598</v>
      </c>
      <c r="C175" s="258" t="s">
        <v>5896</v>
      </c>
      <c r="D175" s="199" t="s">
        <v>3706</v>
      </c>
      <c r="E175" s="199" t="s">
        <v>6023</v>
      </c>
      <c r="F175" s="199">
        <v>2011</v>
      </c>
      <c r="G175" s="199" t="s">
        <v>586</v>
      </c>
      <c r="H175" s="199">
        <v>500</v>
      </c>
      <c r="I175" s="199"/>
      <c r="J175" s="199"/>
      <c r="K175" s="199" t="s">
        <v>6003</v>
      </c>
      <c r="L175" s="199" t="s">
        <v>6017</v>
      </c>
      <c r="M175" s="199" t="s">
        <v>4452</v>
      </c>
      <c r="N175" s="199" t="s">
        <v>6023</v>
      </c>
      <c r="O175" s="199" t="s">
        <v>6024</v>
      </c>
      <c r="P175" s="199">
        <v>18507992255</v>
      </c>
      <c r="Q175" s="199"/>
    </row>
    <row r="176" spans="1:17">
      <c r="A176" s="258">
        <v>172</v>
      </c>
      <c r="B176" s="257" t="s">
        <v>5598</v>
      </c>
      <c r="C176" s="258" t="s">
        <v>5896</v>
      </c>
      <c r="D176" s="199" t="s">
        <v>3706</v>
      </c>
      <c r="E176" s="199" t="s">
        <v>6025</v>
      </c>
      <c r="F176" s="199">
        <v>2015</v>
      </c>
      <c r="G176" s="199" t="s">
        <v>586</v>
      </c>
      <c r="H176" s="199">
        <v>560</v>
      </c>
      <c r="I176" s="199"/>
      <c r="J176" s="199"/>
      <c r="K176" s="199" t="s">
        <v>6003</v>
      </c>
      <c r="L176" s="199" t="s">
        <v>6020</v>
      </c>
      <c r="M176" s="199" t="s">
        <v>89</v>
      </c>
      <c r="N176" s="199" t="s">
        <v>6025</v>
      </c>
      <c r="O176" s="199" t="s">
        <v>6026</v>
      </c>
      <c r="P176" s="199">
        <v>13926851782</v>
      </c>
      <c r="Q176" s="199"/>
    </row>
    <row r="177" spans="1:17">
      <c r="A177" s="257">
        <v>173</v>
      </c>
      <c r="B177" s="257" t="s">
        <v>5598</v>
      </c>
      <c r="C177" s="258" t="s">
        <v>5896</v>
      </c>
      <c r="D177" s="199" t="s">
        <v>3706</v>
      </c>
      <c r="E177" s="199" t="s">
        <v>6027</v>
      </c>
      <c r="F177" s="199">
        <v>2005</v>
      </c>
      <c r="G177" s="199" t="s">
        <v>48</v>
      </c>
      <c r="H177" s="199">
        <v>175</v>
      </c>
      <c r="I177" s="199"/>
      <c r="J177" s="199"/>
      <c r="K177" s="199" t="s">
        <v>6028</v>
      </c>
      <c r="L177" s="199" t="s">
        <v>6029</v>
      </c>
      <c r="M177" s="199" t="s">
        <v>4452</v>
      </c>
      <c r="N177" s="199" t="s">
        <v>6027</v>
      </c>
      <c r="O177" s="199" t="s">
        <v>6030</v>
      </c>
      <c r="P177" s="199">
        <v>13517990365</v>
      </c>
      <c r="Q177" s="199"/>
    </row>
    <row r="178" spans="1:17">
      <c r="A178" s="258">
        <v>174</v>
      </c>
      <c r="B178" s="257" t="s">
        <v>5598</v>
      </c>
      <c r="C178" s="258" t="s">
        <v>5896</v>
      </c>
      <c r="D178" s="199" t="s">
        <v>5966</v>
      </c>
      <c r="E178" s="199" t="s">
        <v>6031</v>
      </c>
      <c r="F178" s="199">
        <v>2004</v>
      </c>
      <c r="G178" s="199" t="s">
        <v>48</v>
      </c>
      <c r="H178" s="199">
        <v>500</v>
      </c>
      <c r="I178" s="199"/>
      <c r="J178" s="199"/>
      <c r="K178" s="199" t="s">
        <v>6032</v>
      </c>
      <c r="L178" s="199" t="s">
        <v>6033</v>
      </c>
      <c r="M178" s="199" t="s">
        <v>4452</v>
      </c>
      <c r="N178" s="199" t="s">
        <v>6031</v>
      </c>
      <c r="O178" s="199" t="s">
        <v>6034</v>
      </c>
      <c r="P178" s="199">
        <v>13807998032</v>
      </c>
      <c r="Q178" s="199"/>
    </row>
    <row r="179" spans="1:17">
      <c r="A179" s="257">
        <v>175</v>
      </c>
      <c r="B179" s="257" t="s">
        <v>5598</v>
      </c>
      <c r="C179" s="258" t="s">
        <v>5896</v>
      </c>
      <c r="D179" s="199" t="s">
        <v>5966</v>
      </c>
      <c r="E179" s="199" t="s">
        <v>5227</v>
      </c>
      <c r="F179" s="199">
        <v>2002</v>
      </c>
      <c r="G179" s="199" t="s">
        <v>48</v>
      </c>
      <c r="H179" s="199">
        <v>1000</v>
      </c>
      <c r="I179" s="199"/>
      <c r="J179" s="199"/>
      <c r="K179" s="199" t="s">
        <v>6032</v>
      </c>
      <c r="L179" s="199" t="s">
        <v>6033</v>
      </c>
      <c r="M179" s="199" t="s">
        <v>4452</v>
      </c>
      <c r="N179" s="199" t="s">
        <v>5227</v>
      </c>
      <c r="O179" s="199" t="s">
        <v>6035</v>
      </c>
      <c r="P179" s="199">
        <v>13907992512</v>
      </c>
      <c r="Q179" s="199"/>
    </row>
    <row r="180" spans="1:17">
      <c r="A180" s="258">
        <v>176</v>
      </c>
      <c r="B180" s="257" t="s">
        <v>5598</v>
      </c>
      <c r="C180" s="258" t="s">
        <v>5896</v>
      </c>
      <c r="D180" s="199" t="s">
        <v>5966</v>
      </c>
      <c r="E180" s="199" t="s">
        <v>6036</v>
      </c>
      <c r="F180" s="199">
        <v>1975</v>
      </c>
      <c r="G180" s="199" t="s">
        <v>48</v>
      </c>
      <c r="H180" s="199">
        <v>200</v>
      </c>
      <c r="I180" s="199"/>
      <c r="J180" s="199"/>
      <c r="K180" s="199" t="s">
        <v>6032</v>
      </c>
      <c r="L180" s="199" t="s">
        <v>6033</v>
      </c>
      <c r="M180" s="199" t="s">
        <v>4452</v>
      </c>
      <c r="N180" s="199" t="s">
        <v>6036</v>
      </c>
      <c r="O180" s="199" t="s">
        <v>6037</v>
      </c>
      <c r="P180" s="199">
        <v>13979982429</v>
      </c>
      <c r="Q180" s="199"/>
    </row>
    <row r="181" spans="1:17">
      <c r="A181" s="257">
        <v>177</v>
      </c>
      <c r="B181" s="257" t="s">
        <v>5598</v>
      </c>
      <c r="C181" s="258" t="s">
        <v>5896</v>
      </c>
      <c r="D181" s="199" t="s">
        <v>5966</v>
      </c>
      <c r="E181" s="199" t="s">
        <v>6038</v>
      </c>
      <c r="F181" s="199">
        <v>2006</v>
      </c>
      <c r="G181" s="199" t="s">
        <v>48</v>
      </c>
      <c r="H181" s="199">
        <v>125</v>
      </c>
      <c r="I181" s="199"/>
      <c r="J181" s="199"/>
      <c r="K181" s="199" t="s">
        <v>6032</v>
      </c>
      <c r="L181" s="199" t="s">
        <v>6033</v>
      </c>
      <c r="M181" s="199" t="s">
        <v>4452</v>
      </c>
      <c r="N181" s="199" t="s">
        <v>6038</v>
      </c>
      <c r="O181" s="199" t="s">
        <v>6039</v>
      </c>
      <c r="P181" s="199">
        <v>13907991932</v>
      </c>
      <c r="Q181" s="199"/>
    </row>
    <row r="182" spans="1:17">
      <c r="A182" s="258">
        <v>178</v>
      </c>
      <c r="B182" s="257" t="s">
        <v>5598</v>
      </c>
      <c r="C182" s="258" t="s">
        <v>5896</v>
      </c>
      <c r="D182" s="199" t="s">
        <v>5966</v>
      </c>
      <c r="E182" s="199" t="s">
        <v>6040</v>
      </c>
      <c r="F182" s="199">
        <v>2007</v>
      </c>
      <c r="G182" s="199" t="s">
        <v>48</v>
      </c>
      <c r="H182" s="199">
        <v>125</v>
      </c>
      <c r="I182" s="199"/>
      <c r="J182" s="199"/>
      <c r="K182" s="199" t="s">
        <v>6032</v>
      </c>
      <c r="L182" s="199" t="s">
        <v>6033</v>
      </c>
      <c r="M182" s="199" t="s">
        <v>4452</v>
      </c>
      <c r="N182" s="199" t="s">
        <v>6040</v>
      </c>
      <c r="O182" s="199" t="s">
        <v>6041</v>
      </c>
      <c r="P182" s="199">
        <v>13879986571</v>
      </c>
      <c r="Q182" s="199"/>
    </row>
    <row r="183" spans="1:17">
      <c r="A183" s="257">
        <v>179</v>
      </c>
      <c r="B183" s="257" t="s">
        <v>5598</v>
      </c>
      <c r="C183" s="258" t="s">
        <v>5896</v>
      </c>
      <c r="D183" s="199" t="s">
        <v>5966</v>
      </c>
      <c r="E183" s="199" t="s">
        <v>6042</v>
      </c>
      <c r="F183" s="199">
        <v>2009</v>
      </c>
      <c r="G183" s="199" t="s">
        <v>48</v>
      </c>
      <c r="H183" s="199">
        <v>75</v>
      </c>
      <c r="I183" s="199"/>
      <c r="J183" s="199"/>
      <c r="K183" s="199" t="s">
        <v>6032</v>
      </c>
      <c r="L183" s="199" t="s">
        <v>6033</v>
      </c>
      <c r="M183" s="199" t="s">
        <v>4452</v>
      </c>
      <c r="N183" s="199" t="s">
        <v>6042</v>
      </c>
      <c r="O183" s="199" t="s">
        <v>6043</v>
      </c>
      <c r="P183" s="199">
        <v>13879919037</v>
      </c>
      <c r="Q183" s="199"/>
    </row>
    <row r="184" spans="1:17" ht="24">
      <c r="A184" s="258">
        <v>180</v>
      </c>
      <c r="B184" s="257" t="s">
        <v>5598</v>
      </c>
      <c r="C184" s="258" t="s">
        <v>5896</v>
      </c>
      <c r="D184" s="199" t="s">
        <v>6044</v>
      </c>
      <c r="E184" s="199" t="s">
        <v>6045</v>
      </c>
      <c r="F184" s="199">
        <v>2004</v>
      </c>
      <c r="G184" s="199" t="s">
        <v>48</v>
      </c>
      <c r="H184" s="199">
        <v>320</v>
      </c>
      <c r="I184" s="199"/>
      <c r="J184" s="199"/>
      <c r="K184" s="199" t="s">
        <v>6046</v>
      </c>
      <c r="L184" s="199" t="s">
        <v>6047</v>
      </c>
      <c r="M184" s="199" t="s">
        <v>3466</v>
      </c>
      <c r="N184" s="199" t="s">
        <v>6045</v>
      </c>
      <c r="O184" s="199" t="s">
        <v>6048</v>
      </c>
      <c r="P184" s="199">
        <v>13907992836</v>
      </c>
      <c r="Q184" s="199"/>
    </row>
    <row r="185" spans="1:17" ht="24">
      <c r="A185" s="257">
        <v>181</v>
      </c>
      <c r="B185" s="257" t="s">
        <v>5598</v>
      </c>
      <c r="C185" s="258" t="s">
        <v>5896</v>
      </c>
      <c r="D185" s="199" t="s">
        <v>6044</v>
      </c>
      <c r="E185" s="199" t="s">
        <v>6049</v>
      </c>
      <c r="F185" s="199">
        <v>1987</v>
      </c>
      <c r="G185" s="199" t="s">
        <v>48</v>
      </c>
      <c r="H185" s="199">
        <v>250</v>
      </c>
      <c r="I185" s="199"/>
      <c r="J185" s="199"/>
      <c r="K185" s="199" t="s">
        <v>6046</v>
      </c>
      <c r="L185" s="199" t="s">
        <v>6047</v>
      </c>
      <c r="M185" s="199" t="s">
        <v>3466</v>
      </c>
      <c r="N185" s="199" t="s">
        <v>6049</v>
      </c>
      <c r="O185" s="199" t="s">
        <v>6050</v>
      </c>
      <c r="P185" s="199">
        <v>13707995306</v>
      </c>
      <c r="Q185" s="199"/>
    </row>
    <row r="186" spans="1:17" ht="24">
      <c r="A186" s="258">
        <v>182</v>
      </c>
      <c r="B186" s="257" t="s">
        <v>5598</v>
      </c>
      <c r="C186" s="258" t="s">
        <v>5896</v>
      </c>
      <c r="D186" s="199" t="s">
        <v>6044</v>
      </c>
      <c r="E186" s="199" t="s">
        <v>6051</v>
      </c>
      <c r="F186" s="199">
        <v>2005</v>
      </c>
      <c r="G186" s="199" t="s">
        <v>48</v>
      </c>
      <c r="H186" s="199">
        <v>1000</v>
      </c>
      <c r="I186" s="199"/>
      <c r="J186" s="199"/>
      <c r="K186" s="199" t="s">
        <v>6046</v>
      </c>
      <c r="L186" s="199" t="s">
        <v>6052</v>
      </c>
      <c r="M186" s="199" t="s">
        <v>6053</v>
      </c>
      <c r="N186" s="199" t="s">
        <v>6051</v>
      </c>
      <c r="O186" s="199" t="s">
        <v>5910</v>
      </c>
      <c r="P186" s="199">
        <v>13036295583</v>
      </c>
      <c r="Q186" s="199"/>
    </row>
    <row r="187" spans="1:17" ht="24">
      <c r="A187" s="257">
        <v>183</v>
      </c>
      <c r="B187" s="257" t="s">
        <v>5598</v>
      </c>
      <c r="C187" s="258" t="s">
        <v>5896</v>
      </c>
      <c r="D187" s="199" t="s">
        <v>6044</v>
      </c>
      <c r="E187" s="199" t="s">
        <v>242</v>
      </c>
      <c r="F187" s="199">
        <v>1980</v>
      </c>
      <c r="G187" s="199" t="s">
        <v>22</v>
      </c>
      <c r="H187" s="199">
        <v>1250</v>
      </c>
      <c r="I187" s="199">
        <v>56.2</v>
      </c>
      <c r="J187" s="199">
        <v>118</v>
      </c>
      <c r="K187" s="199" t="s">
        <v>6046</v>
      </c>
      <c r="L187" s="199" t="s">
        <v>6052</v>
      </c>
      <c r="M187" s="199" t="s">
        <v>6053</v>
      </c>
      <c r="N187" s="199" t="s">
        <v>242</v>
      </c>
      <c r="O187" s="199" t="s">
        <v>5910</v>
      </c>
      <c r="P187" s="199">
        <v>13036295583</v>
      </c>
      <c r="Q187" s="199"/>
    </row>
    <row r="188" spans="1:17" ht="24">
      <c r="A188" s="258">
        <v>184</v>
      </c>
      <c r="B188" s="257" t="s">
        <v>5598</v>
      </c>
      <c r="C188" s="258" t="s">
        <v>5896</v>
      </c>
      <c r="D188" s="199" t="s">
        <v>6044</v>
      </c>
      <c r="E188" s="199" t="s">
        <v>6054</v>
      </c>
      <c r="F188" s="199">
        <v>1986</v>
      </c>
      <c r="G188" s="199" t="s">
        <v>48</v>
      </c>
      <c r="H188" s="199">
        <v>2000</v>
      </c>
      <c r="I188" s="199">
        <v>14</v>
      </c>
      <c r="J188" s="199">
        <v>35.64</v>
      </c>
      <c r="K188" s="199" t="s">
        <v>6046</v>
      </c>
      <c r="L188" s="199" t="s">
        <v>6052</v>
      </c>
      <c r="M188" s="199" t="s">
        <v>6053</v>
      </c>
      <c r="N188" s="199" t="s">
        <v>6055</v>
      </c>
      <c r="O188" s="199" t="s">
        <v>6056</v>
      </c>
      <c r="P188" s="199">
        <v>13707997463</v>
      </c>
      <c r="Q188" s="199"/>
    </row>
    <row r="189" spans="1:17" ht="24">
      <c r="A189" s="257">
        <v>185</v>
      </c>
      <c r="B189" s="257" t="s">
        <v>5598</v>
      </c>
      <c r="C189" s="258" t="s">
        <v>5896</v>
      </c>
      <c r="D189" s="199" t="s">
        <v>6044</v>
      </c>
      <c r="E189" s="199" t="s">
        <v>6057</v>
      </c>
      <c r="F189" s="199">
        <v>1990</v>
      </c>
      <c r="G189" s="199" t="s">
        <v>48</v>
      </c>
      <c r="H189" s="199">
        <v>2000</v>
      </c>
      <c r="I189" s="199">
        <v>24</v>
      </c>
      <c r="J189" s="199">
        <v>63.4</v>
      </c>
      <c r="K189" s="199" t="s">
        <v>6046</v>
      </c>
      <c r="L189" s="199" t="s">
        <v>6052</v>
      </c>
      <c r="M189" s="199" t="s">
        <v>6053</v>
      </c>
      <c r="N189" s="199" t="s">
        <v>6055</v>
      </c>
      <c r="O189" s="199" t="s">
        <v>6058</v>
      </c>
      <c r="P189" s="199">
        <v>15979283138</v>
      </c>
      <c r="Q189" s="199"/>
    </row>
    <row r="190" spans="1:17" ht="24">
      <c r="A190" s="258">
        <v>186</v>
      </c>
      <c r="B190" s="257" t="s">
        <v>5598</v>
      </c>
      <c r="C190" s="258" t="s">
        <v>5896</v>
      </c>
      <c r="D190" s="199" t="s">
        <v>6044</v>
      </c>
      <c r="E190" s="199" t="s">
        <v>6059</v>
      </c>
      <c r="F190" s="199">
        <v>1993</v>
      </c>
      <c r="G190" s="199" t="s">
        <v>48</v>
      </c>
      <c r="H190" s="199">
        <v>2000</v>
      </c>
      <c r="I190" s="199">
        <v>31</v>
      </c>
      <c r="J190" s="199">
        <v>85</v>
      </c>
      <c r="K190" s="199" t="s">
        <v>6046</v>
      </c>
      <c r="L190" s="199" t="s">
        <v>6047</v>
      </c>
      <c r="M190" s="199" t="s">
        <v>3466</v>
      </c>
      <c r="N190" s="199" t="s">
        <v>6055</v>
      </c>
      <c r="O190" s="199" t="s">
        <v>6060</v>
      </c>
      <c r="P190" s="199">
        <v>13707997580</v>
      </c>
      <c r="Q190" s="199"/>
    </row>
    <row r="191" spans="1:17" ht="24">
      <c r="A191" s="257">
        <v>187</v>
      </c>
      <c r="B191" s="257" t="s">
        <v>5598</v>
      </c>
      <c r="C191" s="258" t="s">
        <v>5896</v>
      </c>
      <c r="D191" s="199" t="s">
        <v>6044</v>
      </c>
      <c r="E191" s="199" t="s">
        <v>1894</v>
      </c>
      <c r="F191" s="199">
        <v>2006</v>
      </c>
      <c r="G191" s="199" t="s">
        <v>48</v>
      </c>
      <c r="H191" s="199">
        <v>125</v>
      </c>
      <c r="I191" s="199"/>
      <c r="J191" s="199"/>
      <c r="K191" s="199" t="s">
        <v>6046</v>
      </c>
      <c r="L191" s="199" t="s">
        <v>6047</v>
      </c>
      <c r="M191" s="199" t="s">
        <v>3466</v>
      </c>
      <c r="N191" s="199" t="s">
        <v>1894</v>
      </c>
      <c r="O191" s="199" t="s">
        <v>6061</v>
      </c>
      <c r="P191" s="199">
        <v>7536619</v>
      </c>
      <c r="Q191" s="199"/>
    </row>
    <row r="192" spans="1:17" ht="24">
      <c r="A192" s="258">
        <v>188</v>
      </c>
      <c r="B192" s="257" t="s">
        <v>5598</v>
      </c>
      <c r="C192" s="258" t="s">
        <v>5896</v>
      </c>
      <c r="D192" s="199" t="s">
        <v>6044</v>
      </c>
      <c r="E192" s="199" t="s">
        <v>6062</v>
      </c>
      <c r="F192" s="199">
        <v>2009</v>
      </c>
      <c r="G192" s="199" t="s">
        <v>48</v>
      </c>
      <c r="H192" s="199">
        <v>500</v>
      </c>
      <c r="I192" s="199"/>
      <c r="J192" s="199"/>
      <c r="K192" s="199" t="s">
        <v>6046</v>
      </c>
      <c r="L192" s="199" t="s">
        <v>6047</v>
      </c>
      <c r="M192" s="199" t="s">
        <v>3466</v>
      </c>
      <c r="N192" s="199" t="s">
        <v>6062</v>
      </c>
      <c r="O192" s="199" t="s">
        <v>6063</v>
      </c>
      <c r="P192" s="199">
        <v>13635916869</v>
      </c>
      <c r="Q192" s="199"/>
    </row>
    <row r="193" spans="1:17">
      <c r="A193" s="257">
        <v>189</v>
      </c>
      <c r="B193" s="257" t="s">
        <v>5598</v>
      </c>
      <c r="C193" s="258" t="s">
        <v>5896</v>
      </c>
      <c r="D193" s="199" t="s">
        <v>5966</v>
      </c>
      <c r="E193" s="199" t="s">
        <v>6064</v>
      </c>
      <c r="F193" s="199">
        <v>2001</v>
      </c>
      <c r="G193" s="199" t="s">
        <v>48</v>
      </c>
      <c r="H193" s="199">
        <v>500</v>
      </c>
      <c r="I193" s="199"/>
      <c r="J193" s="199"/>
      <c r="K193" s="199" t="s">
        <v>6065</v>
      </c>
      <c r="L193" s="199" t="s">
        <v>6066</v>
      </c>
      <c r="M193" s="199" t="s">
        <v>5900</v>
      </c>
      <c r="N193" s="199" t="s">
        <v>6064</v>
      </c>
      <c r="O193" s="199" t="s">
        <v>6067</v>
      </c>
      <c r="P193" s="199">
        <v>13979937159</v>
      </c>
      <c r="Q193" s="199"/>
    </row>
    <row r="194" spans="1:17">
      <c r="A194" s="258">
        <v>190</v>
      </c>
      <c r="B194" s="257" t="s">
        <v>5598</v>
      </c>
      <c r="C194" s="258" t="s">
        <v>5896</v>
      </c>
      <c r="D194" s="199" t="s">
        <v>5966</v>
      </c>
      <c r="E194" s="199" t="s">
        <v>6068</v>
      </c>
      <c r="F194" s="199">
        <v>2001</v>
      </c>
      <c r="G194" s="199" t="s">
        <v>22</v>
      </c>
      <c r="H194" s="199">
        <v>640</v>
      </c>
      <c r="I194" s="199"/>
      <c r="J194" s="199"/>
      <c r="K194" s="199" t="s">
        <v>6065</v>
      </c>
      <c r="L194" s="199" t="s">
        <v>6066</v>
      </c>
      <c r="M194" s="199" t="s">
        <v>5900</v>
      </c>
      <c r="N194" s="199" t="s">
        <v>6068</v>
      </c>
      <c r="O194" s="199" t="s">
        <v>6069</v>
      </c>
      <c r="P194" s="199">
        <v>13879956486</v>
      </c>
      <c r="Q194" s="199"/>
    </row>
    <row r="195" spans="1:17" ht="24">
      <c r="A195" s="257">
        <v>191</v>
      </c>
      <c r="B195" s="257" t="s">
        <v>5598</v>
      </c>
      <c r="C195" s="258" t="s">
        <v>5896</v>
      </c>
      <c r="D195" s="199" t="s">
        <v>5966</v>
      </c>
      <c r="E195" s="199" t="s">
        <v>6070</v>
      </c>
      <c r="F195" s="199">
        <v>1976</v>
      </c>
      <c r="G195" s="199" t="s">
        <v>22</v>
      </c>
      <c r="H195" s="199">
        <v>1000</v>
      </c>
      <c r="I195" s="199">
        <v>46.5</v>
      </c>
      <c r="J195" s="199">
        <v>1789</v>
      </c>
      <c r="K195" s="199" t="s">
        <v>6065</v>
      </c>
      <c r="L195" s="199" t="s">
        <v>6066</v>
      </c>
      <c r="M195" s="199" t="s">
        <v>5900</v>
      </c>
      <c r="N195" s="199" t="s">
        <v>6070</v>
      </c>
      <c r="O195" s="199" t="s">
        <v>6071</v>
      </c>
      <c r="P195" s="199">
        <v>13879967770</v>
      </c>
      <c r="Q195" s="199"/>
    </row>
    <row r="196" spans="1:17" ht="24">
      <c r="A196" s="258">
        <v>192</v>
      </c>
      <c r="B196" s="257" t="s">
        <v>5598</v>
      </c>
      <c r="C196" s="258" t="s">
        <v>5896</v>
      </c>
      <c r="D196" s="199" t="s">
        <v>5966</v>
      </c>
      <c r="E196" s="199" t="s">
        <v>6072</v>
      </c>
      <c r="F196" s="199">
        <v>1982</v>
      </c>
      <c r="G196" s="199" t="s">
        <v>22</v>
      </c>
      <c r="H196" s="199">
        <v>400</v>
      </c>
      <c r="I196" s="199"/>
      <c r="J196" s="199"/>
      <c r="K196" s="199" t="s">
        <v>6065</v>
      </c>
      <c r="L196" s="199" t="s">
        <v>6066</v>
      </c>
      <c r="M196" s="199" t="s">
        <v>5900</v>
      </c>
      <c r="N196" s="199" t="s">
        <v>6072</v>
      </c>
      <c r="O196" s="199" t="s">
        <v>6073</v>
      </c>
      <c r="P196" s="199">
        <v>13879988358</v>
      </c>
      <c r="Q196" s="199"/>
    </row>
  </sheetData>
  <mergeCells count="20">
    <mergeCell ref="O3:O4"/>
    <mergeCell ref="P3:P4"/>
    <mergeCell ref="Q2:Q4"/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</mergeCells>
  <phoneticPr fontId="10" type="noConversion"/>
  <pageMargins left="0.75" right="0.75" top="1" bottom="1" header="0.51" footer="0.51"/>
  <pageSetup paperSize="9" orientation="portrait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9"/>
  <sheetViews>
    <sheetView topLeftCell="A430" workbookViewId="0">
      <selection activeCell="A5" sqref="A5:XFD439"/>
    </sheetView>
  </sheetViews>
  <sheetFormatPr defaultColWidth="13.125" defaultRowHeight="20.100000000000001" customHeight="1"/>
  <cols>
    <col min="1" max="2" width="7" style="234" customWidth="1"/>
    <col min="3" max="3" width="8.125" style="234" customWidth="1"/>
    <col min="4" max="4" width="8.875" style="234" customWidth="1"/>
    <col min="5" max="5" width="15.625" style="234" customWidth="1"/>
    <col min="6" max="6" width="8.625" style="234" customWidth="1"/>
    <col min="7" max="7" width="10.5" style="234" customWidth="1"/>
    <col min="8" max="8" width="7" style="234" customWidth="1"/>
    <col min="9" max="9" width="5" style="234" customWidth="1"/>
    <col min="10" max="10" width="6.875" style="234" customWidth="1"/>
    <col min="11" max="11" width="12.125" style="234" customWidth="1"/>
    <col min="12" max="12" width="9.625" style="234" customWidth="1"/>
    <col min="13" max="13" width="8.375" style="234" customWidth="1"/>
    <col min="14" max="14" width="10.625" style="234" customWidth="1"/>
    <col min="15" max="15" width="9.375" style="234" customWidth="1"/>
    <col min="16" max="16" width="13.5" style="234" customWidth="1"/>
    <col min="17" max="16384" width="13.125" style="234"/>
  </cols>
  <sheetData>
    <row r="1" spans="1:17" s="62" customFormat="1" ht="27.95" customHeight="1">
      <c r="A1" s="584" t="s">
        <v>6074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17" s="65" customFormat="1" ht="12">
      <c r="A2" s="582" t="s">
        <v>1</v>
      </c>
      <c r="B2" s="582" t="s">
        <v>2</v>
      </c>
      <c r="C2" s="582" t="s">
        <v>3</v>
      </c>
      <c r="D2" s="577" t="s">
        <v>4</v>
      </c>
      <c r="E2" s="582" t="s">
        <v>5</v>
      </c>
      <c r="F2" s="577" t="s">
        <v>6</v>
      </c>
      <c r="G2" s="577" t="s">
        <v>7</v>
      </c>
      <c r="H2" s="577" t="s">
        <v>8</v>
      </c>
      <c r="I2" s="577" t="s">
        <v>9</v>
      </c>
      <c r="J2" s="577" t="s">
        <v>5597</v>
      </c>
      <c r="K2" s="580" t="s">
        <v>11</v>
      </c>
      <c r="L2" s="580"/>
      <c r="M2" s="580"/>
      <c r="N2" s="585" t="s">
        <v>12</v>
      </c>
      <c r="O2" s="586"/>
      <c r="P2" s="587"/>
      <c r="Q2" s="582" t="s">
        <v>13</v>
      </c>
    </row>
    <row r="3" spans="1:17" s="65" customFormat="1" ht="12">
      <c r="A3" s="578"/>
      <c r="B3" s="578"/>
      <c r="C3" s="578"/>
      <c r="D3" s="588"/>
      <c r="E3" s="578"/>
      <c r="F3" s="578"/>
      <c r="G3" s="578"/>
      <c r="H3" s="578"/>
      <c r="I3" s="578"/>
      <c r="J3" s="578"/>
      <c r="K3" s="580" t="s">
        <v>14</v>
      </c>
      <c r="L3" s="580" t="s">
        <v>15</v>
      </c>
      <c r="M3" s="580" t="s">
        <v>16</v>
      </c>
      <c r="N3" s="582" t="s">
        <v>14</v>
      </c>
      <c r="O3" s="582" t="s">
        <v>15</v>
      </c>
      <c r="P3" s="582" t="s">
        <v>17</v>
      </c>
      <c r="Q3" s="578"/>
    </row>
    <row r="4" spans="1:17" s="65" customFormat="1" ht="15" customHeight="1">
      <c r="A4" s="579"/>
      <c r="B4" s="579"/>
      <c r="C4" s="579"/>
      <c r="D4" s="589"/>
      <c r="E4" s="579"/>
      <c r="F4" s="579"/>
      <c r="G4" s="579"/>
      <c r="H4" s="579"/>
      <c r="I4" s="579"/>
      <c r="J4" s="579"/>
      <c r="K4" s="580"/>
      <c r="L4" s="581"/>
      <c r="M4" s="581"/>
      <c r="N4" s="583"/>
      <c r="O4" s="583"/>
      <c r="P4" s="583"/>
      <c r="Q4" s="579"/>
    </row>
    <row r="5" spans="1:17" ht="20.100000000000001" customHeight="1">
      <c r="A5" s="235">
        <v>1</v>
      </c>
      <c r="B5" s="235" t="s">
        <v>6075</v>
      </c>
      <c r="C5" s="236" t="s">
        <v>6076</v>
      </c>
      <c r="D5" s="236" t="s">
        <v>6077</v>
      </c>
      <c r="E5" s="236" t="s">
        <v>2393</v>
      </c>
      <c r="F5" s="236">
        <v>1993</v>
      </c>
      <c r="G5" s="236" t="s">
        <v>522</v>
      </c>
      <c r="H5" s="236">
        <v>400</v>
      </c>
      <c r="I5" s="237">
        <v>1</v>
      </c>
      <c r="J5" s="237"/>
      <c r="K5" s="236" t="s">
        <v>6078</v>
      </c>
      <c r="L5" s="236" t="s">
        <v>6079</v>
      </c>
      <c r="M5" s="236" t="s">
        <v>156</v>
      </c>
      <c r="N5" s="236" t="s">
        <v>2393</v>
      </c>
      <c r="O5" s="237" t="s">
        <v>6080</v>
      </c>
      <c r="P5" s="237">
        <v>13576837373</v>
      </c>
      <c r="Q5" s="238"/>
    </row>
    <row r="6" spans="1:17" s="232" customFormat="1" ht="20.100000000000001" customHeight="1">
      <c r="A6" s="235">
        <v>2</v>
      </c>
      <c r="B6" s="235" t="s">
        <v>6075</v>
      </c>
      <c r="C6" s="236" t="s">
        <v>6076</v>
      </c>
      <c r="D6" s="236" t="s">
        <v>6077</v>
      </c>
      <c r="E6" s="236" t="s">
        <v>6081</v>
      </c>
      <c r="F6" s="236">
        <v>1993</v>
      </c>
      <c r="G6" s="236" t="s">
        <v>522</v>
      </c>
      <c r="H6" s="236">
        <v>250</v>
      </c>
      <c r="I6" s="236">
        <v>3</v>
      </c>
      <c r="J6" s="236"/>
      <c r="K6" s="236" t="s">
        <v>6078</v>
      </c>
      <c r="L6" s="236" t="s">
        <v>6079</v>
      </c>
      <c r="M6" s="236" t="s">
        <v>156</v>
      </c>
      <c r="N6" s="236" t="s">
        <v>6081</v>
      </c>
      <c r="O6" s="236" t="s">
        <v>6082</v>
      </c>
      <c r="P6" s="237">
        <v>15279807982</v>
      </c>
      <c r="Q6" s="236"/>
    </row>
    <row r="7" spans="1:17" ht="20.100000000000001" customHeight="1">
      <c r="A7" s="235">
        <v>3</v>
      </c>
      <c r="B7" s="235" t="s">
        <v>6075</v>
      </c>
      <c r="C7" s="236" t="s">
        <v>6076</v>
      </c>
      <c r="D7" s="236" t="s">
        <v>6077</v>
      </c>
      <c r="E7" s="236" t="s">
        <v>6083</v>
      </c>
      <c r="F7" s="236">
        <v>2002</v>
      </c>
      <c r="G7" s="236" t="s">
        <v>522</v>
      </c>
      <c r="H7" s="236">
        <v>800</v>
      </c>
      <c r="I7" s="236">
        <v>3</v>
      </c>
      <c r="J7" s="236"/>
      <c r="K7" s="236" t="s">
        <v>6078</v>
      </c>
      <c r="L7" s="236" t="s">
        <v>6079</v>
      </c>
      <c r="M7" s="236" t="s">
        <v>156</v>
      </c>
      <c r="N7" s="236" t="s">
        <v>6083</v>
      </c>
      <c r="O7" s="236" t="s">
        <v>6084</v>
      </c>
      <c r="P7" s="237">
        <v>13574565358</v>
      </c>
      <c r="Q7" s="236"/>
    </row>
    <row r="8" spans="1:17" ht="20.100000000000001" customHeight="1">
      <c r="A8" s="235">
        <v>4</v>
      </c>
      <c r="B8" s="235" t="s">
        <v>6075</v>
      </c>
      <c r="C8" s="236" t="s">
        <v>6076</v>
      </c>
      <c r="D8" s="236" t="s">
        <v>6077</v>
      </c>
      <c r="E8" s="236" t="s">
        <v>6085</v>
      </c>
      <c r="F8" s="236">
        <v>2003</v>
      </c>
      <c r="G8" s="236" t="s">
        <v>522</v>
      </c>
      <c r="H8" s="236">
        <v>1500</v>
      </c>
      <c r="I8" s="236">
        <v>2.6</v>
      </c>
      <c r="J8" s="236"/>
      <c r="K8" s="236" t="s">
        <v>6078</v>
      </c>
      <c r="L8" s="236" t="s">
        <v>6079</v>
      </c>
      <c r="M8" s="236" t="s">
        <v>156</v>
      </c>
      <c r="N8" s="236" t="s">
        <v>6085</v>
      </c>
      <c r="O8" s="236" t="s">
        <v>6082</v>
      </c>
      <c r="P8" s="237">
        <v>15279807982</v>
      </c>
      <c r="Q8" s="236"/>
    </row>
    <row r="9" spans="1:17" ht="20.100000000000001" customHeight="1">
      <c r="A9" s="235">
        <v>5</v>
      </c>
      <c r="B9" s="235" t="s">
        <v>6075</v>
      </c>
      <c r="C9" s="236" t="s">
        <v>6076</v>
      </c>
      <c r="D9" s="236" t="s">
        <v>6077</v>
      </c>
      <c r="E9" s="236" t="s">
        <v>6086</v>
      </c>
      <c r="F9" s="236">
        <v>2007</v>
      </c>
      <c r="G9" s="236" t="s">
        <v>522</v>
      </c>
      <c r="H9" s="236">
        <v>800</v>
      </c>
      <c r="I9" s="236">
        <v>3.6</v>
      </c>
      <c r="J9" s="236"/>
      <c r="K9" s="236" t="s">
        <v>6078</v>
      </c>
      <c r="L9" s="236" t="s">
        <v>6079</v>
      </c>
      <c r="M9" s="236" t="s">
        <v>156</v>
      </c>
      <c r="N9" s="236" t="s">
        <v>6086</v>
      </c>
      <c r="O9" s="236" t="s">
        <v>6087</v>
      </c>
      <c r="P9" s="237">
        <v>13970614822</v>
      </c>
      <c r="Q9" s="236"/>
    </row>
    <row r="10" spans="1:17" ht="20.100000000000001" customHeight="1">
      <c r="A10" s="235">
        <v>6</v>
      </c>
      <c r="B10" s="235" t="s">
        <v>6075</v>
      </c>
      <c r="C10" s="236" t="s">
        <v>6076</v>
      </c>
      <c r="D10" s="236" t="s">
        <v>6077</v>
      </c>
      <c r="E10" s="236" t="s">
        <v>6088</v>
      </c>
      <c r="F10" s="236">
        <v>2007</v>
      </c>
      <c r="G10" s="236" t="s">
        <v>522</v>
      </c>
      <c r="H10" s="236">
        <v>800</v>
      </c>
      <c r="I10" s="236">
        <v>1.6</v>
      </c>
      <c r="J10" s="236"/>
      <c r="K10" s="236" t="s">
        <v>6078</v>
      </c>
      <c r="L10" s="236" t="s">
        <v>6079</v>
      </c>
      <c r="M10" s="236" t="s">
        <v>156</v>
      </c>
      <c r="N10" s="236" t="s">
        <v>6088</v>
      </c>
      <c r="O10" s="236" t="s">
        <v>6087</v>
      </c>
      <c r="P10" s="237">
        <v>13970614822</v>
      </c>
      <c r="Q10" s="236"/>
    </row>
    <row r="11" spans="1:17" ht="20.100000000000001" customHeight="1">
      <c r="A11" s="235">
        <v>7</v>
      </c>
      <c r="B11" s="235" t="s">
        <v>6075</v>
      </c>
      <c r="C11" s="236" t="s">
        <v>6076</v>
      </c>
      <c r="D11" s="236" t="s">
        <v>6077</v>
      </c>
      <c r="E11" s="236" t="s">
        <v>6089</v>
      </c>
      <c r="F11" s="236">
        <v>2007</v>
      </c>
      <c r="G11" s="236" t="s">
        <v>522</v>
      </c>
      <c r="H11" s="236">
        <v>1890</v>
      </c>
      <c r="I11" s="236">
        <v>2</v>
      </c>
      <c r="J11" s="236"/>
      <c r="K11" s="236" t="s">
        <v>6078</v>
      </c>
      <c r="L11" s="236" t="s">
        <v>6079</v>
      </c>
      <c r="M11" s="236" t="s">
        <v>156</v>
      </c>
      <c r="N11" s="236" t="s">
        <v>6090</v>
      </c>
      <c r="O11" s="236" t="s">
        <v>6082</v>
      </c>
      <c r="P11" s="237">
        <v>15279807982</v>
      </c>
      <c r="Q11" s="236"/>
    </row>
    <row r="12" spans="1:17" ht="20.100000000000001" customHeight="1">
      <c r="A12" s="235">
        <v>8</v>
      </c>
      <c r="B12" s="235" t="s">
        <v>6075</v>
      </c>
      <c r="C12" s="236" t="s">
        <v>6076</v>
      </c>
      <c r="D12" s="236" t="s">
        <v>6077</v>
      </c>
      <c r="E12" s="236" t="s">
        <v>6091</v>
      </c>
      <c r="F12" s="236">
        <v>2009</v>
      </c>
      <c r="G12" s="236" t="s">
        <v>522</v>
      </c>
      <c r="H12" s="236">
        <v>420</v>
      </c>
      <c r="I12" s="236">
        <v>3.2</v>
      </c>
      <c r="J12" s="236"/>
      <c r="K12" s="236" t="s">
        <v>6078</v>
      </c>
      <c r="L12" s="236" t="s">
        <v>6079</v>
      </c>
      <c r="M12" s="236" t="s">
        <v>156</v>
      </c>
      <c r="N12" s="236" t="s">
        <v>6091</v>
      </c>
      <c r="O12" s="236" t="s">
        <v>6092</v>
      </c>
      <c r="P12" s="237">
        <v>13687963919</v>
      </c>
      <c r="Q12" s="236"/>
    </row>
    <row r="13" spans="1:17" ht="20.100000000000001" customHeight="1">
      <c r="A13" s="235">
        <v>9</v>
      </c>
      <c r="B13" s="235" t="s">
        <v>6075</v>
      </c>
      <c r="C13" s="236" t="s">
        <v>6076</v>
      </c>
      <c r="D13" s="236" t="s">
        <v>6077</v>
      </c>
      <c r="E13" s="236" t="s">
        <v>1613</v>
      </c>
      <c r="F13" s="236">
        <v>2009</v>
      </c>
      <c r="G13" s="236" t="s">
        <v>522</v>
      </c>
      <c r="H13" s="236">
        <v>640</v>
      </c>
      <c r="I13" s="236">
        <v>1.3</v>
      </c>
      <c r="J13" s="236"/>
      <c r="K13" s="236" t="s">
        <v>6078</v>
      </c>
      <c r="L13" s="236" t="s">
        <v>6079</v>
      </c>
      <c r="M13" s="236" t="s">
        <v>156</v>
      </c>
      <c r="N13" s="236" t="s">
        <v>1613</v>
      </c>
      <c r="O13" s="236" t="s">
        <v>6082</v>
      </c>
      <c r="P13" s="237">
        <v>15279807982</v>
      </c>
      <c r="Q13" s="236"/>
    </row>
    <row r="14" spans="1:17" ht="20.100000000000001" customHeight="1">
      <c r="A14" s="235">
        <v>10</v>
      </c>
      <c r="B14" s="235" t="s">
        <v>6075</v>
      </c>
      <c r="C14" s="236" t="s">
        <v>6076</v>
      </c>
      <c r="D14" s="236" t="s">
        <v>6077</v>
      </c>
      <c r="E14" s="236" t="s">
        <v>6093</v>
      </c>
      <c r="F14" s="236">
        <v>2009</v>
      </c>
      <c r="G14" s="236" t="s">
        <v>522</v>
      </c>
      <c r="H14" s="236">
        <v>2100</v>
      </c>
      <c r="I14" s="236">
        <v>1.5</v>
      </c>
      <c r="J14" s="236"/>
      <c r="K14" s="236" t="s">
        <v>6078</v>
      </c>
      <c r="L14" s="236" t="s">
        <v>6079</v>
      </c>
      <c r="M14" s="236" t="s">
        <v>156</v>
      </c>
      <c r="N14" s="236" t="s">
        <v>6093</v>
      </c>
      <c r="O14" s="236" t="s">
        <v>6082</v>
      </c>
      <c r="P14" s="237">
        <v>15279807982</v>
      </c>
      <c r="Q14" s="236"/>
    </row>
    <row r="15" spans="1:17" ht="20.100000000000001" customHeight="1">
      <c r="A15" s="235">
        <v>11</v>
      </c>
      <c r="B15" s="235" t="s">
        <v>6075</v>
      </c>
      <c r="C15" s="236" t="s">
        <v>6076</v>
      </c>
      <c r="D15" s="236" t="s">
        <v>6077</v>
      </c>
      <c r="E15" s="236" t="s">
        <v>6094</v>
      </c>
      <c r="F15" s="236">
        <v>2009</v>
      </c>
      <c r="G15" s="236" t="s">
        <v>522</v>
      </c>
      <c r="H15" s="236">
        <v>600</v>
      </c>
      <c r="I15" s="236">
        <v>1.3</v>
      </c>
      <c r="J15" s="236"/>
      <c r="K15" s="236" t="s">
        <v>6078</v>
      </c>
      <c r="L15" s="236" t="s">
        <v>6079</v>
      </c>
      <c r="M15" s="236" t="s">
        <v>156</v>
      </c>
      <c r="N15" s="236" t="s">
        <v>6094</v>
      </c>
      <c r="O15" s="236" t="s">
        <v>6082</v>
      </c>
      <c r="P15" s="237">
        <v>15279807982</v>
      </c>
      <c r="Q15" s="236"/>
    </row>
    <row r="16" spans="1:17" ht="20.100000000000001" customHeight="1">
      <c r="A16" s="235">
        <v>12</v>
      </c>
      <c r="B16" s="235" t="s">
        <v>6075</v>
      </c>
      <c r="C16" s="236" t="s">
        <v>6076</v>
      </c>
      <c r="D16" s="236" t="s">
        <v>6077</v>
      </c>
      <c r="E16" s="236" t="s">
        <v>6095</v>
      </c>
      <c r="F16" s="236">
        <v>2009</v>
      </c>
      <c r="G16" s="236" t="s">
        <v>522</v>
      </c>
      <c r="H16" s="236">
        <v>720</v>
      </c>
      <c r="I16" s="236">
        <v>2.5</v>
      </c>
      <c r="J16" s="236"/>
      <c r="K16" s="236" t="s">
        <v>6078</v>
      </c>
      <c r="L16" s="236" t="s">
        <v>6079</v>
      </c>
      <c r="M16" s="236" t="s">
        <v>156</v>
      </c>
      <c r="N16" s="236" t="s">
        <v>6096</v>
      </c>
      <c r="O16" s="236" t="s">
        <v>6097</v>
      </c>
      <c r="P16" s="237">
        <v>15279808079</v>
      </c>
      <c r="Q16" s="236"/>
    </row>
    <row r="17" spans="1:17" ht="20.100000000000001" customHeight="1">
      <c r="A17" s="235">
        <v>13</v>
      </c>
      <c r="B17" s="235" t="s">
        <v>6075</v>
      </c>
      <c r="C17" s="236" t="s">
        <v>6076</v>
      </c>
      <c r="D17" s="236" t="s">
        <v>6077</v>
      </c>
      <c r="E17" s="236" t="s">
        <v>6098</v>
      </c>
      <c r="F17" s="236">
        <v>2011</v>
      </c>
      <c r="G17" s="236" t="s">
        <v>522</v>
      </c>
      <c r="H17" s="236">
        <v>500</v>
      </c>
      <c r="I17" s="236">
        <v>2.1</v>
      </c>
      <c r="J17" s="236"/>
      <c r="K17" s="236" t="s">
        <v>6078</v>
      </c>
      <c r="L17" s="236" t="s">
        <v>6079</v>
      </c>
      <c r="M17" s="236" t="s">
        <v>156</v>
      </c>
      <c r="N17" s="236" t="s">
        <v>6098</v>
      </c>
      <c r="O17" s="236" t="s">
        <v>6082</v>
      </c>
      <c r="P17" s="237">
        <v>15279807982</v>
      </c>
      <c r="Q17" s="236"/>
    </row>
    <row r="18" spans="1:17" ht="20.100000000000001" customHeight="1">
      <c r="A18" s="235">
        <v>14</v>
      </c>
      <c r="B18" s="235" t="s">
        <v>6075</v>
      </c>
      <c r="C18" s="236" t="s">
        <v>6076</v>
      </c>
      <c r="D18" s="236" t="s">
        <v>6077</v>
      </c>
      <c r="E18" s="236" t="s">
        <v>6099</v>
      </c>
      <c r="F18" s="236">
        <v>2009</v>
      </c>
      <c r="G18" s="236" t="s">
        <v>522</v>
      </c>
      <c r="H18" s="236">
        <v>960</v>
      </c>
      <c r="I18" s="236">
        <v>2</v>
      </c>
      <c r="J18" s="236"/>
      <c r="K18" s="236" t="s">
        <v>6078</v>
      </c>
      <c r="L18" s="236" t="s">
        <v>6079</v>
      </c>
      <c r="M18" s="236" t="s">
        <v>156</v>
      </c>
      <c r="N18" s="236" t="s">
        <v>6099</v>
      </c>
      <c r="O18" s="236" t="s">
        <v>6100</v>
      </c>
      <c r="P18" s="237">
        <v>13979667770</v>
      </c>
      <c r="Q18" s="236"/>
    </row>
    <row r="19" spans="1:17" ht="20.100000000000001" customHeight="1">
      <c r="A19" s="235">
        <v>15</v>
      </c>
      <c r="B19" s="235" t="s">
        <v>6075</v>
      </c>
      <c r="C19" s="236" t="s">
        <v>6076</v>
      </c>
      <c r="D19" s="236" t="s">
        <v>6077</v>
      </c>
      <c r="E19" s="236" t="s">
        <v>6101</v>
      </c>
      <c r="F19" s="236">
        <v>2012</v>
      </c>
      <c r="G19" s="236" t="s">
        <v>522</v>
      </c>
      <c r="H19" s="236">
        <v>800</v>
      </c>
      <c r="I19" s="236"/>
      <c r="J19" s="236"/>
      <c r="K19" s="236" t="s">
        <v>6078</v>
      </c>
      <c r="L19" s="236" t="s">
        <v>6079</v>
      </c>
      <c r="M19" s="236" t="s">
        <v>156</v>
      </c>
      <c r="N19" s="236" t="s">
        <v>6101</v>
      </c>
      <c r="O19" s="236" t="s">
        <v>6097</v>
      </c>
      <c r="P19" s="237">
        <v>15279808079</v>
      </c>
      <c r="Q19" s="236"/>
    </row>
    <row r="20" spans="1:17" ht="20.100000000000001" customHeight="1">
      <c r="A20" s="235">
        <v>16</v>
      </c>
      <c r="B20" s="235" t="s">
        <v>6075</v>
      </c>
      <c r="C20" s="236" t="s">
        <v>6076</v>
      </c>
      <c r="D20" s="236" t="s">
        <v>6077</v>
      </c>
      <c r="E20" s="236" t="s">
        <v>6102</v>
      </c>
      <c r="F20" s="236">
        <v>2010</v>
      </c>
      <c r="G20" s="236" t="s">
        <v>522</v>
      </c>
      <c r="H20" s="236">
        <v>750</v>
      </c>
      <c r="I20" s="236">
        <v>1.4</v>
      </c>
      <c r="J20" s="236"/>
      <c r="K20" s="236" t="s">
        <v>6078</v>
      </c>
      <c r="L20" s="236" t="s">
        <v>6079</v>
      </c>
      <c r="M20" s="236" t="s">
        <v>156</v>
      </c>
      <c r="N20" s="236" t="s">
        <v>6103</v>
      </c>
      <c r="O20" s="237" t="s">
        <v>6080</v>
      </c>
      <c r="P20" s="237">
        <v>13576837373</v>
      </c>
      <c r="Q20" s="236"/>
    </row>
    <row r="21" spans="1:17" ht="20.100000000000001" customHeight="1">
      <c r="A21" s="235">
        <v>17</v>
      </c>
      <c r="B21" s="235" t="s">
        <v>6075</v>
      </c>
      <c r="C21" s="236" t="s">
        <v>6076</v>
      </c>
      <c r="D21" s="236" t="s">
        <v>6077</v>
      </c>
      <c r="E21" s="236" t="s">
        <v>6104</v>
      </c>
      <c r="F21" s="236">
        <v>2012</v>
      </c>
      <c r="G21" s="236" t="s">
        <v>522</v>
      </c>
      <c r="H21" s="236">
        <v>500</v>
      </c>
      <c r="I21" s="236">
        <v>2</v>
      </c>
      <c r="J21" s="236"/>
      <c r="K21" s="236" t="s">
        <v>6078</v>
      </c>
      <c r="L21" s="236" t="s">
        <v>6079</v>
      </c>
      <c r="M21" s="236" t="s">
        <v>156</v>
      </c>
      <c r="N21" s="236" t="s">
        <v>6104</v>
      </c>
      <c r="O21" s="236" t="s">
        <v>6082</v>
      </c>
      <c r="P21" s="237">
        <v>15279807982</v>
      </c>
      <c r="Q21" s="236"/>
    </row>
    <row r="22" spans="1:17" ht="20.100000000000001" customHeight="1">
      <c r="A22" s="235">
        <v>18</v>
      </c>
      <c r="B22" s="235" t="s">
        <v>6075</v>
      </c>
      <c r="C22" s="236" t="s">
        <v>6076</v>
      </c>
      <c r="D22" s="236" t="s">
        <v>6077</v>
      </c>
      <c r="E22" s="236" t="s">
        <v>3544</v>
      </c>
      <c r="F22" s="236">
        <v>2009</v>
      </c>
      <c r="G22" s="236" t="s">
        <v>522</v>
      </c>
      <c r="H22" s="236">
        <v>640</v>
      </c>
      <c r="I22" s="236">
        <v>1.5</v>
      </c>
      <c r="J22" s="236"/>
      <c r="K22" s="236" t="s">
        <v>6078</v>
      </c>
      <c r="L22" s="236" t="s">
        <v>6079</v>
      </c>
      <c r="M22" s="236" t="s">
        <v>156</v>
      </c>
      <c r="N22" s="236" t="s">
        <v>3544</v>
      </c>
      <c r="O22" s="236" t="s">
        <v>6092</v>
      </c>
      <c r="P22" s="237">
        <v>13687963919</v>
      </c>
      <c r="Q22" s="236"/>
    </row>
    <row r="23" spans="1:17" ht="20.100000000000001" customHeight="1">
      <c r="A23" s="235">
        <v>19</v>
      </c>
      <c r="B23" s="235" t="s">
        <v>6075</v>
      </c>
      <c r="C23" s="236" t="s">
        <v>6076</v>
      </c>
      <c r="D23" s="236" t="s">
        <v>6077</v>
      </c>
      <c r="E23" s="236" t="s">
        <v>3338</v>
      </c>
      <c r="F23" s="236">
        <v>2010</v>
      </c>
      <c r="G23" s="236" t="s">
        <v>522</v>
      </c>
      <c r="H23" s="236">
        <v>2100</v>
      </c>
      <c r="I23" s="236">
        <v>2.2000000000000002</v>
      </c>
      <c r="J23" s="236"/>
      <c r="K23" s="236" t="s">
        <v>6078</v>
      </c>
      <c r="L23" s="236" t="s">
        <v>6079</v>
      </c>
      <c r="M23" s="236" t="s">
        <v>156</v>
      </c>
      <c r="N23" s="236" t="s">
        <v>3338</v>
      </c>
      <c r="O23" s="236" t="s">
        <v>6105</v>
      </c>
      <c r="P23" s="237">
        <v>13970676173</v>
      </c>
      <c r="Q23" s="236"/>
    </row>
    <row r="24" spans="1:17" ht="20.100000000000001" customHeight="1">
      <c r="A24" s="235">
        <v>20</v>
      </c>
      <c r="B24" s="235" t="s">
        <v>6075</v>
      </c>
      <c r="C24" s="236" t="s">
        <v>6076</v>
      </c>
      <c r="D24" s="236" t="s">
        <v>6077</v>
      </c>
      <c r="E24" s="236" t="s">
        <v>6106</v>
      </c>
      <c r="F24" s="236">
        <v>1984</v>
      </c>
      <c r="G24" s="236" t="s">
        <v>522</v>
      </c>
      <c r="H24" s="236">
        <v>800</v>
      </c>
      <c r="I24" s="236"/>
      <c r="J24" s="236"/>
      <c r="K24" s="236" t="s">
        <v>6107</v>
      </c>
      <c r="L24" s="236" t="s">
        <v>6108</v>
      </c>
      <c r="M24" s="236" t="s">
        <v>156</v>
      </c>
      <c r="N24" s="236" t="s">
        <v>6106</v>
      </c>
      <c r="O24" s="236" t="s">
        <v>6109</v>
      </c>
      <c r="P24" s="237">
        <v>13973503109</v>
      </c>
      <c r="Q24" s="236"/>
    </row>
    <row r="25" spans="1:17" ht="20.100000000000001" customHeight="1">
      <c r="A25" s="235">
        <v>21</v>
      </c>
      <c r="B25" s="235" t="s">
        <v>6075</v>
      </c>
      <c r="C25" s="236" t="s">
        <v>6076</v>
      </c>
      <c r="D25" s="236" t="s">
        <v>6077</v>
      </c>
      <c r="E25" s="236" t="s">
        <v>6110</v>
      </c>
      <c r="F25" s="236">
        <v>1996</v>
      </c>
      <c r="G25" s="236" t="s">
        <v>22</v>
      </c>
      <c r="H25" s="236">
        <v>12000</v>
      </c>
      <c r="I25" s="236"/>
      <c r="J25" s="236">
        <v>1965</v>
      </c>
      <c r="K25" s="236" t="s">
        <v>6107</v>
      </c>
      <c r="L25" s="236" t="s">
        <v>6108</v>
      </c>
      <c r="M25" s="236" t="s">
        <v>156</v>
      </c>
      <c r="N25" s="236" t="s">
        <v>6110</v>
      </c>
      <c r="O25" s="236" t="s">
        <v>6111</v>
      </c>
      <c r="P25" s="237">
        <v>13979618883</v>
      </c>
      <c r="Q25" s="236"/>
    </row>
    <row r="26" spans="1:17" ht="20.100000000000001" customHeight="1">
      <c r="A26" s="235">
        <v>22</v>
      </c>
      <c r="B26" s="235" t="s">
        <v>6075</v>
      </c>
      <c r="C26" s="236" t="s">
        <v>6076</v>
      </c>
      <c r="D26" s="236" t="s">
        <v>6077</v>
      </c>
      <c r="E26" s="236" t="s">
        <v>6112</v>
      </c>
      <c r="F26" s="236">
        <v>2002</v>
      </c>
      <c r="G26" s="236" t="s">
        <v>522</v>
      </c>
      <c r="H26" s="236">
        <v>1000</v>
      </c>
      <c r="I26" s="236"/>
      <c r="J26" s="236"/>
      <c r="K26" s="236" t="s">
        <v>6107</v>
      </c>
      <c r="L26" s="236" t="s">
        <v>6108</v>
      </c>
      <c r="M26" s="236" t="s">
        <v>156</v>
      </c>
      <c r="N26" s="236" t="s">
        <v>6112</v>
      </c>
      <c r="O26" s="236" t="s">
        <v>6113</v>
      </c>
      <c r="P26" s="237">
        <v>13507960376</v>
      </c>
      <c r="Q26" s="236"/>
    </row>
    <row r="27" spans="1:17" ht="20.100000000000001" customHeight="1">
      <c r="A27" s="235">
        <v>23</v>
      </c>
      <c r="B27" s="235" t="s">
        <v>6075</v>
      </c>
      <c r="C27" s="236" t="s">
        <v>6076</v>
      </c>
      <c r="D27" s="236" t="s">
        <v>6077</v>
      </c>
      <c r="E27" s="236" t="s">
        <v>4052</v>
      </c>
      <c r="F27" s="236">
        <v>2007</v>
      </c>
      <c r="G27" s="236" t="s">
        <v>522</v>
      </c>
      <c r="H27" s="236">
        <v>1550</v>
      </c>
      <c r="I27" s="236"/>
      <c r="J27" s="236"/>
      <c r="K27" s="236" t="s">
        <v>6107</v>
      </c>
      <c r="L27" s="236" t="s">
        <v>6108</v>
      </c>
      <c r="M27" s="236" t="s">
        <v>156</v>
      </c>
      <c r="N27" s="236" t="s">
        <v>4052</v>
      </c>
      <c r="O27" s="236" t="s">
        <v>6114</v>
      </c>
      <c r="P27" s="237">
        <v>13907064881</v>
      </c>
      <c r="Q27" s="236"/>
    </row>
    <row r="28" spans="1:17" ht="20.100000000000001" customHeight="1">
      <c r="A28" s="235">
        <v>24</v>
      </c>
      <c r="B28" s="235" t="s">
        <v>6075</v>
      </c>
      <c r="C28" s="236" t="s">
        <v>6076</v>
      </c>
      <c r="D28" s="236" t="s">
        <v>6077</v>
      </c>
      <c r="E28" s="236" t="s">
        <v>6115</v>
      </c>
      <c r="F28" s="236">
        <v>2007</v>
      </c>
      <c r="G28" s="236" t="s">
        <v>522</v>
      </c>
      <c r="H28" s="236">
        <v>800</v>
      </c>
      <c r="I28" s="236"/>
      <c r="J28" s="236"/>
      <c r="K28" s="236" t="s">
        <v>6107</v>
      </c>
      <c r="L28" s="236" t="s">
        <v>6108</v>
      </c>
      <c r="M28" s="236" t="s">
        <v>156</v>
      </c>
      <c r="N28" s="236" t="s">
        <v>6115</v>
      </c>
      <c r="O28" s="236" t="s">
        <v>6116</v>
      </c>
      <c r="P28" s="237">
        <v>13879611811</v>
      </c>
      <c r="Q28" s="236"/>
    </row>
    <row r="29" spans="1:17" ht="20.100000000000001" customHeight="1">
      <c r="A29" s="235">
        <v>25</v>
      </c>
      <c r="B29" s="235" t="s">
        <v>6075</v>
      </c>
      <c r="C29" s="236" t="s">
        <v>6076</v>
      </c>
      <c r="D29" s="236" t="s">
        <v>6077</v>
      </c>
      <c r="E29" s="236" t="s">
        <v>2632</v>
      </c>
      <c r="F29" s="236">
        <v>2008</v>
      </c>
      <c r="G29" s="236" t="s">
        <v>522</v>
      </c>
      <c r="H29" s="236">
        <v>800</v>
      </c>
      <c r="I29" s="236"/>
      <c r="J29" s="236"/>
      <c r="K29" s="236" t="s">
        <v>6107</v>
      </c>
      <c r="L29" s="236" t="s">
        <v>6108</v>
      </c>
      <c r="M29" s="236" t="s">
        <v>156</v>
      </c>
      <c r="N29" s="236" t="s">
        <v>2632</v>
      </c>
      <c r="O29" s="236" t="s">
        <v>6117</v>
      </c>
      <c r="P29" s="237">
        <v>13970676175</v>
      </c>
      <c r="Q29" s="236"/>
    </row>
    <row r="30" spans="1:17" ht="20.100000000000001" customHeight="1">
      <c r="A30" s="235">
        <v>26</v>
      </c>
      <c r="B30" s="235" t="s">
        <v>6075</v>
      </c>
      <c r="C30" s="236" t="s">
        <v>6076</v>
      </c>
      <c r="D30" s="236" t="s">
        <v>6077</v>
      </c>
      <c r="E30" s="236" t="s">
        <v>3735</v>
      </c>
      <c r="F30" s="236">
        <v>2009</v>
      </c>
      <c r="G30" s="236" t="s">
        <v>522</v>
      </c>
      <c r="H30" s="236">
        <v>380</v>
      </c>
      <c r="I30" s="236"/>
      <c r="J30" s="236"/>
      <c r="K30" s="236" t="s">
        <v>6107</v>
      </c>
      <c r="L30" s="236" t="s">
        <v>6108</v>
      </c>
      <c r="M30" s="236" t="s">
        <v>156</v>
      </c>
      <c r="N30" s="236" t="s">
        <v>3735</v>
      </c>
      <c r="O30" s="236" t="s">
        <v>6116</v>
      </c>
      <c r="P30" s="237">
        <v>13879611811</v>
      </c>
      <c r="Q30" s="236"/>
    </row>
    <row r="31" spans="1:17" ht="20.100000000000001" customHeight="1">
      <c r="A31" s="235">
        <v>27</v>
      </c>
      <c r="B31" s="235" t="s">
        <v>6075</v>
      </c>
      <c r="C31" s="236" t="s">
        <v>6076</v>
      </c>
      <c r="D31" s="236" t="s">
        <v>6077</v>
      </c>
      <c r="E31" s="236" t="s">
        <v>6118</v>
      </c>
      <c r="F31" s="236">
        <v>2008</v>
      </c>
      <c r="G31" s="236" t="s">
        <v>522</v>
      </c>
      <c r="H31" s="236">
        <v>640</v>
      </c>
      <c r="I31" s="236"/>
      <c r="J31" s="236"/>
      <c r="K31" s="236" t="s">
        <v>6107</v>
      </c>
      <c r="L31" s="236" t="s">
        <v>6108</v>
      </c>
      <c r="M31" s="236" t="s">
        <v>156</v>
      </c>
      <c r="N31" s="236" t="s">
        <v>6118</v>
      </c>
      <c r="O31" s="236" t="s">
        <v>6119</v>
      </c>
      <c r="P31" s="237">
        <v>18670560220</v>
      </c>
      <c r="Q31" s="236"/>
    </row>
    <row r="32" spans="1:17" ht="20.100000000000001" customHeight="1">
      <c r="A32" s="235">
        <v>28</v>
      </c>
      <c r="B32" s="235" t="s">
        <v>6075</v>
      </c>
      <c r="C32" s="236" t="s">
        <v>6076</v>
      </c>
      <c r="D32" s="236" t="s">
        <v>6077</v>
      </c>
      <c r="E32" s="236" t="s">
        <v>6120</v>
      </c>
      <c r="F32" s="236">
        <v>2013</v>
      </c>
      <c r="G32" s="236" t="s">
        <v>522</v>
      </c>
      <c r="H32" s="236">
        <v>1200</v>
      </c>
      <c r="I32" s="236"/>
      <c r="J32" s="236"/>
      <c r="K32" s="236" t="s">
        <v>6107</v>
      </c>
      <c r="L32" s="236" t="s">
        <v>6108</v>
      </c>
      <c r="M32" s="236" t="s">
        <v>156</v>
      </c>
      <c r="N32" s="236" t="s">
        <v>6120</v>
      </c>
      <c r="O32" s="236" t="s">
        <v>6121</v>
      </c>
      <c r="P32" s="237">
        <v>13979674318</v>
      </c>
      <c r="Q32" s="236"/>
    </row>
    <row r="33" spans="1:17" ht="20.100000000000001" customHeight="1">
      <c r="A33" s="235">
        <v>29</v>
      </c>
      <c r="B33" s="235" t="s">
        <v>6075</v>
      </c>
      <c r="C33" s="236" t="s">
        <v>6076</v>
      </c>
      <c r="D33" s="236" t="s">
        <v>6077</v>
      </c>
      <c r="E33" s="236" t="s">
        <v>6122</v>
      </c>
      <c r="F33" s="236">
        <v>2012</v>
      </c>
      <c r="G33" s="236" t="s">
        <v>522</v>
      </c>
      <c r="H33" s="236">
        <v>320</v>
      </c>
      <c r="I33" s="236"/>
      <c r="J33" s="236"/>
      <c r="K33" s="236" t="s">
        <v>6107</v>
      </c>
      <c r="L33" s="236" t="s">
        <v>6108</v>
      </c>
      <c r="M33" s="236" t="s">
        <v>156</v>
      </c>
      <c r="N33" s="236" t="s">
        <v>6122</v>
      </c>
      <c r="O33" s="236" t="s">
        <v>6116</v>
      </c>
      <c r="P33" s="237">
        <v>13879611811</v>
      </c>
      <c r="Q33" s="236"/>
    </row>
    <row r="34" spans="1:17" ht="20.100000000000001" customHeight="1">
      <c r="A34" s="235">
        <v>30</v>
      </c>
      <c r="B34" s="235" t="s">
        <v>6075</v>
      </c>
      <c r="C34" s="236" t="s">
        <v>6076</v>
      </c>
      <c r="D34" s="236" t="s">
        <v>6077</v>
      </c>
      <c r="E34" s="236" t="s">
        <v>6123</v>
      </c>
      <c r="F34" s="236">
        <v>2013</v>
      </c>
      <c r="G34" s="236" t="s">
        <v>522</v>
      </c>
      <c r="H34" s="236">
        <v>1000</v>
      </c>
      <c r="I34" s="236"/>
      <c r="J34" s="236"/>
      <c r="K34" s="236" t="s">
        <v>6107</v>
      </c>
      <c r="L34" s="236" t="s">
        <v>6108</v>
      </c>
      <c r="M34" s="236" t="s">
        <v>156</v>
      </c>
      <c r="N34" s="236" t="s">
        <v>6123</v>
      </c>
      <c r="O34" s="236" t="s">
        <v>6109</v>
      </c>
      <c r="P34" s="237">
        <v>13973503109</v>
      </c>
      <c r="Q34" s="236"/>
    </row>
    <row r="35" spans="1:17" ht="20.100000000000001" customHeight="1">
      <c r="A35" s="235">
        <v>31</v>
      </c>
      <c r="B35" s="235" t="s">
        <v>6075</v>
      </c>
      <c r="C35" s="236" t="s">
        <v>6076</v>
      </c>
      <c r="D35" s="236" t="s">
        <v>6077</v>
      </c>
      <c r="E35" s="236" t="s">
        <v>6124</v>
      </c>
      <c r="F35" s="236">
        <v>2009</v>
      </c>
      <c r="G35" s="236" t="s">
        <v>522</v>
      </c>
      <c r="H35" s="236">
        <v>1890</v>
      </c>
      <c r="I35" s="236"/>
      <c r="J35" s="236"/>
      <c r="K35" s="236" t="s">
        <v>6107</v>
      </c>
      <c r="L35" s="236" t="s">
        <v>6108</v>
      </c>
      <c r="M35" s="236" t="s">
        <v>156</v>
      </c>
      <c r="N35" s="236" t="s">
        <v>6124</v>
      </c>
      <c r="O35" s="236" t="s">
        <v>6125</v>
      </c>
      <c r="P35" s="237">
        <v>13979618001</v>
      </c>
      <c r="Q35" s="236"/>
    </row>
    <row r="36" spans="1:17" ht="20.100000000000001" customHeight="1">
      <c r="A36" s="235">
        <v>32</v>
      </c>
      <c r="B36" s="235" t="s">
        <v>6075</v>
      </c>
      <c r="C36" s="236" t="s">
        <v>6076</v>
      </c>
      <c r="D36" s="236" t="s">
        <v>6077</v>
      </c>
      <c r="E36" s="236" t="s">
        <v>6126</v>
      </c>
      <c r="F36" s="236">
        <v>2004</v>
      </c>
      <c r="G36" s="236" t="s">
        <v>522</v>
      </c>
      <c r="H36" s="236">
        <v>3200</v>
      </c>
      <c r="I36" s="236">
        <v>9</v>
      </c>
      <c r="J36" s="236"/>
      <c r="K36" s="236" t="s">
        <v>6127</v>
      </c>
      <c r="L36" s="236" t="s">
        <v>6128</v>
      </c>
      <c r="M36" s="236" t="s">
        <v>156</v>
      </c>
      <c r="N36" s="236" t="s">
        <v>6126</v>
      </c>
      <c r="O36" s="236" t="s">
        <v>6129</v>
      </c>
      <c r="P36" s="237">
        <v>13766255399</v>
      </c>
      <c r="Q36" s="236"/>
    </row>
    <row r="37" spans="1:17" ht="20.100000000000001" customHeight="1">
      <c r="A37" s="235">
        <v>33</v>
      </c>
      <c r="B37" s="235" t="s">
        <v>6075</v>
      </c>
      <c r="C37" s="236" t="s">
        <v>6076</v>
      </c>
      <c r="D37" s="236" t="s">
        <v>6077</v>
      </c>
      <c r="E37" s="236" t="s">
        <v>6130</v>
      </c>
      <c r="F37" s="236">
        <v>2004</v>
      </c>
      <c r="G37" s="236" t="s">
        <v>522</v>
      </c>
      <c r="H37" s="236">
        <v>640</v>
      </c>
      <c r="I37" s="236">
        <v>3</v>
      </c>
      <c r="J37" s="236"/>
      <c r="K37" s="236" t="s">
        <v>6127</v>
      </c>
      <c r="L37" s="236" t="s">
        <v>6128</v>
      </c>
      <c r="M37" s="236" t="s">
        <v>156</v>
      </c>
      <c r="N37" s="236" t="s">
        <v>6130</v>
      </c>
      <c r="O37" s="236" t="s">
        <v>6131</v>
      </c>
      <c r="P37" s="237">
        <v>18970453077</v>
      </c>
      <c r="Q37" s="236"/>
    </row>
    <row r="38" spans="1:17" ht="20.100000000000001" customHeight="1">
      <c r="A38" s="235">
        <v>34</v>
      </c>
      <c r="B38" s="235" t="s">
        <v>6075</v>
      </c>
      <c r="C38" s="236" t="s">
        <v>6076</v>
      </c>
      <c r="D38" s="236" t="s">
        <v>6077</v>
      </c>
      <c r="E38" s="236" t="s">
        <v>6132</v>
      </c>
      <c r="F38" s="236">
        <v>2004</v>
      </c>
      <c r="G38" s="236" t="s">
        <v>522</v>
      </c>
      <c r="H38" s="236">
        <v>320</v>
      </c>
      <c r="I38" s="236"/>
      <c r="J38" s="236"/>
      <c r="K38" s="236" t="s">
        <v>6127</v>
      </c>
      <c r="L38" s="236" t="s">
        <v>6128</v>
      </c>
      <c r="M38" s="236" t="s">
        <v>156</v>
      </c>
      <c r="N38" s="236" t="s">
        <v>6132</v>
      </c>
      <c r="O38" s="236" t="s">
        <v>6133</v>
      </c>
      <c r="P38" s="237">
        <v>13707066558</v>
      </c>
      <c r="Q38" s="236"/>
    </row>
    <row r="39" spans="1:17" ht="20.100000000000001" customHeight="1">
      <c r="A39" s="235">
        <v>35</v>
      </c>
      <c r="B39" s="235" t="s">
        <v>6075</v>
      </c>
      <c r="C39" s="236" t="s">
        <v>6076</v>
      </c>
      <c r="D39" s="236" t="s">
        <v>6077</v>
      </c>
      <c r="E39" s="236" t="s">
        <v>6134</v>
      </c>
      <c r="F39" s="236">
        <v>2006</v>
      </c>
      <c r="G39" s="236" t="s">
        <v>522</v>
      </c>
      <c r="H39" s="236">
        <v>1600</v>
      </c>
      <c r="I39" s="236">
        <v>4</v>
      </c>
      <c r="J39" s="236"/>
      <c r="K39" s="236" t="s">
        <v>6127</v>
      </c>
      <c r="L39" s="236" t="s">
        <v>6128</v>
      </c>
      <c r="M39" s="236" t="s">
        <v>156</v>
      </c>
      <c r="N39" s="236" t="s">
        <v>6134</v>
      </c>
      <c r="O39" s="236" t="s">
        <v>6082</v>
      </c>
      <c r="P39" s="237">
        <v>15279807982</v>
      </c>
      <c r="Q39" s="236"/>
    </row>
    <row r="40" spans="1:17" ht="20.100000000000001" customHeight="1">
      <c r="A40" s="235">
        <v>36</v>
      </c>
      <c r="B40" s="235" t="s">
        <v>6075</v>
      </c>
      <c r="C40" s="236" t="s">
        <v>6076</v>
      </c>
      <c r="D40" s="236" t="s">
        <v>6077</v>
      </c>
      <c r="E40" s="236" t="s">
        <v>6135</v>
      </c>
      <c r="F40" s="236">
        <v>2007</v>
      </c>
      <c r="G40" s="236" t="s">
        <v>522</v>
      </c>
      <c r="H40" s="236">
        <v>500</v>
      </c>
      <c r="I40" s="236"/>
      <c r="J40" s="236"/>
      <c r="K40" s="236" t="s">
        <v>6127</v>
      </c>
      <c r="L40" s="236" t="s">
        <v>6128</v>
      </c>
      <c r="M40" s="236" t="s">
        <v>156</v>
      </c>
      <c r="N40" s="236" t="s">
        <v>6135</v>
      </c>
      <c r="O40" s="236" t="s">
        <v>6131</v>
      </c>
      <c r="P40" s="237">
        <v>18970453077</v>
      </c>
      <c r="Q40" s="236"/>
    </row>
    <row r="41" spans="1:17" ht="20.100000000000001" customHeight="1">
      <c r="A41" s="235">
        <v>37</v>
      </c>
      <c r="B41" s="235" t="s">
        <v>6075</v>
      </c>
      <c r="C41" s="236" t="s">
        <v>6076</v>
      </c>
      <c r="D41" s="236" t="s">
        <v>6077</v>
      </c>
      <c r="E41" s="236" t="s">
        <v>6136</v>
      </c>
      <c r="F41" s="236">
        <v>2006</v>
      </c>
      <c r="G41" s="236" t="s">
        <v>522</v>
      </c>
      <c r="H41" s="236">
        <v>1020</v>
      </c>
      <c r="I41" s="236">
        <v>3.2</v>
      </c>
      <c r="J41" s="236"/>
      <c r="K41" s="236" t="s">
        <v>6137</v>
      </c>
      <c r="L41" s="236" t="s">
        <v>6138</v>
      </c>
      <c r="M41" s="236" t="s">
        <v>165</v>
      </c>
      <c r="N41" s="236" t="s">
        <v>6136</v>
      </c>
      <c r="O41" s="236" t="s">
        <v>6114</v>
      </c>
      <c r="P41" s="237">
        <v>13907064881</v>
      </c>
      <c r="Q41" s="236"/>
    </row>
    <row r="42" spans="1:17" ht="20.100000000000001" customHeight="1">
      <c r="A42" s="235">
        <v>38</v>
      </c>
      <c r="B42" s="235" t="s">
        <v>6075</v>
      </c>
      <c r="C42" s="236" t="s">
        <v>6076</v>
      </c>
      <c r="D42" s="236" t="s">
        <v>6077</v>
      </c>
      <c r="E42" s="236" t="s">
        <v>6139</v>
      </c>
      <c r="F42" s="236">
        <v>2008</v>
      </c>
      <c r="G42" s="236" t="s">
        <v>522</v>
      </c>
      <c r="H42" s="236">
        <v>600</v>
      </c>
      <c r="I42" s="236">
        <v>3</v>
      </c>
      <c r="J42" s="236"/>
      <c r="K42" s="236" t="s">
        <v>6137</v>
      </c>
      <c r="L42" s="236" t="s">
        <v>6138</v>
      </c>
      <c r="M42" s="236" t="s">
        <v>165</v>
      </c>
      <c r="N42" s="236" t="s">
        <v>6139</v>
      </c>
      <c r="O42" s="236" t="s">
        <v>6140</v>
      </c>
      <c r="P42" s="237">
        <v>13707066676</v>
      </c>
      <c r="Q42" s="236"/>
    </row>
    <row r="43" spans="1:17" s="232" customFormat="1" ht="20.100000000000001" customHeight="1">
      <c r="A43" s="235">
        <v>39</v>
      </c>
      <c r="B43" s="235" t="s">
        <v>6075</v>
      </c>
      <c r="C43" s="236" t="s">
        <v>6076</v>
      </c>
      <c r="D43" s="236" t="s">
        <v>6077</v>
      </c>
      <c r="E43" s="236" t="s">
        <v>6141</v>
      </c>
      <c r="F43" s="236">
        <v>2008</v>
      </c>
      <c r="G43" s="236" t="s">
        <v>522</v>
      </c>
      <c r="H43" s="236">
        <v>500</v>
      </c>
      <c r="I43" s="236">
        <v>15</v>
      </c>
      <c r="J43" s="236"/>
      <c r="K43" s="236" t="s">
        <v>6137</v>
      </c>
      <c r="L43" s="236" t="s">
        <v>6138</v>
      </c>
      <c r="M43" s="236" t="s">
        <v>165</v>
      </c>
      <c r="N43" s="236" t="s">
        <v>6141</v>
      </c>
      <c r="O43" s="236" t="s">
        <v>6140</v>
      </c>
      <c r="P43" s="237">
        <v>13707066676</v>
      </c>
      <c r="Q43" s="236"/>
    </row>
    <row r="44" spans="1:17" s="232" customFormat="1" ht="20.100000000000001" customHeight="1">
      <c r="A44" s="235">
        <v>40</v>
      </c>
      <c r="B44" s="235" t="s">
        <v>6075</v>
      </c>
      <c r="C44" s="236" t="s">
        <v>6076</v>
      </c>
      <c r="D44" s="236" t="s">
        <v>6077</v>
      </c>
      <c r="E44" s="236" t="s">
        <v>6142</v>
      </c>
      <c r="F44" s="236"/>
      <c r="G44" s="236" t="s">
        <v>522</v>
      </c>
      <c r="H44" s="236">
        <v>500</v>
      </c>
      <c r="I44" s="236"/>
      <c r="J44" s="236"/>
      <c r="K44" s="236" t="s">
        <v>6137</v>
      </c>
      <c r="L44" s="236" t="s">
        <v>6138</v>
      </c>
      <c r="M44" s="236" t="s">
        <v>165</v>
      </c>
      <c r="N44" s="236" t="s">
        <v>6142</v>
      </c>
      <c r="O44" s="236" t="s">
        <v>6092</v>
      </c>
      <c r="P44" s="237">
        <v>13687963919</v>
      </c>
      <c r="Q44" s="236"/>
    </row>
    <row r="45" spans="1:17" ht="20.100000000000001" customHeight="1">
      <c r="A45" s="235">
        <v>41</v>
      </c>
      <c r="B45" s="235" t="s">
        <v>6075</v>
      </c>
      <c r="C45" s="236" t="s">
        <v>6076</v>
      </c>
      <c r="D45" s="236" t="s">
        <v>6143</v>
      </c>
      <c r="E45" s="236" t="s">
        <v>6144</v>
      </c>
      <c r="F45" s="236">
        <v>2006</v>
      </c>
      <c r="G45" s="236" t="s">
        <v>522</v>
      </c>
      <c r="H45" s="236">
        <v>1500</v>
      </c>
      <c r="I45" s="236">
        <v>5.5</v>
      </c>
      <c r="J45" s="236"/>
      <c r="K45" s="236" t="s">
        <v>6145</v>
      </c>
      <c r="L45" s="236" t="s">
        <v>6146</v>
      </c>
      <c r="M45" s="236" t="s">
        <v>165</v>
      </c>
      <c r="N45" s="236" t="s">
        <v>6144</v>
      </c>
      <c r="O45" s="236" t="s">
        <v>6147</v>
      </c>
      <c r="P45" s="237">
        <v>13707066479</v>
      </c>
      <c r="Q45" s="236"/>
    </row>
    <row r="46" spans="1:17" ht="20.100000000000001" customHeight="1">
      <c r="A46" s="235">
        <v>42</v>
      </c>
      <c r="B46" s="235" t="s">
        <v>6075</v>
      </c>
      <c r="C46" s="236" t="s">
        <v>6076</v>
      </c>
      <c r="D46" s="236" t="s">
        <v>6143</v>
      </c>
      <c r="E46" s="236" t="s">
        <v>6148</v>
      </c>
      <c r="F46" s="236">
        <v>2006</v>
      </c>
      <c r="G46" s="236" t="s">
        <v>522</v>
      </c>
      <c r="H46" s="236">
        <v>3000</v>
      </c>
      <c r="I46" s="236">
        <v>5</v>
      </c>
      <c r="J46" s="236"/>
      <c r="K46" s="236" t="s">
        <v>6145</v>
      </c>
      <c r="L46" s="236" t="s">
        <v>6146</v>
      </c>
      <c r="M46" s="236" t="s">
        <v>165</v>
      </c>
      <c r="N46" s="236" t="s">
        <v>6148</v>
      </c>
      <c r="O46" s="236" t="s">
        <v>6149</v>
      </c>
      <c r="P46" s="237">
        <v>13970647517</v>
      </c>
      <c r="Q46" s="236"/>
    </row>
    <row r="47" spans="1:17" ht="20.100000000000001" customHeight="1">
      <c r="A47" s="235">
        <v>43</v>
      </c>
      <c r="B47" s="235" t="s">
        <v>6075</v>
      </c>
      <c r="C47" s="236" t="s">
        <v>6076</v>
      </c>
      <c r="D47" s="236" t="s">
        <v>6077</v>
      </c>
      <c r="E47" s="236" t="s">
        <v>2184</v>
      </c>
      <c r="F47" s="236">
        <v>2004</v>
      </c>
      <c r="G47" s="236" t="s">
        <v>522</v>
      </c>
      <c r="H47" s="236">
        <v>2400</v>
      </c>
      <c r="I47" s="236">
        <v>3.5</v>
      </c>
      <c r="J47" s="236"/>
      <c r="K47" s="236" t="s">
        <v>6150</v>
      </c>
      <c r="L47" s="236" t="s">
        <v>6151</v>
      </c>
      <c r="M47" s="236" t="s">
        <v>156</v>
      </c>
      <c r="N47" s="236" t="s">
        <v>2184</v>
      </c>
      <c r="O47" s="236" t="s">
        <v>6152</v>
      </c>
      <c r="P47" s="237">
        <v>13576640508</v>
      </c>
      <c r="Q47" s="236"/>
    </row>
    <row r="48" spans="1:17" ht="20.100000000000001" customHeight="1">
      <c r="A48" s="235">
        <v>44</v>
      </c>
      <c r="B48" s="235" t="s">
        <v>6075</v>
      </c>
      <c r="C48" s="236" t="s">
        <v>6076</v>
      </c>
      <c r="D48" s="236" t="s">
        <v>6077</v>
      </c>
      <c r="E48" s="236" t="s">
        <v>6153</v>
      </c>
      <c r="F48" s="236">
        <v>2004</v>
      </c>
      <c r="G48" s="236" t="s">
        <v>522</v>
      </c>
      <c r="H48" s="236">
        <v>500</v>
      </c>
      <c r="I48" s="236">
        <v>5</v>
      </c>
      <c r="J48" s="236"/>
      <c r="K48" s="236" t="s">
        <v>6150</v>
      </c>
      <c r="L48" s="236" t="s">
        <v>6151</v>
      </c>
      <c r="M48" s="236" t="s">
        <v>156</v>
      </c>
      <c r="N48" s="236" t="s">
        <v>6153</v>
      </c>
      <c r="O48" s="236" t="s">
        <v>6113</v>
      </c>
      <c r="P48" s="237">
        <v>13507960376</v>
      </c>
      <c r="Q48" s="236"/>
    </row>
    <row r="49" spans="1:17" ht="20.100000000000001" customHeight="1">
      <c r="A49" s="235">
        <v>45</v>
      </c>
      <c r="B49" s="235" t="s">
        <v>6075</v>
      </c>
      <c r="C49" s="236" t="s">
        <v>6076</v>
      </c>
      <c r="D49" s="236" t="s">
        <v>6077</v>
      </c>
      <c r="E49" s="236" t="s">
        <v>6154</v>
      </c>
      <c r="F49" s="236">
        <v>1969</v>
      </c>
      <c r="G49" s="236" t="s">
        <v>522</v>
      </c>
      <c r="H49" s="236">
        <v>500</v>
      </c>
      <c r="I49" s="236">
        <v>5</v>
      </c>
      <c r="J49" s="236"/>
      <c r="K49" s="236" t="s">
        <v>6150</v>
      </c>
      <c r="L49" s="236" t="s">
        <v>6151</v>
      </c>
      <c r="M49" s="236" t="s">
        <v>156</v>
      </c>
      <c r="N49" s="236" t="s">
        <v>6154</v>
      </c>
      <c r="O49" s="236" t="s">
        <v>6113</v>
      </c>
      <c r="P49" s="237">
        <v>13507960376</v>
      </c>
      <c r="Q49" s="236"/>
    </row>
    <row r="50" spans="1:17" ht="20.100000000000001" customHeight="1">
      <c r="A50" s="235">
        <v>46</v>
      </c>
      <c r="B50" s="235" t="s">
        <v>6075</v>
      </c>
      <c r="C50" s="236" t="s">
        <v>6076</v>
      </c>
      <c r="D50" s="236" t="s">
        <v>6155</v>
      </c>
      <c r="E50" s="236" t="s">
        <v>6156</v>
      </c>
      <c r="F50" s="236">
        <v>2011</v>
      </c>
      <c r="G50" s="236" t="s">
        <v>522</v>
      </c>
      <c r="H50" s="236">
        <v>800</v>
      </c>
      <c r="I50" s="236">
        <v>3</v>
      </c>
      <c r="J50" s="236"/>
      <c r="K50" s="236" t="s">
        <v>6150</v>
      </c>
      <c r="L50" s="236" t="s">
        <v>6151</v>
      </c>
      <c r="M50" s="236" t="s">
        <v>156</v>
      </c>
      <c r="N50" s="236" t="s">
        <v>6156</v>
      </c>
      <c r="O50" s="236" t="s">
        <v>6082</v>
      </c>
      <c r="P50" s="237">
        <v>15279807982</v>
      </c>
      <c r="Q50" s="236"/>
    </row>
    <row r="51" spans="1:17" ht="20.100000000000001" customHeight="1">
      <c r="A51" s="235">
        <v>47</v>
      </c>
      <c r="B51" s="235" t="s">
        <v>6075</v>
      </c>
      <c r="C51" s="236" t="s">
        <v>6076</v>
      </c>
      <c r="D51" s="236" t="s">
        <v>6077</v>
      </c>
      <c r="E51" s="236" t="s">
        <v>6157</v>
      </c>
      <c r="F51" s="236"/>
      <c r="G51" s="236" t="s">
        <v>522</v>
      </c>
      <c r="H51" s="236">
        <v>1200</v>
      </c>
      <c r="I51" s="236"/>
      <c r="J51" s="236"/>
      <c r="K51" s="236" t="s">
        <v>6150</v>
      </c>
      <c r="L51" s="236" t="s">
        <v>6151</v>
      </c>
      <c r="M51" s="236" t="s">
        <v>156</v>
      </c>
      <c r="N51" s="236" t="s">
        <v>6157</v>
      </c>
      <c r="O51" s="236" t="s">
        <v>6114</v>
      </c>
      <c r="P51" s="237">
        <v>13907064881</v>
      </c>
      <c r="Q51" s="236"/>
    </row>
    <row r="52" spans="1:17" ht="20.100000000000001" customHeight="1">
      <c r="A52" s="235">
        <v>48</v>
      </c>
      <c r="B52" s="235" t="s">
        <v>6075</v>
      </c>
      <c r="C52" s="236" t="s">
        <v>6076</v>
      </c>
      <c r="D52" s="236" t="s">
        <v>6158</v>
      </c>
      <c r="E52" s="236" t="s">
        <v>6159</v>
      </c>
      <c r="F52" s="236">
        <v>1978</v>
      </c>
      <c r="G52" s="236" t="s">
        <v>522</v>
      </c>
      <c r="H52" s="236">
        <v>75</v>
      </c>
      <c r="I52" s="236"/>
      <c r="J52" s="236"/>
      <c r="K52" s="236" t="s">
        <v>6160</v>
      </c>
      <c r="L52" s="236" t="s">
        <v>6161</v>
      </c>
      <c r="M52" s="236" t="s">
        <v>156</v>
      </c>
      <c r="N52" s="236" t="s">
        <v>6159</v>
      </c>
      <c r="O52" s="236" t="s">
        <v>6162</v>
      </c>
      <c r="P52" s="237">
        <v>15970242883</v>
      </c>
      <c r="Q52" s="236"/>
    </row>
    <row r="53" spans="1:17" ht="20.100000000000001" customHeight="1">
      <c r="A53" s="235">
        <v>49</v>
      </c>
      <c r="B53" s="235" t="s">
        <v>6075</v>
      </c>
      <c r="C53" s="236" t="s">
        <v>6076</v>
      </c>
      <c r="D53" s="236" t="s">
        <v>6158</v>
      </c>
      <c r="E53" s="236" t="s">
        <v>6163</v>
      </c>
      <c r="F53" s="236">
        <v>1998</v>
      </c>
      <c r="G53" s="236" t="s">
        <v>522</v>
      </c>
      <c r="H53" s="236">
        <v>100</v>
      </c>
      <c r="I53" s="236"/>
      <c r="J53" s="236"/>
      <c r="K53" s="236" t="s">
        <v>6160</v>
      </c>
      <c r="L53" s="236" t="s">
        <v>6161</v>
      </c>
      <c r="M53" s="236" t="s">
        <v>156</v>
      </c>
      <c r="N53" s="236" t="s">
        <v>6163</v>
      </c>
      <c r="O53" s="236" t="s">
        <v>6164</v>
      </c>
      <c r="P53" s="237">
        <v>13755466716</v>
      </c>
      <c r="Q53" s="236"/>
    </row>
    <row r="54" spans="1:17" ht="20.100000000000001" customHeight="1">
      <c r="A54" s="235">
        <v>50</v>
      </c>
      <c r="B54" s="235" t="s">
        <v>6075</v>
      </c>
      <c r="C54" s="236" t="s">
        <v>6076</v>
      </c>
      <c r="D54" s="236" t="s">
        <v>6158</v>
      </c>
      <c r="E54" s="236" t="s">
        <v>6165</v>
      </c>
      <c r="F54" s="236">
        <v>2006</v>
      </c>
      <c r="G54" s="236" t="s">
        <v>522</v>
      </c>
      <c r="H54" s="236">
        <v>500</v>
      </c>
      <c r="I54" s="236">
        <v>3</v>
      </c>
      <c r="J54" s="236"/>
      <c r="K54" s="236" t="s">
        <v>6160</v>
      </c>
      <c r="L54" s="236" t="s">
        <v>6161</v>
      </c>
      <c r="M54" s="236" t="s">
        <v>156</v>
      </c>
      <c r="N54" s="236" t="s">
        <v>6165</v>
      </c>
      <c r="O54" s="236" t="s">
        <v>368</v>
      </c>
      <c r="P54" s="237">
        <v>13923363838</v>
      </c>
      <c r="Q54" s="236"/>
    </row>
    <row r="55" spans="1:17" ht="20.100000000000001" customHeight="1">
      <c r="A55" s="235">
        <v>51</v>
      </c>
      <c r="B55" s="235" t="s">
        <v>6075</v>
      </c>
      <c r="C55" s="236" t="s">
        <v>6076</v>
      </c>
      <c r="D55" s="236" t="s">
        <v>6158</v>
      </c>
      <c r="E55" s="236" t="s">
        <v>6166</v>
      </c>
      <c r="F55" s="236">
        <v>2007</v>
      </c>
      <c r="G55" s="236" t="s">
        <v>522</v>
      </c>
      <c r="H55" s="236">
        <v>640</v>
      </c>
      <c r="I55" s="236"/>
      <c r="J55" s="236"/>
      <c r="K55" s="236" t="s">
        <v>6160</v>
      </c>
      <c r="L55" s="236" t="s">
        <v>6161</v>
      </c>
      <c r="M55" s="236" t="s">
        <v>156</v>
      </c>
      <c r="N55" s="236" t="s">
        <v>6166</v>
      </c>
      <c r="O55" s="236" t="s">
        <v>6167</v>
      </c>
      <c r="P55" s="237">
        <v>13879668189</v>
      </c>
      <c r="Q55" s="236"/>
    </row>
    <row r="56" spans="1:17" ht="20.100000000000001" customHeight="1">
      <c r="A56" s="235">
        <v>52</v>
      </c>
      <c r="B56" s="235" t="s">
        <v>6075</v>
      </c>
      <c r="C56" s="236" t="s">
        <v>6076</v>
      </c>
      <c r="D56" s="236" t="s">
        <v>6077</v>
      </c>
      <c r="E56" s="236" t="s">
        <v>6168</v>
      </c>
      <c r="F56" s="236">
        <v>1987</v>
      </c>
      <c r="G56" s="236" t="s">
        <v>22</v>
      </c>
      <c r="H56" s="236">
        <v>5800</v>
      </c>
      <c r="I56" s="236"/>
      <c r="J56" s="236">
        <v>167</v>
      </c>
      <c r="K56" s="236" t="s">
        <v>6169</v>
      </c>
      <c r="L56" s="236" t="s">
        <v>6170</v>
      </c>
      <c r="M56" s="236" t="s">
        <v>165</v>
      </c>
      <c r="N56" s="236" t="s">
        <v>6168</v>
      </c>
      <c r="O56" s="236" t="s">
        <v>6171</v>
      </c>
      <c r="P56" s="237">
        <v>18770089335</v>
      </c>
      <c r="Q56" s="236"/>
    </row>
    <row r="57" spans="1:17" ht="20.100000000000001" customHeight="1">
      <c r="A57" s="235">
        <v>53</v>
      </c>
      <c r="B57" s="235" t="s">
        <v>6075</v>
      </c>
      <c r="C57" s="236" t="s">
        <v>6076</v>
      </c>
      <c r="D57" s="236" t="s">
        <v>6077</v>
      </c>
      <c r="E57" s="236" t="s">
        <v>6172</v>
      </c>
      <c r="F57" s="236">
        <v>2009</v>
      </c>
      <c r="G57" s="236" t="s">
        <v>522</v>
      </c>
      <c r="H57" s="236">
        <v>1580</v>
      </c>
      <c r="I57" s="236">
        <v>3.5</v>
      </c>
      <c r="J57" s="236"/>
      <c r="K57" s="236" t="s">
        <v>6169</v>
      </c>
      <c r="L57" s="236" t="s">
        <v>6170</v>
      </c>
      <c r="M57" s="236" t="s">
        <v>165</v>
      </c>
      <c r="N57" s="236" t="s">
        <v>6172</v>
      </c>
      <c r="O57" s="236" t="s">
        <v>6121</v>
      </c>
      <c r="P57" s="237">
        <v>13979674318</v>
      </c>
      <c r="Q57" s="236"/>
    </row>
    <row r="58" spans="1:17" ht="20.100000000000001" customHeight="1">
      <c r="A58" s="235">
        <v>54</v>
      </c>
      <c r="B58" s="235" t="s">
        <v>6075</v>
      </c>
      <c r="C58" s="236" t="s">
        <v>6076</v>
      </c>
      <c r="D58" s="236" t="s">
        <v>6077</v>
      </c>
      <c r="E58" s="236" t="s">
        <v>5758</v>
      </c>
      <c r="F58" s="236">
        <v>2011</v>
      </c>
      <c r="G58" s="236" t="s">
        <v>522</v>
      </c>
      <c r="H58" s="236">
        <v>1000</v>
      </c>
      <c r="I58" s="236">
        <v>5</v>
      </c>
      <c r="J58" s="236"/>
      <c r="K58" s="236" t="s">
        <v>6169</v>
      </c>
      <c r="L58" s="236" t="s">
        <v>6170</v>
      </c>
      <c r="M58" s="236" t="s">
        <v>165</v>
      </c>
      <c r="N58" s="236" t="s">
        <v>5758</v>
      </c>
      <c r="O58" s="236" t="s">
        <v>6173</v>
      </c>
      <c r="P58" s="237">
        <v>13507960380</v>
      </c>
      <c r="Q58" s="236"/>
    </row>
    <row r="59" spans="1:17" ht="20.100000000000001" customHeight="1">
      <c r="A59" s="235">
        <v>55</v>
      </c>
      <c r="B59" s="235" t="s">
        <v>6075</v>
      </c>
      <c r="C59" s="236" t="s">
        <v>6076</v>
      </c>
      <c r="D59" s="236" t="s">
        <v>6174</v>
      </c>
      <c r="E59" s="236" t="s">
        <v>2220</v>
      </c>
      <c r="F59" s="236">
        <v>1979</v>
      </c>
      <c r="G59" s="236" t="s">
        <v>522</v>
      </c>
      <c r="H59" s="236">
        <v>260</v>
      </c>
      <c r="I59" s="236">
        <v>1.5</v>
      </c>
      <c r="J59" s="236"/>
      <c r="K59" s="236" t="s">
        <v>6175</v>
      </c>
      <c r="L59" s="236" t="s">
        <v>6176</v>
      </c>
      <c r="M59" s="236" t="s">
        <v>165</v>
      </c>
      <c r="N59" s="236" t="s">
        <v>2220</v>
      </c>
      <c r="O59" s="236" t="s">
        <v>6177</v>
      </c>
      <c r="P59" s="237">
        <v>13970456789</v>
      </c>
      <c r="Q59" s="236"/>
    </row>
    <row r="60" spans="1:17" ht="20.100000000000001" customHeight="1">
      <c r="A60" s="235">
        <v>56</v>
      </c>
      <c r="B60" s="235" t="s">
        <v>6075</v>
      </c>
      <c r="C60" s="236" t="s">
        <v>6076</v>
      </c>
      <c r="D60" s="236" t="s">
        <v>6174</v>
      </c>
      <c r="E60" s="236" t="s">
        <v>6178</v>
      </c>
      <c r="F60" s="236">
        <v>2004</v>
      </c>
      <c r="G60" s="236" t="s">
        <v>522</v>
      </c>
      <c r="H60" s="236">
        <v>2400</v>
      </c>
      <c r="I60" s="236">
        <v>8</v>
      </c>
      <c r="J60" s="236"/>
      <c r="K60" s="236" t="s">
        <v>6175</v>
      </c>
      <c r="L60" s="236" t="s">
        <v>6176</v>
      </c>
      <c r="M60" s="236" t="s">
        <v>165</v>
      </c>
      <c r="N60" s="236" t="s">
        <v>6178</v>
      </c>
      <c r="O60" s="236" t="s">
        <v>6179</v>
      </c>
      <c r="P60" s="237">
        <v>13507960380</v>
      </c>
      <c r="Q60" s="236"/>
    </row>
    <row r="61" spans="1:17" ht="20.100000000000001" customHeight="1">
      <c r="A61" s="235">
        <v>57</v>
      </c>
      <c r="B61" s="235" t="s">
        <v>6075</v>
      </c>
      <c r="C61" s="236" t="s">
        <v>6076</v>
      </c>
      <c r="D61" s="236" t="s">
        <v>6174</v>
      </c>
      <c r="E61" s="236" t="s">
        <v>6180</v>
      </c>
      <c r="F61" s="236">
        <v>2005</v>
      </c>
      <c r="G61" s="236" t="s">
        <v>522</v>
      </c>
      <c r="H61" s="236">
        <v>500</v>
      </c>
      <c r="I61" s="236">
        <v>5</v>
      </c>
      <c r="J61" s="236"/>
      <c r="K61" s="236" t="s">
        <v>6175</v>
      </c>
      <c r="L61" s="236" t="s">
        <v>6176</v>
      </c>
      <c r="M61" s="236" t="s">
        <v>165</v>
      </c>
      <c r="N61" s="236" t="s">
        <v>6180</v>
      </c>
      <c r="O61" s="236" t="s">
        <v>6181</v>
      </c>
      <c r="P61" s="237">
        <v>13907061188</v>
      </c>
      <c r="Q61" s="236"/>
    </row>
    <row r="62" spans="1:17" ht="20.100000000000001" customHeight="1">
      <c r="A62" s="235">
        <v>58</v>
      </c>
      <c r="B62" s="235" t="s">
        <v>6075</v>
      </c>
      <c r="C62" s="236" t="s">
        <v>6076</v>
      </c>
      <c r="D62" s="236" t="s">
        <v>6077</v>
      </c>
      <c r="E62" s="236" t="s">
        <v>6182</v>
      </c>
      <c r="F62" s="236">
        <v>1966</v>
      </c>
      <c r="G62" s="236" t="s">
        <v>22</v>
      </c>
      <c r="H62" s="236">
        <v>480</v>
      </c>
      <c r="I62" s="236">
        <v>5</v>
      </c>
      <c r="J62" s="236"/>
      <c r="K62" s="236" t="s">
        <v>6183</v>
      </c>
      <c r="L62" s="236" t="s">
        <v>6184</v>
      </c>
      <c r="M62" s="236" t="s">
        <v>156</v>
      </c>
      <c r="N62" s="236" t="s">
        <v>6182</v>
      </c>
      <c r="O62" s="236" t="s">
        <v>6111</v>
      </c>
      <c r="P62" s="237">
        <v>13979618883</v>
      </c>
      <c r="Q62" s="236"/>
    </row>
    <row r="63" spans="1:17" ht="20.100000000000001" customHeight="1">
      <c r="A63" s="235">
        <v>59</v>
      </c>
      <c r="B63" s="235" t="s">
        <v>6075</v>
      </c>
      <c r="C63" s="236" t="s">
        <v>6076</v>
      </c>
      <c r="D63" s="236" t="s">
        <v>6185</v>
      </c>
      <c r="E63" s="236" t="s">
        <v>6186</v>
      </c>
      <c r="F63" s="236">
        <v>1967</v>
      </c>
      <c r="G63" s="236" t="s">
        <v>22</v>
      </c>
      <c r="H63" s="236">
        <v>240</v>
      </c>
      <c r="I63" s="236"/>
      <c r="J63" s="236"/>
      <c r="K63" s="236" t="s">
        <v>6183</v>
      </c>
      <c r="L63" s="236" t="s">
        <v>6184</v>
      </c>
      <c r="M63" s="236" t="s">
        <v>156</v>
      </c>
      <c r="N63" s="236" t="s">
        <v>6186</v>
      </c>
      <c r="O63" s="236" t="s">
        <v>6111</v>
      </c>
      <c r="P63" s="237">
        <v>13979618883</v>
      </c>
      <c r="Q63" s="236"/>
    </row>
    <row r="64" spans="1:17" ht="20.100000000000001" customHeight="1">
      <c r="A64" s="235">
        <v>60</v>
      </c>
      <c r="B64" s="235" t="s">
        <v>6075</v>
      </c>
      <c r="C64" s="236" t="s">
        <v>6076</v>
      </c>
      <c r="D64" s="236" t="s">
        <v>6077</v>
      </c>
      <c r="E64" s="236" t="s">
        <v>6187</v>
      </c>
      <c r="F64" s="236">
        <v>1984</v>
      </c>
      <c r="G64" s="236" t="s">
        <v>522</v>
      </c>
      <c r="H64" s="236">
        <v>1000</v>
      </c>
      <c r="I64" s="236">
        <v>3.8</v>
      </c>
      <c r="J64" s="236"/>
      <c r="K64" s="236" t="s">
        <v>6183</v>
      </c>
      <c r="L64" s="236" t="s">
        <v>6184</v>
      </c>
      <c r="M64" s="236" t="s">
        <v>156</v>
      </c>
      <c r="N64" s="236" t="s">
        <v>6187</v>
      </c>
      <c r="O64" s="236" t="s">
        <v>6113</v>
      </c>
      <c r="P64" s="237">
        <v>13507960376</v>
      </c>
      <c r="Q64" s="236"/>
    </row>
    <row r="65" spans="1:17" ht="20.100000000000001" customHeight="1">
      <c r="A65" s="235">
        <v>61</v>
      </c>
      <c r="B65" s="235" t="s">
        <v>6075</v>
      </c>
      <c r="C65" s="236" t="s">
        <v>6076</v>
      </c>
      <c r="D65" s="236" t="s">
        <v>6188</v>
      </c>
      <c r="E65" s="236" t="s">
        <v>6189</v>
      </c>
      <c r="F65" s="236">
        <v>2006</v>
      </c>
      <c r="G65" s="236" t="s">
        <v>522</v>
      </c>
      <c r="H65" s="236">
        <v>500</v>
      </c>
      <c r="I65" s="236">
        <v>13</v>
      </c>
      <c r="J65" s="236"/>
      <c r="K65" s="236" t="s">
        <v>6183</v>
      </c>
      <c r="L65" s="236" t="s">
        <v>6184</v>
      </c>
      <c r="M65" s="236" t="s">
        <v>156</v>
      </c>
      <c r="N65" s="236" t="s">
        <v>6189</v>
      </c>
      <c r="O65" s="236" t="s">
        <v>6190</v>
      </c>
      <c r="P65" s="237">
        <v>18970452249</v>
      </c>
      <c r="Q65" s="236"/>
    </row>
    <row r="66" spans="1:17" ht="20.100000000000001" customHeight="1">
      <c r="A66" s="235">
        <v>62</v>
      </c>
      <c r="B66" s="235" t="s">
        <v>6075</v>
      </c>
      <c r="C66" s="236" t="s">
        <v>6076</v>
      </c>
      <c r="D66" s="236" t="s">
        <v>6188</v>
      </c>
      <c r="E66" s="236" t="s">
        <v>6191</v>
      </c>
      <c r="F66" s="236">
        <v>2007</v>
      </c>
      <c r="G66" s="236" t="s">
        <v>522</v>
      </c>
      <c r="H66" s="236">
        <v>4000</v>
      </c>
      <c r="I66" s="236"/>
      <c r="J66" s="236"/>
      <c r="K66" s="236" t="s">
        <v>6183</v>
      </c>
      <c r="L66" s="236" t="s">
        <v>6184</v>
      </c>
      <c r="M66" s="236" t="s">
        <v>156</v>
      </c>
      <c r="N66" s="236" t="s">
        <v>6191</v>
      </c>
      <c r="O66" s="236" t="s">
        <v>6082</v>
      </c>
      <c r="P66" s="237">
        <v>15279807982</v>
      </c>
      <c r="Q66" s="236"/>
    </row>
    <row r="67" spans="1:17" ht="20.100000000000001" customHeight="1">
      <c r="A67" s="235">
        <v>63</v>
      </c>
      <c r="B67" s="235" t="s">
        <v>6075</v>
      </c>
      <c r="C67" s="236" t="s">
        <v>6076</v>
      </c>
      <c r="D67" s="236" t="s">
        <v>6188</v>
      </c>
      <c r="E67" s="236" t="s">
        <v>6192</v>
      </c>
      <c r="F67" s="236">
        <v>2003</v>
      </c>
      <c r="G67" s="236" t="s">
        <v>522</v>
      </c>
      <c r="H67" s="236">
        <v>6000</v>
      </c>
      <c r="I67" s="236">
        <v>15.5</v>
      </c>
      <c r="J67" s="236"/>
      <c r="K67" s="236" t="s">
        <v>6193</v>
      </c>
      <c r="L67" s="236" t="s">
        <v>6194</v>
      </c>
      <c r="M67" s="236" t="s">
        <v>165</v>
      </c>
      <c r="N67" s="236" t="s">
        <v>6192</v>
      </c>
      <c r="O67" s="236" t="s">
        <v>6195</v>
      </c>
      <c r="P67" s="237">
        <v>15869811319</v>
      </c>
      <c r="Q67" s="236"/>
    </row>
    <row r="68" spans="1:17" ht="20.100000000000001" customHeight="1">
      <c r="A68" s="235">
        <v>64</v>
      </c>
      <c r="B68" s="235" t="s">
        <v>6075</v>
      </c>
      <c r="C68" s="236" t="s">
        <v>6076</v>
      </c>
      <c r="D68" s="236" t="s">
        <v>6188</v>
      </c>
      <c r="E68" s="236" t="s">
        <v>6196</v>
      </c>
      <c r="F68" s="236">
        <v>2004</v>
      </c>
      <c r="G68" s="236" t="s">
        <v>522</v>
      </c>
      <c r="H68" s="236">
        <v>250</v>
      </c>
      <c r="I68" s="236">
        <v>2.5</v>
      </c>
      <c r="J68" s="236"/>
      <c r="K68" s="236" t="s">
        <v>6193</v>
      </c>
      <c r="L68" s="236" t="s">
        <v>6194</v>
      </c>
      <c r="M68" s="236" t="s">
        <v>165</v>
      </c>
      <c r="N68" s="236" t="s">
        <v>6196</v>
      </c>
      <c r="O68" s="236" t="s">
        <v>6197</v>
      </c>
      <c r="P68" s="237">
        <v>13970600373</v>
      </c>
      <c r="Q68" s="236"/>
    </row>
    <row r="69" spans="1:17" ht="20.100000000000001" customHeight="1">
      <c r="A69" s="235">
        <v>65</v>
      </c>
      <c r="B69" s="235" t="s">
        <v>6075</v>
      </c>
      <c r="C69" s="236" t="s">
        <v>6076</v>
      </c>
      <c r="D69" s="236" t="s">
        <v>6188</v>
      </c>
      <c r="E69" s="236" t="s">
        <v>6198</v>
      </c>
      <c r="F69" s="236">
        <v>2004</v>
      </c>
      <c r="G69" s="236" t="s">
        <v>522</v>
      </c>
      <c r="H69" s="236">
        <v>1260</v>
      </c>
      <c r="I69" s="236">
        <v>3.5</v>
      </c>
      <c r="J69" s="236"/>
      <c r="K69" s="236" t="s">
        <v>6193</v>
      </c>
      <c r="L69" s="236" t="s">
        <v>6194</v>
      </c>
      <c r="M69" s="236" t="s">
        <v>165</v>
      </c>
      <c r="N69" s="236" t="s">
        <v>6198</v>
      </c>
      <c r="O69" s="236" t="s">
        <v>6195</v>
      </c>
      <c r="P69" s="237">
        <v>15869811319</v>
      </c>
      <c r="Q69" s="236"/>
    </row>
    <row r="70" spans="1:17" ht="20.100000000000001" customHeight="1">
      <c r="A70" s="235">
        <v>66</v>
      </c>
      <c r="B70" s="235" t="s">
        <v>6075</v>
      </c>
      <c r="C70" s="236" t="s">
        <v>6076</v>
      </c>
      <c r="D70" s="236" t="s">
        <v>6188</v>
      </c>
      <c r="E70" s="236" t="s">
        <v>6199</v>
      </c>
      <c r="F70" s="236">
        <v>2004</v>
      </c>
      <c r="G70" s="236" t="s">
        <v>522</v>
      </c>
      <c r="H70" s="236">
        <v>1260</v>
      </c>
      <c r="I70" s="236">
        <v>2.5</v>
      </c>
      <c r="J70" s="236"/>
      <c r="K70" s="236" t="s">
        <v>6193</v>
      </c>
      <c r="L70" s="236" t="s">
        <v>6194</v>
      </c>
      <c r="M70" s="236" t="s">
        <v>165</v>
      </c>
      <c r="N70" s="236" t="s">
        <v>6199</v>
      </c>
      <c r="O70" s="236" t="s">
        <v>6195</v>
      </c>
      <c r="P70" s="237">
        <v>15869811319</v>
      </c>
      <c r="Q70" s="236"/>
    </row>
    <row r="71" spans="1:17" ht="20.100000000000001" customHeight="1">
      <c r="A71" s="235">
        <v>67</v>
      </c>
      <c r="B71" s="235" t="s">
        <v>6075</v>
      </c>
      <c r="C71" s="236" t="s">
        <v>6076</v>
      </c>
      <c r="D71" s="236" t="s">
        <v>6188</v>
      </c>
      <c r="E71" s="236" t="s">
        <v>2632</v>
      </c>
      <c r="F71" s="236">
        <v>2004</v>
      </c>
      <c r="G71" s="236" t="s">
        <v>522</v>
      </c>
      <c r="H71" s="236">
        <v>1500</v>
      </c>
      <c r="I71" s="236">
        <v>1.5</v>
      </c>
      <c r="J71" s="236"/>
      <c r="K71" s="236" t="s">
        <v>6193</v>
      </c>
      <c r="L71" s="236" t="s">
        <v>6194</v>
      </c>
      <c r="M71" s="236" t="s">
        <v>165</v>
      </c>
      <c r="N71" s="236" t="s">
        <v>2632</v>
      </c>
      <c r="O71" s="236" t="s">
        <v>6195</v>
      </c>
      <c r="P71" s="237">
        <v>15869811319</v>
      </c>
      <c r="Q71" s="236"/>
    </row>
    <row r="72" spans="1:17" ht="20.100000000000001" customHeight="1">
      <c r="A72" s="235">
        <v>68</v>
      </c>
      <c r="B72" s="235" t="s">
        <v>6075</v>
      </c>
      <c r="C72" s="236" t="s">
        <v>6076</v>
      </c>
      <c r="D72" s="236" t="s">
        <v>6188</v>
      </c>
      <c r="E72" s="236" t="s">
        <v>6200</v>
      </c>
      <c r="F72" s="236">
        <v>2004</v>
      </c>
      <c r="G72" s="236" t="s">
        <v>522</v>
      </c>
      <c r="H72" s="236">
        <v>500</v>
      </c>
      <c r="I72" s="236">
        <v>3</v>
      </c>
      <c r="J72" s="236"/>
      <c r="K72" s="236" t="s">
        <v>6193</v>
      </c>
      <c r="L72" s="236" t="s">
        <v>6194</v>
      </c>
      <c r="M72" s="236" t="s">
        <v>165</v>
      </c>
      <c r="N72" s="236" t="s">
        <v>6201</v>
      </c>
      <c r="O72" s="236" t="s">
        <v>6195</v>
      </c>
      <c r="P72" s="237">
        <v>15869811319</v>
      </c>
      <c r="Q72" s="236"/>
    </row>
    <row r="73" spans="1:17" ht="20.100000000000001" customHeight="1">
      <c r="A73" s="235">
        <v>69</v>
      </c>
      <c r="B73" s="235" t="s">
        <v>6075</v>
      </c>
      <c r="C73" s="236" t="s">
        <v>6076</v>
      </c>
      <c r="D73" s="236" t="s">
        <v>6188</v>
      </c>
      <c r="E73" s="236" t="s">
        <v>6202</v>
      </c>
      <c r="F73" s="236">
        <v>2004</v>
      </c>
      <c r="G73" s="236" t="s">
        <v>522</v>
      </c>
      <c r="H73" s="236">
        <v>450</v>
      </c>
      <c r="I73" s="236">
        <v>3</v>
      </c>
      <c r="J73" s="236"/>
      <c r="K73" s="236" t="s">
        <v>6193</v>
      </c>
      <c r="L73" s="236" t="s">
        <v>6194</v>
      </c>
      <c r="M73" s="236" t="s">
        <v>165</v>
      </c>
      <c r="N73" s="236" t="s">
        <v>6202</v>
      </c>
      <c r="O73" s="236" t="s">
        <v>6195</v>
      </c>
      <c r="P73" s="237">
        <v>15869811319</v>
      </c>
      <c r="Q73" s="236"/>
    </row>
    <row r="74" spans="1:17" ht="20.100000000000001" customHeight="1">
      <c r="A74" s="235">
        <v>70</v>
      </c>
      <c r="B74" s="235" t="s">
        <v>6075</v>
      </c>
      <c r="C74" s="236" t="s">
        <v>6076</v>
      </c>
      <c r="D74" s="236" t="s">
        <v>6188</v>
      </c>
      <c r="E74" s="236" t="s">
        <v>6203</v>
      </c>
      <c r="F74" s="236">
        <v>2004</v>
      </c>
      <c r="G74" s="236" t="s">
        <v>522</v>
      </c>
      <c r="H74" s="236">
        <v>400</v>
      </c>
      <c r="I74" s="236">
        <v>3</v>
      </c>
      <c r="J74" s="236"/>
      <c r="K74" s="236" t="s">
        <v>6193</v>
      </c>
      <c r="L74" s="236" t="s">
        <v>6194</v>
      </c>
      <c r="M74" s="236" t="s">
        <v>165</v>
      </c>
      <c r="N74" s="236" t="s">
        <v>6203</v>
      </c>
      <c r="O74" s="236" t="s">
        <v>6195</v>
      </c>
      <c r="P74" s="237">
        <v>15869811319</v>
      </c>
      <c r="Q74" s="236"/>
    </row>
    <row r="75" spans="1:17" ht="20.100000000000001" customHeight="1">
      <c r="A75" s="235">
        <v>71</v>
      </c>
      <c r="B75" s="235" t="s">
        <v>6075</v>
      </c>
      <c r="C75" s="236" t="s">
        <v>6076</v>
      </c>
      <c r="D75" s="236" t="s">
        <v>6188</v>
      </c>
      <c r="E75" s="236" t="s">
        <v>6204</v>
      </c>
      <c r="F75" s="236">
        <v>2004</v>
      </c>
      <c r="G75" s="236" t="s">
        <v>522</v>
      </c>
      <c r="H75" s="236">
        <v>500</v>
      </c>
      <c r="I75" s="236">
        <v>1.5</v>
      </c>
      <c r="J75" s="236"/>
      <c r="K75" s="236" t="s">
        <v>6193</v>
      </c>
      <c r="L75" s="236" t="s">
        <v>6194</v>
      </c>
      <c r="M75" s="236" t="s">
        <v>165</v>
      </c>
      <c r="N75" s="236" t="s">
        <v>6204</v>
      </c>
      <c r="O75" s="236" t="s">
        <v>6195</v>
      </c>
      <c r="P75" s="237">
        <v>15869811319</v>
      </c>
      <c r="Q75" s="236"/>
    </row>
    <row r="76" spans="1:17" ht="20.100000000000001" customHeight="1">
      <c r="A76" s="235">
        <v>72</v>
      </c>
      <c r="B76" s="235" t="s">
        <v>6075</v>
      </c>
      <c r="C76" s="236" t="s">
        <v>6076</v>
      </c>
      <c r="D76" s="236" t="s">
        <v>6188</v>
      </c>
      <c r="E76" s="236" t="s">
        <v>6205</v>
      </c>
      <c r="F76" s="236">
        <v>2005</v>
      </c>
      <c r="G76" s="236" t="s">
        <v>522</v>
      </c>
      <c r="H76" s="236">
        <v>640</v>
      </c>
      <c r="I76" s="236">
        <v>1.5</v>
      </c>
      <c r="J76" s="236"/>
      <c r="K76" s="236" t="s">
        <v>6193</v>
      </c>
      <c r="L76" s="236" t="s">
        <v>6194</v>
      </c>
      <c r="M76" s="236" t="s">
        <v>165</v>
      </c>
      <c r="N76" s="236" t="s">
        <v>6205</v>
      </c>
      <c r="O76" s="236" t="s">
        <v>6206</v>
      </c>
      <c r="P76" s="237">
        <v>18970454829</v>
      </c>
      <c r="Q76" s="236"/>
    </row>
    <row r="77" spans="1:17" ht="20.100000000000001" customHeight="1">
      <c r="A77" s="235">
        <v>73</v>
      </c>
      <c r="B77" s="235" t="s">
        <v>6075</v>
      </c>
      <c r="C77" s="236" t="s">
        <v>6076</v>
      </c>
      <c r="D77" s="236" t="s">
        <v>6188</v>
      </c>
      <c r="E77" s="236" t="s">
        <v>6207</v>
      </c>
      <c r="F77" s="236">
        <v>2009</v>
      </c>
      <c r="G77" s="236" t="s">
        <v>522</v>
      </c>
      <c r="H77" s="236">
        <v>520</v>
      </c>
      <c r="I77" s="236">
        <v>3.5</v>
      </c>
      <c r="J77" s="236"/>
      <c r="K77" s="236" t="s">
        <v>6193</v>
      </c>
      <c r="L77" s="236" t="s">
        <v>6194</v>
      </c>
      <c r="M77" s="236" t="s">
        <v>165</v>
      </c>
      <c r="N77" s="236" t="s">
        <v>6207</v>
      </c>
      <c r="O77" s="236" t="s">
        <v>4330</v>
      </c>
      <c r="P77" s="237">
        <v>13576883000</v>
      </c>
      <c r="Q77" s="236"/>
    </row>
    <row r="78" spans="1:17" ht="20.100000000000001" customHeight="1">
      <c r="A78" s="235">
        <v>74</v>
      </c>
      <c r="B78" s="235" t="s">
        <v>6075</v>
      </c>
      <c r="C78" s="236" t="s">
        <v>6076</v>
      </c>
      <c r="D78" s="236" t="s">
        <v>6188</v>
      </c>
      <c r="E78" s="236" t="s">
        <v>6208</v>
      </c>
      <c r="F78" s="236">
        <v>2006</v>
      </c>
      <c r="G78" s="236" t="s">
        <v>522</v>
      </c>
      <c r="H78" s="236">
        <v>900</v>
      </c>
      <c r="I78" s="236">
        <v>5</v>
      </c>
      <c r="J78" s="236"/>
      <c r="K78" s="236" t="s">
        <v>6193</v>
      </c>
      <c r="L78" s="236" t="s">
        <v>6194</v>
      </c>
      <c r="M78" s="236" t="s">
        <v>165</v>
      </c>
      <c r="N78" s="236" t="s">
        <v>6208</v>
      </c>
      <c r="O78" s="236" t="s">
        <v>6121</v>
      </c>
      <c r="P78" s="237">
        <v>13979674318</v>
      </c>
      <c r="Q78" s="236"/>
    </row>
    <row r="79" spans="1:17" ht="20.100000000000001" customHeight="1">
      <c r="A79" s="235">
        <v>75</v>
      </c>
      <c r="B79" s="235" t="s">
        <v>6075</v>
      </c>
      <c r="C79" s="236" t="s">
        <v>6076</v>
      </c>
      <c r="D79" s="236" t="s">
        <v>6188</v>
      </c>
      <c r="E79" s="236" t="s">
        <v>6209</v>
      </c>
      <c r="F79" s="236">
        <v>2006</v>
      </c>
      <c r="G79" s="236" t="s">
        <v>522</v>
      </c>
      <c r="H79" s="236">
        <v>410</v>
      </c>
      <c r="I79" s="236">
        <v>4</v>
      </c>
      <c r="J79" s="236"/>
      <c r="K79" s="236" t="s">
        <v>6193</v>
      </c>
      <c r="L79" s="236" t="s">
        <v>6194</v>
      </c>
      <c r="M79" s="236" t="s">
        <v>165</v>
      </c>
      <c r="N79" s="236" t="s">
        <v>6209</v>
      </c>
      <c r="O79" s="236" t="s">
        <v>6210</v>
      </c>
      <c r="P79" s="237">
        <v>13979618097</v>
      </c>
      <c r="Q79" s="236"/>
    </row>
    <row r="80" spans="1:17" ht="20.100000000000001" customHeight="1">
      <c r="A80" s="235">
        <v>76</v>
      </c>
      <c r="B80" s="235" t="s">
        <v>6075</v>
      </c>
      <c r="C80" s="236" t="s">
        <v>6076</v>
      </c>
      <c r="D80" s="236" t="s">
        <v>6188</v>
      </c>
      <c r="E80" s="236" t="s">
        <v>6202</v>
      </c>
      <c r="F80" s="236">
        <v>2006</v>
      </c>
      <c r="G80" s="236" t="s">
        <v>522</v>
      </c>
      <c r="H80" s="236">
        <v>500</v>
      </c>
      <c r="I80" s="236">
        <v>3</v>
      </c>
      <c r="J80" s="236"/>
      <c r="K80" s="236" t="s">
        <v>6193</v>
      </c>
      <c r="L80" s="236" t="s">
        <v>6194</v>
      </c>
      <c r="M80" s="236" t="s">
        <v>165</v>
      </c>
      <c r="N80" s="236" t="s">
        <v>6202</v>
      </c>
      <c r="O80" s="236" t="s">
        <v>6121</v>
      </c>
      <c r="P80" s="237">
        <v>13979674318</v>
      </c>
      <c r="Q80" s="236"/>
    </row>
    <row r="81" spans="1:17" ht="20.100000000000001" customHeight="1">
      <c r="A81" s="235">
        <v>77</v>
      </c>
      <c r="B81" s="235" t="s">
        <v>6075</v>
      </c>
      <c r="C81" s="236" t="s">
        <v>6076</v>
      </c>
      <c r="D81" s="236" t="s">
        <v>6188</v>
      </c>
      <c r="E81" s="236" t="s">
        <v>6204</v>
      </c>
      <c r="F81" s="236">
        <v>2006</v>
      </c>
      <c r="G81" s="236" t="s">
        <v>522</v>
      </c>
      <c r="H81" s="236">
        <v>400</v>
      </c>
      <c r="I81" s="236">
        <v>3</v>
      </c>
      <c r="J81" s="236"/>
      <c r="K81" s="236" t="s">
        <v>6193</v>
      </c>
      <c r="L81" s="236" t="s">
        <v>6194</v>
      </c>
      <c r="M81" s="236" t="s">
        <v>165</v>
      </c>
      <c r="N81" s="236" t="s">
        <v>6204</v>
      </c>
      <c r="O81" s="236" t="s">
        <v>6121</v>
      </c>
      <c r="P81" s="237">
        <v>13979674318</v>
      </c>
      <c r="Q81" s="236"/>
    </row>
    <row r="82" spans="1:17" ht="20.100000000000001" customHeight="1">
      <c r="A82" s="235">
        <v>78</v>
      </c>
      <c r="B82" s="235" t="s">
        <v>6075</v>
      </c>
      <c r="C82" s="236" t="s">
        <v>6076</v>
      </c>
      <c r="D82" s="236" t="s">
        <v>6188</v>
      </c>
      <c r="E82" s="236" t="s">
        <v>6211</v>
      </c>
      <c r="F82" s="236">
        <v>2006</v>
      </c>
      <c r="G82" s="236" t="s">
        <v>522</v>
      </c>
      <c r="H82" s="236">
        <v>800</v>
      </c>
      <c r="I82" s="236">
        <v>4.3</v>
      </c>
      <c r="J82" s="236"/>
      <c r="K82" s="236" t="s">
        <v>6193</v>
      </c>
      <c r="L82" s="236" t="s">
        <v>6194</v>
      </c>
      <c r="M82" s="236" t="s">
        <v>165</v>
      </c>
      <c r="N82" s="236" t="s">
        <v>6211</v>
      </c>
      <c r="O82" s="236" t="s">
        <v>6212</v>
      </c>
      <c r="P82" s="237">
        <v>13707066735</v>
      </c>
      <c r="Q82" s="236"/>
    </row>
    <row r="83" spans="1:17" ht="20.100000000000001" customHeight="1">
      <c r="A83" s="235">
        <v>79</v>
      </c>
      <c r="B83" s="235" t="s">
        <v>6075</v>
      </c>
      <c r="C83" s="236" t="s">
        <v>6076</v>
      </c>
      <c r="D83" s="236" t="s">
        <v>6188</v>
      </c>
      <c r="E83" s="236" t="s">
        <v>6213</v>
      </c>
      <c r="F83" s="236">
        <v>1994</v>
      </c>
      <c r="G83" s="236" t="s">
        <v>522</v>
      </c>
      <c r="H83" s="236">
        <v>200</v>
      </c>
      <c r="I83" s="236">
        <v>1.5</v>
      </c>
      <c r="J83" s="236"/>
      <c r="K83" s="236" t="s">
        <v>6214</v>
      </c>
      <c r="L83" s="236" t="s">
        <v>6215</v>
      </c>
      <c r="M83" s="236" t="s">
        <v>165</v>
      </c>
      <c r="N83" s="236" t="s">
        <v>6213</v>
      </c>
      <c r="O83" s="236" t="s">
        <v>6212</v>
      </c>
      <c r="P83" s="237">
        <v>13707066735</v>
      </c>
      <c r="Q83" s="236"/>
    </row>
    <row r="84" spans="1:17" ht="20.100000000000001" customHeight="1">
      <c r="A84" s="235">
        <v>80</v>
      </c>
      <c r="B84" s="235" t="s">
        <v>6075</v>
      </c>
      <c r="C84" s="236" t="s">
        <v>6076</v>
      </c>
      <c r="D84" s="236" t="s">
        <v>6188</v>
      </c>
      <c r="E84" s="236" t="s">
        <v>6216</v>
      </c>
      <c r="F84" s="236">
        <v>1995</v>
      </c>
      <c r="G84" s="236" t="s">
        <v>522</v>
      </c>
      <c r="H84" s="236">
        <v>100</v>
      </c>
      <c r="I84" s="236">
        <v>1</v>
      </c>
      <c r="J84" s="236"/>
      <c r="K84" s="236" t="s">
        <v>6214</v>
      </c>
      <c r="L84" s="236" t="s">
        <v>6215</v>
      </c>
      <c r="M84" s="236" t="s">
        <v>165</v>
      </c>
      <c r="N84" s="236" t="s">
        <v>6216</v>
      </c>
      <c r="O84" s="236" t="s">
        <v>6131</v>
      </c>
      <c r="P84" s="237">
        <v>18970453077</v>
      </c>
      <c r="Q84" s="236"/>
    </row>
    <row r="85" spans="1:17" ht="20.100000000000001" customHeight="1">
      <c r="A85" s="235">
        <v>81</v>
      </c>
      <c r="B85" s="235" t="s">
        <v>6075</v>
      </c>
      <c r="C85" s="236" t="s">
        <v>6076</v>
      </c>
      <c r="D85" s="236" t="s">
        <v>6188</v>
      </c>
      <c r="E85" s="236" t="s">
        <v>6217</v>
      </c>
      <c r="F85" s="236">
        <v>1997</v>
      </c>
      <c r="G85" s="236" t="s">
        <v>522</v>
      </c>
      <c r="H85" s="236">
        <v>500</v>
      </c>
      <c r="I85" s="236">
        <v>3</v>
      </c>
      <c r="J85" s="236"/>
      <c r="K85" s="236" t="s">
        <v>6214</v>
      </c>
      <c r="L85" s="236" t="s">
        <v>6215</v>
      </c>
      <c r="M85" s="236" t="s">
        <v>165</v>
      </c>
      <c r="N85" s="236" t="s">
        <v>6217</v>
      </c>
      <c r="O85" s="236" t="s">
        <v>6218</v>
      </c>
      <c r="P85" s="237">
        <v>13576640468</v>
      </c>
      <c r="Q85" s="236"/>
    </row>
    <row r="86" spans="1:17" ht="20.100000000000001" customHeight="1">
      <c r="A86" s="235">
        <v>82</v>
      </c>
      <c r="B86" s="235" t="s">
        <v>6075</v>
      </c>
      <c r="C86" s="236" t="s">
        <v>6076</v>
      </c>
      <c r="D86" s="236" t="s">
        <v>6188</v>
      </c>
      <c r="E86" s="236" t="s">
        <v>6219</v>
      </c>
      <c r="F86" s="236">
        <v>1999</v>
      </c>
      <c r="G86" s="236" t="s">
        <v>522</v>
      </c>
      <c r="H86" s="236">
        <v>1200</v>
      </c>
      <c r="I86" s="236">
        <v>1</v>
      </c>
      <c r="J86" s="236"/>
      <c r="K86" s="236" t="s">
        <v>6214</v>
      </c>
      <c r="L86" s="236" t="s">
        <v>6215</v>
      </c>
      <c r="M86" s="236" t="s">
        <v>165</v>
      </c>
      <c r="N86" s="236" t="s">
        <v>6219</v>
      </c>
      <c r="O86" s="236" t="s">
        <v>6212</v>
      </c>
      <c r="P86" s="237">
        <v>13707066735</v>
      </c>
      <c r="Q86" s="236"/>
    </row>
    <row r="87" spans="1:17" ht="20.100000000000001" customHeight="1">
      <c r="A87" s="235">
        <v>83</v>
      </c>
      <c r="B87" s="235" t="s">
        <v>6075</v>
      </c>
      <c r="C87" s="236" t="s">
        <v>6076</v>
      </c>
      <c r="D87" s="236" t="s">
        <v>6188</v>
      </c>
      <c r="E87" s="236" t="s">
        <v>6220</v>
      </c>
      <c r="F87" s="236">
        <v>2003</v>
      </c>
      <c r="G87" s="236" t="s">
        <v>522</v>
      </c>
      <c r="H87" s="236">
        <v>3750</v>
      </c>
      <c r="I87" s="236">
        <v>5</v>
      </c>
      <c r="J87" s="236"/>
      <c r="K87" s="236" t="s">
        <v>6214</v>
      </c>
      <c r="L87" s="236" t="s">
        <v>6215</v>
      </c>
      <c r="M87" s="236" t="s">
        <v>165</v>
      </c>
      <c r="N87" s="236" t="s">
        <v>6220</v>
      </c>
      <c r="O87" s="236" t="s">
        <v>6195</v>
      </c>
      <c r="P87" s="237">
        <v>15869811319</v>
      </c>
      <c r="Q87" s="236"/>
    </row>
    <row r="88" spans="1:17" ht="20.100000000000001" customHeight="1">
      <c r="A88" s="235">
        <v>84</v>
      </c>
      <c r="B88" s="235" t="s">
        <v>6075</v>
      </c>
      <c r="C88" s="236" t="s">
        <v>6076</v>
      </c>
      <c r="D88" s="236" t="s">
        <v>6188</v>
      </c>
      <c r="E88" s="236" t="s">
        <v>6221</v>
      </c>
      <c r="F88" s="236">
        <v>2004</v>
      </c>
      <c r="G88" s="236" t="s">
        <v>522</v>
      </c>
      <c r="H88" s="236">
        <v>800</v>
      </c>
      <c r="I88" s="236">
        <v>1.8</v>
      </c>
      <c r="J88" s="236"/>
      <c r="K88" s="236" t="s">
        <v>6214</v>
      </c>
      <c r="L88" s="236" t="s">
        <v>6215</v>
      </c>
      <c r="M88" s="236" t="s">
        <v>165</v>
      </c>
      <c r="N88" s="236" t="s">
        <v>6221</v>
      </c>
      <c r="O88" s="236" t="s">
        <v>6212</v>
      </c>
      <c r="P88" s="237">
        <v>13707066735</v>
      </c>
      <c r="Q88" s="236"/>
    </row>
    <row r="89" spans="1:17" ht="20.100000000000001" customHeight="1">
      <c r="A89" s="235">
        <v>85</v>
      </c>
      <c r="B89" s="235" t="s">
        <v>6075</v>
      </c>
      <c r="C89" s="236" t="s">
        <v>6076</v>
      </c>
      <c r="D89" s="236" t="s">
        <v>6188</v>
      </c>
      <c r="E89" s="236" t="s">
        <v>6222</v>
      </c>
      <c r="F89" s="236">
        <v>2004</v>
      </c>
      <c r="G89" s="236" t="s">
        <v>522</v>
      </c>
      <c r="H89" s="236">
        <v>800</v>
      </c>
      <c r="I89" s="236"/>
      <c r="J89" s="236"/>
      <c r="K89" s="236" t="s">
        <v>6214</v>
      </c>
      <c r="L89" s="236" t="s">
        <v>6215</v>
      </c>
      <c r="M89" s="236" t="s">
        <v>165</v>
      </c>
      <c r="N89" s="236" t="s">
        <v>6222</v>
      </c>
      <c r="O89" s="236" t="s">
        <v>6195</v>
      </c>
      <c r="P89" s="237">
        <v>15869811319</v>
      </c>
      <c r="Q89" s="236"/>
    </row>
    <row r="90" spans="1:17" ht="20.100000000000001" customHeight="1">
      <c r="A90" s="235">
        <v>86</v>
      </c>
      <c r="B90" s="235" t="s">
        <v>6075</v>
      </c>
      <c r="C90" s="236" t="s">
        <v>6076</v>
      </c>
      <c r="D90" s="236" t="s">
        <v>6188</v>
      </c>
      <c r="E90" s="236" t="s">
        <v>4004</v>
      </c>
      <c r="F90" s="236">
        <v>2004</v>
      </c>
      <c r="G90" s="236" t="s">
        <v>522</v>
      </c>
      <c r="H90" s="236">
        <v>800</v>
      </c>
      <c r="I90" s="236">
        <v>3.5</v>
      </c>
      <c r="J90" s="236"/>
      <c r="K90" s="236" t="s">
        <v>6214</v>
      </c>
      <c r="L90" s="236" t="s">
        <v>6215</v>
      </c>
      <c r="M90" s="236" t="s">
        <v>165</v>
      </c>
      <c r="N90" s="236" t="s">
        <v>4004</v>
      </c>
      <c r="O90" s="236" t="s">
        <v>6212</v>
      </c>
      <c r="P90" s="237">
        <v>13707066735</v>
      </c>
      <c r="Q90" s="236"/>
    </row>
    <row r="91" spans="1:17" ht="20.100000000000001" customHeight="1">
      <c r="A91" s="235">
        <v>87</v>
      </c>
      <c r="B91" s="235" t="s">
        <v>6075</v>
      </c>
      <c r="C91" s="236" t="s">
        <v>6076</v>
      </c>
      <c r="D91" s="236" t="s">
        <v>6188</v>
      </c>
      <c r="E91" s="236" t="s">
        <v>6223</v>
      </c>
      <c r="F91" s="236">
        <v>2004</v>
      </c>
      <c r="G91" s="236" t="s">
        <v>522</v>
      </c>
      <c r="H91" s="236">
        <v>1000</v>
      </c>
      <c r="I91" s="236">
        <v>1.5</v>
      </c>
      <c r="J91" s="236"/>
      <c r="K91" s="236" t="s">
        <v>6214</v>
      </c>
      <c r="L91" s="236" t="s">
        <v>6215</v>
      </c>
      <c r="M91" s="236" t="s">
        <v>165</v>
      </c>
      <c r="N91" s="236" t="s">
        <v>6223</v>
      </c>
      <c r="O91" s="236" t="s">
        <v>6195</v>
      </c>
      <c r="P91" s="237">
        <v>15869811319</v>
      </c>
      <c r="Q91" s="236"/>
    </row>
    <row r="92" spans="1:17" ht="20.100000000000001" customHeight="1">
      <c r="A92" s="235">
        <v>88</v>
      </c>
      <c r="B92" s="235" t="s">
        <v>6075</v>
      </c>
      <c r="C92" s="236" t="s">
        <v>6076</v>
      </c>
      <c r="D92" s="236" t="s">
        <v>6188</v>
      </c>
      <c r="E92" s="236" t="s">
        <v>6224</v>
      </c>
      <c r="F92" s="236">
        <v>2004</v>
      </c>
      <c r="G92" s="236" t="s">
        <v>522</v>
      </c>
      <c r="H92" s="236">
        <v>500</v>
      </c>
      <c r="I92" s="236">
        <v>1.5</v>
      </c>
      <c r="J92" s="236"/>
      <c r="K92" s="236" t="s">
        <v>6214</v>
      </c>
      <c r="L92" s="236" t="s">
        <v>6215</v>
      </c>
      <c r="M92" s="236" t="s">
        <v>165</v>
      </c>
      <c r="N92" s="236" t="s">
        <v>6224</v>
      </c>
      <c r="O92" s="236" t="s">
        <v>6195</v>
      </c>
      <c r="P92" s="237">
        <v>15869811319</v>
      </c>
      <c r="Q92" s="236"/>
    </row>
    <row r="93" spans="1:17" ht="20.100000000000001" customHeight="1">
      <c r="A93" s="235">
        <v>89</v>
      </c>
      <c r="B93" s="235" t="s">
        <v>6075</v>
      </c>
      <c r="C93" s="236" t="s">
        <v>6076</v>
      </c>
      <c r="D93" s="236" t="s">
        <v>6188</v>
      </c>
      <c r="E93" s="236" t="s">
        <v>6225</v>
      </c>
      <c r="F93" s="236">
        <v>2005</v>
      </c>
      <c r="G93" s="236" t="s">
        <v>522</v>
      </c>
      <c r="H93" s="236">
        <v>1000</v>
      </c>
      <c r="I93" s="236">
        <v>1.6</v>
      </c>
      <c r="J93" s="236"/>
      <c r="K93" s="236" t="s">
        <v>6214</v>
      </c>
      <c r="L93" s="236" t="s">
        <v>6215</v>
      </c>
      <c r="M93" s="236" t="s">
        <v>165</v>
      </c>
      <c r="N93" s="236" t="s">
        <v>6225</v>
      </c>
      <c r="O93" s="236" t="s">
        <v>6212</v>
      </c>
      <c r="P93" s="237">
        <v>13707066735</v>
      </c>
      <c r="Q93" s="236"/>
    </row>
    <row r="94" spans="1:17" ht="20.100000000000001" customHeight="1">
      <c r="A94" s="235">
        <v>90</v>
      </c>
      <c r="B94" s="235" t="s">
        <v>6075</v>
      </c>
      <c r="C94" s="236" t="s">
        <v>6076</v>
      </c>
      <c r="D94" s="236" t="s">
        <v>6188</v>
      </c>
      <c r="E94" s="236" t="s">
        <v>6226</v>
      </c>
      <c r="F94" s="236">
        <v>2005</v>
      </c>
      <c r="G94" s="236" t="s">
        <v>522</v>
      </c>
      <c r="H94" s="236">
        <v>1200</v>
      </c>
      <c r="I94" s="236">
        <v>2.7</v>
      </c>
      <c r="J94" s="236"/>
      <c r="K94" s="236" t="s">
        <v>6214</v>
      </c>
      <c r="L94" s="236" t="s">
        <v>6215</v>
      </c>
      <c r="M94" s="236" t="s">
        <v>165</v>
      </c>
      <c r="N94" s="236" t="s">
        <v>6226</v>
      </c>
      <c r="O94" s="236" t="s">
        <v>6212</v>
      </c>
      <c r="P94" s="237">
        <v>13707066735</v>
      </c>
      <c r="Q94" s="236"/>
    </row>
    <row r="95" spans="1:17" ht="20.100000000000001" customHeight="1">
      <c r="A95" s="235">
        <v>91</v>
      </c>
      <c r="B95" s="235" t="s">
        <v>6075</v>
      </c>
      <c r="C95" s="236" t="s">
        <v>6076</v>
      </c>
      <c r="D95" s="236" t="s">
        <v>6188</v>
      </c>
      <c r="E95" s="236" t="s">
        <v>6227</v>
      </c>
      <c r="F95" s="236">
        <v>2006</v>
      </c>
      <c r="G95" s="236" t="s">
        <v>522</v>
      </c>
      <c r="H95" s="236">
        <v>1260</v>
      </c>
      <c r="I95" s="236">
        <v>2</v>
      </c>
      <c r="J95" s="236"/>
      <c r="K95" s="236" t="s">
        <v>6214</v>
      </c>
      <c r="L95" s="236" t="s">
        <v>6215</v>
      </c>
      <c r="M95" s="236" t="s">
        <v>165</v>
      </c>
      <c r="N95" s="236" t="s">
        <v>6227</v>
      </c>
      <c r="O95" s="236" t="s">
        <v>6125</v>
      </c>
      <c r="P95" s="237">
        <v>13979618001</v>
      </c>
      <c r="Q95" s="236"/>
    </row>
    <row r="96" spans="1:17" ht="20.100000000000001" customHeight="1">
      <c r="A96" s="235">
        <v>92</v>
      </c>
      <c r="B96" s="235" t="s">
        <v>6075</v>
      </c>
      <c r="C96" s="236" t="s">
        <v>6076</v>
      </c>
      <c r="D96" s="236" t="s">
        <v>6188</v>
      </c>
      <c r="E96" s="236" t="s">
        <v>6228</v>
      </c>
      <c r="F96" s="236">
        <v>2006</v>
      </c>
      <c r="G96" s="236" t="s">
        <v>522</v>
      </c>
      <c r="H96" s="236">
        <v>500</v>
      </c>
      <c r="I96" s="236">
        <v>1.5</v>
      </c>
      <c r="J96" s="236"/>
      <c r="K96" s="236" t="s">
        <v>6214</v>
      </c>
      <c r="L96" s="236" t="s">
        <v>6215</v>
      </c>
      <c r="M96" s="236" t="s">
        <v>165</v>
      </c>
      <c r="N96" s="236" t="s">
        <v>6228</v>
      </c>
      <c r="O96" s="236" t="s">
        <v>6116</v>
      </c>
      <c r="P96" s="237">
        <v>13879611811</v>
      </c>
      <c r="Q96" s="236"/>
    </row>
    <row r="97" spans="1:17" ht="20.100000000000001" customHeight="1">
      <c r="A97" s="235">
        <v>93</v>
      </c>
      <c r="B97" s="235" t="s">
        <v>6075</v>
      </c>
      <c r="C97" s="236" t="s">
        <v>6076</v>
      </c>
      <c r="D97" s="236" t="s">
        <v>6188</v>
      </c>
      <c r="E97" s="236" t="s">
        <v>6229</v>
      </c>
      <c r="F97" s="236">
        <v>2006</v>
      </c>
      <c r="G97" s="236" t="s">
        <v>522</v>
      </c>
      <c r="H97" s="236">
        <v>900</v>
      </c>
      <c r="I97" s="236">
        <v>2</v>
      </c>
      <c r="J97" s="236"/>
      <c r="K97" s="236" t="s">
        <v>6214</v>
      </c>
      <c r="L97" s="236" t="s">
        <v>6215</v>
      </c>
      <c r="M97" s="236" t="s">
        <v>165</v>
      </c>
      <c r="N97" s="236" t="s">
        <v>6229</v>
      </c>
      <c r="O97" s="236" t="s">
        <v>6230</v>
      </c>
      <c r="P97" s="237">
        <v>13907961136</v>
      </c>
      <c r="Q97" s="236"/>
    </row>
    <row r="98" spans="1:17" ht="20.100000000000001" customHeight="1">
      <c r="A98" s="235">
        <v>94</v>
      </c>
      <c r="B98" s="235" t="s">
        <v>6075</v>
      </c>
      <c r="C98" s="236" t="s">
        <v>6076</v>
      </c>
      <c r="D98" s="236" t="s">
        <v>6188</v>
      </c>
      <c r="E98" s="236" t="s">
        <v>6231</v>
      </c>
      <c r="F98" s="236">
        <v>2008</v>
      </c>
      <c r="G98" s="236" t="s">
        <v>522</v>
      </c>
      <c r="H98" s="236">
        <v>500</v>
      </c>
      <c r="I98" s="236">
        <v>2</v>
      </c>
      <c r="J98" s="236"/>
      <c r="K98" s="236" t="s">
        <v>6214</v>
      </c>
      <c r="L98" s="236" t="s">
        <v>6215</v>
      </c>
      <c r="M98" s="236" t="s">
        <v>165</v>
      </c>
      <c r="N98" s="236" t="s">
        <v>6231</v>
      </c>
      <c r="O98" s="236" t="s">
        <v>6131</v>
      </c>
      <c r="P98" s="237">
        <v>18970453077</v>
      </c>
      <c r="Q98" s="236"/>
    </row>
    <row r="99" spans="1:17" ht="20.100000000000001" customHeight="1">
      <c r="A99" s="235">
        <v>95</v>
      </c>
      <c r="B99" s="235" t="s">
        <v>6075</v>
      </c>
      <c r="C99" s="236" t="s">
        <v>6076</v>
      </c>
      <c r="D99" s="236" t="s">
        <v>6188</v>
      </c>
      <c r="E99" s="236" t="s">
        <v>6232</v>
      </c>
      <c r="F99" s="236">
        <v>2009</v>
      </c>
      <c r="G99" s="236" t="s">
        <v>522</v>
      </c>
      <c r="H99" s="236">
        <v>250</v>
      </c>
      <c r="I99" s="236">
        <v>1.5</v>
      </c>
      <c r="J99" s="236"/>
      <c r="K99" s="236" t="s">
        <v>6214</v>
      </c>
      <c r="L99" s="236" t="s">
        <v>6215</v>
      </c>
      <c r="M99" s="236" t="s">
        <v>165</v>
      </c>
      <c r="N99" s="236" t="s">
        <v>6232</v>
      </c>
      <c r="O99" s="236" t="s">
        <v>6125</v>
      </c>
      <c r="P99" s="237">
        <v>13979618001</v>
      </c>
      <c r="Q99" s="236"/>
    </row>
    <row r="100" spans="1:17" ht="20.100000000000001" customHeight="1">
      <c r="A100" s="235">
        <v>96</v>
      </c>
      <c r="B100" s="235" t="s">
        <v>6075</v>
      </c>
      <c r="C100" s="236" t="s">
        <v>6076</v>
      </c>
      <c r="D100" s="236" t="s">
        <v>6188</v>
      </c>
      <c r="E100" s="236" t="s">
        <v>6233</v>
      </c>
      <c r="F100" s="236">
        <v>2009</v>
      </c>
      <c r="G100" s="236" t="s">
        <v>522</v>
      </c>
      <c r="H100" s="236">
        <v>820</v>
      </c>
      <c r="I100" s="236">
        <v>1.5</v>
      </c>
      <c r="J100" s="236"/>
      <c r="K100" s="236" t="s">
        <v>6214</v>
      </c>
      <c r="L100" s="236" t="s">
        <v>6215</v>
      </c>
      <c r="M100" s="236" t="s">
        <v>165</v>
      </c>
      <c r="N100" s="236" t="s">
        <v>6233</v>
      </c>
      <c r="O100" s="236" t="s">
        <v>6125</v>
      </c>
      <c r="P100" s="237">
        <v>13979618001</v>
      </c>
      <c r="Q100" s="236"/>
    </row>
    <row r="101" spans="1:17" ht="20.100000000000001" customHeight="1">
      <c r="A101" s="235">
        <v>97</v>
      </c>
      <c r="B101" s="235" t="s">
        <v>6075</v>
      </c>
      <c r="C101" s="236" t="s">
        <v>6076</v>
      </c>
      <c r="D101" s="236" t="s">
        <v>6188</v>
      </c>
      <c r="E101" s="236" t="s">
        <v>6234</v>
      </c>
      <c r="F101" s="236">
        <v>2011</v>
      </c>
      <c r="G101" s="236" t="s">
        <v>522</v>
      </c>
      <c r="H101" s="236">
        <v>500</v>
      </c>
      <c r="I101" s="236">
        <v>2.7</v>
      </c>
      <c r="J101" s="236"/>
      <c r="K101" s="236" t="s">
        <v>6214</v>
      </c>
      <c r="L101" s="236" t="s">
        <v>6215</v>
      </c>
      <c r="M101" s="236" t="s">
        <v>165</v>
      </c>
      <c r="N101" s="236" t="s">
        <v>6234</v>
      </c>
      <c r="O101" s="236" t="s">
        <v>6235</v>
      </c>
      <c r="P101" s="237">
        <v>13576640173</v>
      </c>
      <c r="Q101" s="236"/>
    </row>
    <row r="102" spans="1:17" ht="20.100000000000001" customHeight="1">
      <c r="A102" s="235">
        <v>98</v>
      </c>
      <c r="B102" s="235" t="s">
        <v>6075</v>
      </c>
      <c r="C102" s="236" t="s">
        <v>6076</v>
      </c>
      <c r="D102" s="236" t="s">
        <v>6188</v>
      </c>
      <c r="E102" s="236" t="s">
        <v>6236</v>
      </c>
      <c r="F102" s="236">
        <v>2008</v>
      </c>
      <c r="G102" s="236" t="s">
        <v>522</v>
      </c>
      <c r="H102" s="236">
        <v>3750</v>
      </c>
      <c r="I102" s="236">
        <v>2</v>
      </c>
      <c r="J102" s="236"/>
      <c r="K102" s="236" t="s">
        <v>6214</v>
      </c>
      <c r="L102" s="236" t="s">
        <v>6215</v>
      </c>
      <c r="M102" s="236" t="s">
        <v>165</v>
      </c>
      <c r="N102" s="236" t="s">
        <v>6236</v>
      </c>
      <c r="O102" s="236" t="s">
        <v>6082</v>
      </c>
      <c r="P102" s="237">
        <v>15279807982</v>
      </c>
      <c r="Q102" s="236"/>
    </row>
    <row r="103" spans="1:17" ht="20.100000000000001" customHeight="1">
      <c r="A103" s="235">
        <v>99</v>
      </c>
      <c r="B103" s="235" t="s">
        <v>6075</v>
      </c>
      <c r="C103" s="236" t="s">
        <v>6076</v>
      </c>
      <c r="D103" s="236" t="s">
        <v>6188</v>
      </c>
      <c r="E103" s="236" t="s">
        <v>6237</v>
      </c>
      <c r="F103" s="236">
        <v>2012</v>
      </c>
      <c r="G103" s="236" t="s">
        <v>522</v>
      </c>
      <c r="H103" s="236">
        <v>2400</v>
      </c>
      <c r="I103" s="236">
        <v>3</v>
      </c>
      <c r="J103" s="236"/>
      <c r="K103" s="236" t="s">
        <v>6214</v>
      </c>
      <c r="L103" s="236" t="s">
        <v>6215</v>
      </c>
      <c r="M103" s="236" t="s">
        <v>165</v>
      </c>
      <c r="N103" s="236" t="s">
        <v>6237</v>
      </c>
      <c r="O103" s="236" t="s">
        <v>6114</v>
      </c>
      <c r="P103" s="237">
        <v>13907064881</v>
      </c>
      <c r="Q103" s="236"/>
    </row>
    <row r="104" spans="1:17" ht="20.100000000000001" customHeight="1">
      <c r="A104" s="235">
        <v>100</v>
      </c>
      <c r="B104" s="235" t="s">
        <v>6075</v>
      </c>
      <c r="C104" s="236" t="s">
        <v>6076</v>
      </c>
      <c r="D104" s="236" t="s">
        <v>6188</v>
      </c>
      <c r="E104" s="236" t="s">
        <v>6238</v>
      </c>
      <c r="F104" s="236">
        <v>2009</v>
      </c>
      <c r="G104" s="236" t="s">
        <v>522</v>
      </c>
      <c r="H104" s="236">
        <v>1000</v>
      </c>
      <c r="I104" s="236">
        <v>3.5</v>
      </c>
      <c r="J104" s="236"/>
      <c r="K104" s="236" t="s">
        <v>6214</v>
      </c>
      <c r="L104" s="236" t="s">
        <v>6215</v>
      </c>
      <c r="M104" s="236" t="s">
        <v>165</v>
      </c>
      <c r="N104" s="236" t="s">
        <v>6238</v>
      </c>
      <c r="O104" s="236" t="s">
        <v>6239</v>
      </c>
      <c r="P104" s="237">
        <v>13907064889</v>
      </c>
      <c r="Q104" s="236"/>
    </row>
    <row r="105" spans="1:17" ht="20.100000000000001" customHeight="1">
      <c r="A105" s="235">
        <v>101</v>
      </c>
      <c r="B105" s="235" t="s">
        <v>6075</v>
      </c>
      <c r="C105" s="236" t="s">
        <v>6076</v>
      </c>
      <c r="D105" s="236" t="s">
        <v>6188</v>
      </c>
      <c r="E105" s="236" t="s">
        <v>6240</v>
      </c>
      <c r="F105" s="236">
        <v>2008</v>
      </c>
      <c r="G105" s="236" t="s">
        <v>522</v>
      </c>
      <c r="H105" s="236">
        <v>800</v>
      </c>
      <c r="I105" s="236">
        <v>2.8</v>
      </c>
      <c r="J105" s="236"/>
      <c r="K105" s="236" t="s">
        <v>6214</v>
      </c>
      <c r="L105" s="236" t="s">
        <v>6215</v>
      </c>
      <c r="M105" s="236" t="s">
        <v>165</v>
      </c>
      <c r="N105" s="236" t="s">
        <v>6240</v>
      </c>
      <c r="O105" s="236" t="s">
        <v>6087</v>
      </c>
      <c r="P105" s="237">
        <v>13970614822</v>
      </c>
      <c r="Q105" s="236"/>
    </row>
    <row r="106" spans="1:17" ht="20.100000000000001" customHeight="1">
      <c r="A106" s="235">
        <v>102</v>
      </c>
      <c r="B106" s="235" t="s">
        <v>6075</v>
      </c>
      <c r="C106" s="236" t="s">
        <v>6076</v>
      </c>
      <c r="D106" s="236" t="s">
        <v>6188</v>
      </c>
      <c r="E106" s="236" t="s">
        <v>912</v>
      </c>
      <c r="F106" s="236">
        <v>1979</v>
      </c>
      <c r="G106" s="236" t="s">
        <v>522</v>
      </c>
      <c r="H106" s="236">
        <v>100</v>
      </c>
      <c r="I106" s="236">
        <v>1</v>
      </c>
      <c r="J106" s="236"/>
      <c r="K106" s="236" t="s">
        <v>6241</v>
      </c>
      <c r="L106" s="236" t="s">
        <v>6242</v>
      </c>
      <c r="M106" s="236" t="s">
        <v>156</v>
      </c>
      <c r="N106" s="236" t="s">
        <v>912</v>
      </c>
      <c r="O106" s="236" t="s">
        <v>6243</v>
      </c>
      <c r="P106" s="237">
        <v>18879670246</v>
      </c>
      <c r="Q106" s="236"/>
    </row>
    <row r="107" spans="1:17" ht="20.100000000000001" customHeight="1">
      <c r="A107" s="235">
        <v>103</v>
      </c>
      <c r="B107" s="235" t="s">
        <v>6075</v>
      </c>
      <c r="C107" s="236" t="s">
        <v>6076</v>
      </c>
      <c r="D107" s="236" t="s">
        <v>6188</v>
      </c>
      <c r="E107" s="236" t="s">
        <v>6244</v>
      </c>
      <c r="F107" s="236">
        <v>1980</v>
      </c>
      <c r="G107" s="236" t="s">
        <v>522</v>
      </c>
      <c r="H107" s="236">
        <v>100</v>
      </c>
      <c r="I107" s="236">
        <v>3</v>
      </c>
      <c r="J107" s="236"/>
      <c r="K107" s="236" t="s">
        <v>6241</v>
      </c>
      <c r="L107" s="236" t="s">
        <v>6242</v>
      </c>
      <c r="M107" s="236" t="s">
        <v>156</v>
      </c>
      <c r="N107" s="236" t="s">
        <v>6244</v>
      </c>
      <c r="O107" s="236" t="s">
        <v>6245</v>
      </c>
      <c r="P107" s="237">
        <v>13970676956</v>
      </c>
      <c r="Q107" s="236"/>
    </row>
    <row r="108" spans="1:17" ht="20.100000000000001" customHeight="1">
      <c r="A108" s="235">
        <v>104</v>
      </c>
      <c r="B108" s="235" t="s">
        <v>6075</v>
      </c>
      <c r="C108" s="236" t="s">
        <v>6076</v>
      </c>
      <c r="D108" s="236" t="s">
        <v>6188</v>
      </c>
      <c r="E108" s="236" t="s">
        <v>6246</v>
      </c>
      <c r="F108" s="236">
        <v>1980</v>
      </c>
      <c r="G108" s="236" t="s">
        <v>522</v>
      </c>
      <c r="H108" s="236">
        <v>100</v>
      </c>
      <c r="I108" s="236">
        <v>3</v>
      </c>
      <c r="J108" s="236"/>
      <c r="K108" s="236" t="s">
        <v>6241</v>
      </c>
      <c r="L108" s="236" t="s">
        <v>6242</v>
      </c>
      <c r="M108" s="236" t="s">
        <v>156</v>
      </c>
      <c r="N108" s="236" t="s">
        <v>6246</v>
      </c>
      <c r="O108" s="236" t="s">
        <v>6247</v>
      </c>
      <c r="P108" s="237">
        <v>13970461859</v>
      </c>
      <c r="Q108" s="236"/>
    </row>
    <row r="109" spans="1:17" ht="20.100000000000001" customHeight="1">
      <c r="A109" s="235">
        <v>105</v>
      </c>
      <c r="B109" s="235" t="s">
        <v>6075</v>
      </c>
      <c r="C109" s="236" t="s">
        <v>6076</v>
      </c>
      <c r="D109" s="236" t="s">
        <v>6188</v>
      </c>
      <c r="E109" s="236" t="s">
        <v>6248</v>
      </c>
      <c r="F109" s="236">
        <v>1996</v>
      </c>
      <c r="G109" s="236" t="s">
        <v>522</v>
      </c>
      <c r="H109" s="236">
        <v>400</v>
      </c>
      <c r="I109" s="236">
        <v>3</v>
      </c>
      <c r="J109" s="236"/>
      <c r="K109" s="236" t="s">
        <v>6241</v>
      </c>
      <c r="L109" s="236" t="s">
        <v>6242</v>
      </c>
      <c r="M109" s="236" t="s">
        <v>156</v>
      </c>
      <c r="N109" s="236" t="s">
        <v>6248</v>
      </c>
      <c r="O109" s="236" t="s">
        <v>6249</v>
      </c>
      <c r="P109" s="237">
        <v>13907061169</v>
      </c>
      <c r="Q109" s="236"/>
    </row>
    <row r="110" spans="1:17" ht="20.100000000000001" customHeight="1">
      <c r="A110" s="235">
        <v>106</v>
      </c>
      <c r="B110" s="235" t="s">
        <v>6075</v>
      </c>
      <c r="C110" s="236" t="s">
        <v>6076</v>
      </c>
      <c r="D110" s="236" t="s">
        <v>6188</v>
      </c>
      <c r="E110" s="236" t="s">
        <v>6250</v>
      </c>
      <c r="F110" s="236">
        <v>2002</v>
      </c>
      <c r="G110" s="236" t="s">
        <v>522</v>
      </c>
      <c r="H110" s="236">
        <v>1000</v>
      </c>
      <c r="I110" s="236">
        <v>2</v>
      </c>
      <c r="J110" s="236"/>
      <c r="K110" s="236" t="s">
        <v>6241</v>
      </c>
      <c r="L110" s="236" t="s">
        <v>6242</v>
      </c>
      <c r="M110" s="236" t="s">
        <v>156</v>
      </c>
      <c r="N110" s="236" t="s">
        <v>6250</v>
      </c>
      <c r="O110" s="236" t="s">
        <v>6251</v>
      </c>
      <c r="P110" s="237">
        <v>13907960925</v>
      </c>
      <c r="Q110" s="236"/>
    </row>
    <row r="111" spans="1:17" ht="20.100000000000001" customHeight="1">
      <c r="A111" s="235">
        <v>107</v>
      </c>
      <c r="B111" s="235" t="s">
        <v>6075</v>
      </c>
      <c r="C111" s="236" t="s">
        <v>6076</v>
      </c>
      <c r="D111" s="236" t="s">
        <v>6188</v>
      </c>
      <c r="E111" s="236" t="s">
        <v>3167</v>
      </c>
      <c r="F111" s="236">
        <v>2003</v>
      </c>
      <c r="G111" s="236" t="s">
        <v>522</v>
      </c>
      <c r="H111" s="236">
        <v>600</v>
      </c>
      <c r="I111" s="236">
        <v>2</v>
      </c>
      <c r="J111" s="236"/>
      <c r="K111" s="236" t="s">
        <v>6241</v>
      </c>
      <c r="L111" s="236" t="s">
        <v>6242</v>
      </c>
      <c r="M111" s="236" t="s">
        <v>156</v>
      </c>
      <c r="N111" s="236" t="s">
        <v>3167</v>
      </c>
      <c r="O111" s="236" t="s">
        <v>6212</v>
      </c>
      <c r="P111" s="237">
        <v>13707066735</v>
      </c>
      <c r="Q111" s="236"/>
    </row>
    <row r="112" spans="1:17" ht="20.100000000000001" customHeight="1">
      <c r="A112" s="235">
        <v>108</v>
      </c>
      <c r="B112" s="235" t="s">
        <v>6075</v>
      </c>
      <c r="C112" s="236" t="s">
        <v>6076</v>
      </c>
      <c r="D112" s="236" t="s">
        <v>6188</v>
      </c>
      <c r="E112" s="236" t="s">
        <v>6252</v>
      </c>
      <c r="F112" s="236">
        <v>2004</v>
      </c>
      <c r="G112" s="236" t="s">
        <v>522</v>
      </c>
      <c r="H112" s="236">
        <v>1200</v>
      </c>
      <c r="I112" s="236">
        <v>3</v>
      </c>
      <c r="J112" s="236"/>
      <c r="K112" s="236" t="s">
        <v>6241</v>
      </c>
      <c r="L112" s="236" t="s">
        <v>6242</v>
      </c>
      <c r="M112" s="236" t="s">
        <v>156</v>
      </c>
      <c r="N112" s="236" t="s">
        <v>6252</v>
      </c>
      <c r="O112" s="236" t="s">
        <v>6253</v>
      </c>
      <c r="P112" s="237">
        <v>18370617865</v>
      </c>
      <c r="Q112" s="236"/>
    </row>
    <row r="113" spans="1:17" ht="20.100000000000001" customHeight="1">
      <c r="A113" s="235">
        <v>109</v>
      </c>
      <c r="B113" s="235" t="s">
        <v>6075</v>
      </c>
      <c r="C113" s="236" t="s">
        <v>6076</v>
      </c>
      <c r="D113" s="236" t="s">
        <v>6188</v>
      </c>
      <c r="E113" s="236" t="s">
        <v>6254</v>
      </c>
      <c r="F113" s="236">
        <v>2005</v>
      </c>
      <c r="G113" s="236" t="s">
        <v>522</v>
      </c>
      <c r="H113" s="236">
        <v>800</v>
      </c>
      <c r="I113" s="236">
        <v>2</v>
      </c>
      <c r="J113" s="236"/>
      <c r="K113" s="236" t="s">
        <v>6241</v>
      </c>
      <c r="L113" s="236" t="s">
        <v>6242</v>
      </c>
      <c r="M113" s="236" t="s">
        <v>156</v>
      </c>
      <c r="N113" s="236" t="s">
        <v>6255</v>
      </c>
      <c r="O113" s="236" t="s">
        <v>6125</v>
      </c>
      <c r="P113" s="237">
        <v>13979618001</v>
      </c>
      <c r="Q113" s="236"/>
    </row>
    <row r="114" spans="1:17" ht="20.100000000000001" customHeight="1">
      <c r="A114" s="235">
        <v>110</v>
      </c>
      <c r="B114" s="235" t="s">
        <v>6075</v>
      </c>
      <c r="C114" s="236" t="s">
        <v>6076</v>
      </c>
      <c r="D114" s="236" t="s">
        <v>6188</v>
      </c>
      <c r="E114" s="236" t="s">
        <v>6256</v>
      </c>
      <c r="F114" s="236">
        <v>2006</v>
      </c>
      <c r="G114" s="236" t="s">
        <v>522</v>
      </c>
      <c r="H114" s="236">
        <v>3600</v>
      </c>
      <c r="I114" s="236">
        <v>1.5</v>
      </c>
      <c r="J114" s="236"/>
      <c r="K114" s="236" t="s">
        <v>6241</v>
      </c>
      <c r="L114" s="236" t="s">
        <v>6242</v>
      </c>
      <c r="M114" s="236" t="s">
        <v>156</v>
      </c>
      <c r="N114" s="236" t="s">
        <v>6256</v>
      </c>
      <c r="O114" s="236" t="s">
        <v>6251</v>
      </c>
      <c r="P114" s="237">
        <v>13907960925</v>
      </c>
      <c r="Q114" s="236"/>
    </row>
    <row r="115" spans="1:17" ht="20.100000000000001" customHeight="1">
      <c r="A115" s="235">
        <v>111</v>
      </c>
      <c r="B115" s="235" t="s">
        <v>6075</v>
      </c>
      <c r="C115" s="236" t="s">
        <v>6076</v>
      </c>
      <c r="D115" s="236" t="s">
        <v>6188</v>
      </c>
      <c r="E115" s="236" t="s">
        <v>6257</v>
      </c>
      <c r="F115" s="236">
        <v>2007</v>
      </c>
      <c r="G115" s="236" t="s">
        <v>522</v>
      </c>
      <c r="H115" s="236">
        <v>2500</v>
      </c>
      <c r="I115" s="236">
        <v>2.5</v>
      </c>
      <c r="J115" s="236"/>
      <c r="K115" s="236" t="s">
        <v>6241</v>
      </c>
      <c r="L115" s="236" t="s">
        <v>6242</v>
      </c>
      <c r="M115" s="236" t="s">
        <v>156</v>
      </c>
      <c r="N115" s="236" t="s">
        <v>6257</v>
      </c>
      <c r="O115" s="236" t="s">
        <v>6249</v>
      </c>
      <c r="P115" s="237">
        <v>13907061169</v>
      </c>
      <c r="Q115" s="236"/>
    </row>
    <row r="116" spans="1:17" ht="20.100000000000001" customHeight="1">
      <c r="A116" s="235">
        <v>112</v>
      </c>
      <c r="B116" s="235" t="s">
        <v>6075</v>
      </c>
      <c r="C116" s="236" t="s">
        <v>6076</v>
      </c>
      <c r="D116" s="236" t="s">
        <v>6258</v>
      </c>
      <c r="E116" s="236" t="s">
        <v>6259</v>
      </c>
      <c r="F116" s="236">
        <v>2008</v>
      </c>
      <c r="G116" s="236" t="s">
        <v>522</v>
      </c>
      <c r="H116" s="236">
        <v>750</v>
      </c>
      <c r="I116" s="236">
        <v>1.5</v>
      </c>
      <c r="J116" s="236"/>
      <c r="K116" s="236" t="s">
        <v>6241</v>
      </c>
      <c r="L116" s="236" t="s">
        <v>6242</v>
      </c>
      <c r="M116" s="236" t="s">
        <v>156</v>
      </c>
      <c r="N116" s="236" t="s">
        <v>6259</v>
      </c>
      <c r="O116" s="236" t="s">
        <v>6245</v>
      </c>
      <c r="P116" s="237">
        <v>13970676956</v>
      </c>
      <c r="Q116" s="236"/>
    </row>
    <row r="117" spans="1:17" ht="20.100000000000001" customHeight="1">
      <c r="A117" s="235">
        <v>113</v>
      </c>
      <c r="B117" s="235" t="s">
        <v>6075</v>
      </c>
      <c r="C117" s="236" t="s">
        <v>6076</v>
      </c>
      <c r="D117" s="236" t="s">
        <v>6258</v>
      </c>
      <c r="E117" s="236" t="s">
        <v>3656</v>
      </c>
      <c r="F117" s="236">
        <v>2009</v>
      </c>
      <c r="G117" s="236" t="s">
        <v>522</v>
      </c>
      <c r="H117" s="236">
        <v>840</v>
      </c>
      <c r="I117" s="236">
        <v>2</v>
      </c>
      <c r="J117" s="236"/>
      <c r="K117" s="236" t="s">
        <v>6241</v>
      </c>
      <c r="L117" s="236" t="s">
        <v>6242</v>
      </c>
      <c r="M117" s="236" t="s">
        <v>156</v>
      </c>
      <c r="N117" s="236" t="s">
        <v>3656</v>
      </c>
      <c r="O117" s="236" t="s">
        <v>6116</v>
      </c>
      <c r="P117" s="237">
        <v>13879611811</v>
      </c>
      <c r="Q117" s="236"/>
    </row>
    <row r="118" spans="1:17" ht="20.100000000000001" customHeight="1">
      <c r="A118" s="235">
        <v>114</v>
      </c>
      <c r="B118" s="235" t="s">
        <v>6075</v>
      </c>
      <c r="C118" s="236" t="s">
        <v>6076</v>
      </c>
      <c r="D118" s="236" t="s">
        <v>6258</v>
      </c>
      <c r="E118" s="236" t="s">
        <v>6260</v>
      </c>
      <c r="F118" s="236">
        <v>2010</v>
      </c>
      <c r="G118" s="236" t="s">
        <v>522</v>
      </c>
      <c r="H118" s="236">
        <v>500</v>
      </c>
      <c r="I118" s="236">
        <v>1.5</v>
      </c>
      <c r="J118" s="236"/>
      <c r="K118" s="236" t="s">
        <v>6241</v>
      </c>
      <c r="L118" s="236" t="s">
        <v>6242</v>
      </c>
      <c r="M118" s="236" t="s">
        <v>156</v>
      </c>
      <c r="N118" s="236" t="s">
        <v>6260</v>
      </c>
      <c r="O118" s="236" t="s">
        <v>6261</v>
      </c>
      <c r="P118" s="237">
        <v>13237961114</v>
      </c>
      <c r="Q118" s="236"/>
    </row>
    <row r="119" spans="1:17" ht="20.100000000000001" customHeight="1">
      <c r="A119" s="235">
        <v>115</v>
      </c>
      <c r="B119" s="235" t="s">
        <v>6075</v>
      </c>
      <c r="C119" s="236" t="s">
        <v>6076</v>
      </c>
      <c r="D119" s="236" t="s">
        <v>6258</v>
      </c>
      <c r="E119" s="236" t="s">
        <v>6262</v>
      </c>
      <c r="F119" s="236">
        <v>2010</v>
      </c>
      <c r="G119" s="236" t="s">
        <v>522</v>
      </c>
      <c r="H119" s="236">
        <v>1890</v>
      </c>
      <c r="I119" s="236">
        <v>2.5</v>
      </c>
      <c r="J119" s="236"/>
      <c r="K119" s="236" t="s">
        <v>6241</v>
      </c>
      <c r="L119" s="236" t="s">
        <v>6242</v>
      </c>
      <c r="M119" s="236" t="s">
        <v>156</v>
      </c>
      <c r="N119" s="236" t="s">
        <v>6262</v>
      </c>
      <c r="O119" s="236" t="s">
        <v>6263</v>
      </c>
      <c r="P119" s="237">
        <v>13970638919</v>
      </c>
      <c r="Q119" s="236"/>
    </row>
    <row r="120" spans="1:17" ht="20.100000000000001" customHeight="1">
      <c r="A120" s="235">
        <v>116</v>
      </c>
      <c r="B120" s="235" t="s">
        <v>6075</v>
      </c>
      <c r="C120" s="236" t="s">
        <v>6076</v>
      </c>
      <c r="D120" s="236" t="s">
        <v>6258</v>
      </c>
      <c r="E120" s="236" t="s">
        <v>6264</v>
      </c>
      <c r="F120" s="236">
        <v>2013</v>
      </c>
      <c r="G120" s="236" t="s">
        <v>522</v>
      </c>
      <c r="H120" s="236">
        <v>1000</v>
      </c>
      <c r="I120" s="236"/>
      <c r="J120" s="236"/>
      <c r="K120" s="236" t="s">
        <v>6241</v>
      </c>
      <c r="L120" s="236" t="s">
        <v>6242</v>
      </c>
      <c r="M120" s="236" t="s">
        <v>156</v>
      </c>
      <c r="N120" s="236" t="s">
        <v>6264</v>
      </c>
      <c r="O120" s="236" t="s">
        <v>6265</v>
      </c>
      <c r="P120" s="237">
        <v>13970697249</v>
      </c>
      <c r="Q120" s="236"/>
    </row>
    <row r="121" spans="1:17" ht="20.100000000000001" customHeight="1">
      <c r="A121" s="235">
        <v>117</v>
      </c>
      <c r="B121" s="235" t="s">
        <v>6075</v>
      </c>
      <c r="C121" s="236" t="s">
        <v>6076</v>
      </c>
      <c r="D121" s="236" t="s">
        <v>6258</v>
      </c>
      <c r="E121" s="236" t="s">
        <v>6266</v>
      </c>
      <c r="F121" s="236"/>
      <c r="G121" s="236" t="s">
        <v>522</v>
      </c>
      <c r="H121" s="236">
        <v>3200</v>
      </c>
      <c r="I121" s="236">
        <v>3</v>
      </c>
      <c r="J121" s="236"/>
      <c r="K121" s="236" t="s">
        <v>6241</v>
      </c>
      <c r="L121" s="236" t="s">
        <v>6242</v>
      </c>
      <c r="M121" s="236" t="s">
        <v>156</v>
      </c>
      <c r="N121" s="236" t="s">
        <v>6266</v>
      </c>
      <c r="O121" s="236" t="s">
        <v>6267</v>
      </c>
      <c r="P121" s="237">
        <v>13576804488</v>
      </c>
      <c r="Q121" s="236"/>
    </row>
    <row r="122" spans="1:17" ht="20.100000000000001" customHeight="1">
      <c r="A122" s="235">
        <v>118</v>
      </c>
      <c r="B122" s="235" t="s">
        <v>6075</v>
      </c>
      <c r="C122" s="236" t="s">
        <v>6076</v>
      </c>
      <c r="D122" s="236" t="s">
        <v>6258</v>
      </c>
      <c r="E122" s="236" t="s">
        <v>4733</v>
      </c>
      <c r="F122" s="236">
        <v>2005</v>
      </c>
      <c r="G122" s="236" t="s">
        <v>522</v>
      </c>
      <c r="H122" s="236">
        <v>1500</v>
      </c>
      <c r="I122" s="236"/>
      <c r="J122" s="236"/>
      <c r="K122" s="236" t="s">
        <v>6241</v>
      </c>
      <c r="L122" s="236" t="s">
        <v>6242</v>
      </c>
      <c r="M122" s="236" t="s">
        <v>156</v>
      </c>
      <c r="N122" s="236" t="s">
        <v>4733</v>
      </c>
      <c r="O122" s="236" t="s">
        <v>6245</v>
      </c>
      <c r="P122" s="237">
        <v>13970676956</v>
      </c>
      <c r="Q122" s="236"/>
    </row>
    <row r="123" spans="1:17" ht="20.100000000000001" customHeight="1">
      <c r="A123" s="235">
        <v>119</v>
      </c>
      <c r="B123" s="235" t="s">
        <v>6075</v>
      </c>
      <c r="C123" s="236" t="s">
        <v>6076</v>
      </c>
      <c r="D123" s="236" t="s">
        <v>6258</v>
      </c>
      <c r="E123" s="236" t="s">
        <v>6268</v>
      </c>
      <c r="F123" s="236">
        <v>1997</v>
      </c>
      <c r="G123" s="236" t="s">
        <v>522</v>
      </c>
      <c r="H123" s="236">
        <v>250</v>
      </c>
      <c r="I123" s="236">
        <v>2</v>
      </c>
      <c r="J123" s="236"/>
      <c r="K123" s="236" t="s">
        <v>6241</v>
      </c>
      <c r="L123" s="236" t="s">
        <v>6242</v>
      </c>
      <c r="M123" s="236" t="s">
        <v>156</v>
      </c>
      <c r="N123" s="236" t="s">
        <v>6268</v>
      </c>
      <c r="O123" s="236" t="s">
        <v>6245</v>
      </c>
      <c r="P123" s="237">
        <v>13970676956</v>
      </c>
      <c r="Q123" s="236"/>
    </row>
    <row r="124" spans="1:17" ht="20.100000000000001" customHeight="1">
      <c r="A124" s="235">
        <v>120</v>
      </c>
      <c r="B124" s="235" t="s">
        <v>6075</v>
      </c>
      <c r="C124" s="236" t="s">
        <v>6076</v>
      </c>
      <c r="D124" s="236" t="s">
        <v>6188</v>
      </c>
      <c r="E124" s="236" t="s">
        <v>6269</v>
      </c>
      <c r="F124" s="236">
        <v>2015</v>
      </c>
      <c r="G124" s="236" t="s">
        <v>522</v>
      </c>
      <c r="H124" s="236">
        <v>3200</v>
      </c>
      <c r="I124" s="236">
        <v>7</v>
      </c>
      <c r="J124" s="236"/>
      <c r="K124" s="236" t="s">
        <v>6241</v>
      </c>
      <c r="L124" s="236" t="s">
        <v>6242</v>
      </c>
      <c r="M124" s="236" t="s">
        <v>156</v>
      </c>
      <c r="N124" s="236" t="s">
        <v>6269</v>
      </c>
      <c r="O124" s="236" t="s">
        <v>6251</v>
      </c>
      <c r="P124" s="237">
        <v>13907960925</v>
      </c>
      <c r="Q124" s="236" t="s">
        <v>135</v>
      </c>
    </row>
    <row r="125" spans="1:17" ht="20.100000000000001" customHeight="1">
      <c r="A125" s="235">
        <v>121</v>
      </c>
      <c r="B125" s="235" t="s">
        <v>6075</v>
      </c>
      <c r="C125" s="236" t="s">
        <v>6076</v>
      </c>
      <c r="D125" s="236" t="s">
        <v>6258</v>
      </c>
      <c r="E125" s="236" t="s">
        <v>6270</v>
      </c>
      <c r="F125" s="236">
        <v>1974</v>
      </c>
      <c r="G125" s="236" t="s">
        <v>522</v>
      </c>
      <c r="H125" s="236">
        <v>800</v>
      </c>
      <c r="I125" s="236">
        <v>3</v>
      </c>
      <c r="J125" s="236"/>
      <c r="K125" s="236" t="s">
        <v>6271</v>
      </c>
      <c r="L125" s="236" t="s">
        <v>6272</v>
      </c>
      <c r="M125" s="236" t="s">
        <v>165</v>
      </c>
      <c r="N125" s="236" t="s">
        <v>6270</v>
      </c>
      <c r="O125" s="236" t="s">
        <v>6111</v>
      </c>
      <c r="P125" s="237">
        <v>13979618883</v>
      </c>
      <c r="Q125" s="236"/>
    </row>
    <row r="126" spans="1:17" ht="20.100000000000001" customHeight="1">
      <c r="A126" s="235">
        <v>122</v>
      </c>
      <c r="B126" s="235" t="s">
        <v>6075</v>
      </c>
      <c r="C126" s="236" t="s">
        <v>6076</v>
      </c>
      <c r="D126" s="236" t="s">
        <v>6258</v>
      </c>
      <c r="E126" s="236" t="s">
        <v>6273</v>
      </c>
      <c r="F126" s="236"/>
      <c r="G126" s="236" t="s">
        <v>522</v>
      </c>
      <c r="H126" s="236">
        <v>320</v>
      </c>
      <c r="I126" s="236"/>
      <c r="J126" s="236"/>
      <c r="K126" s="236" t="s">
        <v>6271</v>
      </c>
      <c r="L126" s="236" t="s">
        <v>6272</v>
      </c>
      <c r="M126" s="236" t="s">
        <v>165</v>
      </c>
      <c r="N126" s="236" t="s">
        <v>6273</v>
      </c>
      <c r="O126" s="236" t="s">
        <v>6274</v>
      </c>
      <c r="P126" s="237">
        <v>13970693549</v>
      </c>
      <c r="Q126" s="236"/>
    </row>
    <row r="127" spans="1:17" ht="20.100000000000001" customHeight="1">
      <c r="A127" s="235">
        <v>123</v>
      </c>
      <c r="B127" s="235" t="s">
        <v>6075</v>
      </c>
      <c r="C127" s="236" t="s">
        <v>6076</v>
      </c>
      <c r="D127" s="236" t="s">
        <v>6258</v>
      </c>
      <c r="E127" s="236" t="s">
        <v>6275</v>
      </c>
      <c r="F127" s="236">
        <v>2006</v>
      </c>
      <c r="G127" s="236" t="s">
        <v>522</v>
      </c>
      <c r="H127" s="236">
        <v>640</v>
      </c>
      <c r="I127" s="236"/>
      <c r="J127" s="236"/>
      <c r="K127" s="236" t="s">
        <v>6276</v>
      </c>
      <c r="L127" s="236" t="s">
        <v>6277</v>
      </c>
      <c r="M127" s="236" t="s">
        <v>156</v>
      </c>
      <c r="N127" s="236" t="s">
        <v>6275</v>
      </c>
      <c r="O127" s="236" t="s">
        <v>6278</v>
      </c>
      <c r="P127" s="237">
        <v>13576804488</v>
      </c>
      <c r="Q127" s="236"/>
    </row>
    <row r="128" spans="1:17" ht="20.100000000000001" customHeight="1">
      <c r="A128" s="235">
        <v>124</v>
      </c>
      <c r="B128" s="235" t="s">
        <v>6075</v>
      </c>
      <c r="C128" s="236" t="s">
        <v>6076</v>
      </c>
      <c r="D128" s="236" t="s">
        <v>6258</v>
      </c>
      <c r="E128" s="236" t="s">
        <v>6279</v>
      </c>
      <c r="F128" s="236">
        <v>2009</v>
      </c>
      <c r="G128" s="236" t="s">
        <v>522</v>
      </c>
      <c r="H128" s="236">
        <v>1890</v>
      </c>
      <c r="I128" s="236">
        <v>10.8</v>
      </c>
      <c r="J128" s="236"/>
      <c r="K128" s="236" t="s">
        <v>6276</v>
      </c>
      <c r="L128" s="236" t="s">
        <v>6277</v>
      </c>
      <c r="M128" s="236" t="s">
        <v>156</v>
      </c>
      <c r="N128" s="236" t="s">
        <v>6279</v>
      </c>
      <c r="O128" s="236" t="s">
        <v>6280</v>
      </c>
      <c r="P128" s="237">
        <v>13117966066</v>
      </c>
      <c r="Q128" s="236"/>
    </row>
    <row r="129" spans="1:17" ht="20.100000000000001" customHeight="1">
      <c r="A129" s="235">
        <v>125</v>
      </c>
      <c r="B129" s="235" t="s">
        <v>6075</v>
      </c>
      <c r="C129" s="236" t="s">
        <v>6076</v>
      </c>
      <c r="D129" s="236" t="s">
        <v>6188</v>
      </c>
      <c r="E129" s="236" t="s">
        <v>6281</v>
      </c>
      <c r="F129" s="236"/>
      <c r="G129" s="236" t="s">
        <v>522</v>
      </c>
      <c r="H129" s="236">
        <v>2400</v>
      </c>
      <c r="I129" s="236">
        <v>3.5</v>
      </c>
      <c r="J129" s="236"/>
      <c r="K129" s="236" t="s">
        <v>6276</v>
      </c>
      <c r="L129" s="236" t="s">
        <v>6277</v>
      </c>
      <c r="M129" s="236" t="s">
        <v>156</v>
      </c>
      <c r="N129" s="236" t="s">
        <v>6281</v>
      </c>
      <c r="O129" s="236" t="s">
        <v>6082</v>
      </c>
      <c r="P129" s="237">
        <v>15279807982</v>
      </c>
      <c r="Q129" s="236"/>
    </row>
    <row r="130" spans="1:17" ht="20.100000000000001" customHeight="1">
      <c r="A130" s="235">
        <v>126</v>
      </c>
      <c r="B130" s="235" t="s">
        <v>6075</v>
      </c>
      <c r="C130" s="236" t="s">
        <v>6076</v>
      </c>
      <c r="D130" s="236" t="s">
        <v>6188</v>
      </c>
      <c r="E130" s="236" t="s">
        <v>6282</v>
      </c>
      <c r="F130" s="236">
        <v>2012.12</v>
      </c>
      <c r="G130" s="236" t="s">
        <v>522</v>
      </c>
      <c r="H130" s="236">
        <v>820</v>
      </c>
      <c r="I130" s="236"/>
      <c r="J130" s="236"/>
      <c r="K130" s="236" t="s">
        <v>6283</v>
      </c>
      <c r="L130" s="236" t="s">
        <v>6284</v>
      </c>
      <c r="M130" s="236" t="s">
        <v>165</v>
      </c>
      <c r="N130" s="236" t="s">
        <v>6282</v>
      </c>
      <c r="O130" s="236" t="s">
        <v>6267</v>
      </c>
      <c r="P130" s="237">
        <v>13576804488</v>
      </c>
      <c r="Q130" s="236"/>
    </row>
    <row r="131" spans="1:17" ht="20.100000000000001" customHeight="1">
      <c r="A131" s="235">
        <v>127</v>
      </c>
      <c r="B131" s="235" t="s">
        <v>6075</v>
      </c>
      <c r="C131" s="236" t="s">
        <v>6076</v>
      </c>
      <c r="D131" s="236" t="s">
        <v>6188</v>
      </c>
      <c r="E131" s="236" t="s">
        <v>6285</v>
      </c>
      <c r="F131" s="236" t="s">
        <v>6286</v>
      </c>
      <c r="G131" s="236" t="s">
        <v>522</v>
      </c>
      <c r="H131" s="236">
        <v>7500</v>
      </c>
      <c r="I131" s="236"/>
      <c r="J131" s="236"/>
      <c r="K131" s="236" t="s">
        <v>6283</v>
      </c>
      <c r="L131" s="236" t="s">
        <v>6284</v>
      </c>
      <c r="M131" s="236" t="s">
        <v>165</v>
      </c>
      <c r="N131" s="236" t="s">
        <v>6285</v>
      </c>
      <c r="O131" s="236" t="s">
        <v>6287</v>
      </c>
      <c r="P131" s="237">
        <v>17775990116</v>
      </c>
      <c r="Q131" s="236" t="s">
        <v>6286</v>
      </c>
    </row>
    <row r="132" spans="1:17" ht="20.100000000000001" customHeight="1">
      <c r="A132" s="235">
        <v>128</v>
      </c>
      <c r="B132" s="235" t="s">
        <v>6075</v>
      </c>
      <c r="C132" s="236" t="s">
        <v>6076</v>
      </c>
      <c r="D132" s="236" t="s">
        <v>6288</v>
      </c>
      <c r="E132" s="236" t="s">
        <v>6289</v>
      </c>
      <c r="F132" s="236">
        <v>1979</v>
      </c>
      <c r="G132" s="236" t="s">
        <v>522</v>
      </c>
      <c r="H132" s="236">
        <v>100</v>
      </c>
      <c r="I132" s="236">
        <v>3.5</v>
      </c>
      <c r="J132" s="236"/>
      <c r="K132" s="236" t="s">
        <v>6290</v>
      </c>
      <c r="L132" s="236" t="s">
        <v>6291</v>
      </c>
      <c r="M132" s="236" t="s">
        <v>165</v>
      </c>
      <c r="N132" s="236" t="s">
        <v>6289</v>
      </c>
      <c r="O132" s="236" t="s">
        <v>6292</v>
      </c>
      <c r="P132" s="237">
        <v>13576802807</v>
      </c>
      <c r="Q132" s="236"/>
    </row>
    <row r="133" spans="1:17" ht="20.100000000000001" customHeight="1">
      <c r="A133" s="235">
        <v>129</v>
      </c>
      <c r="B133" s="235" t="s">
        <v>6075</v>
      </c>
      <c r="C133" s="236" t="s">
        <v>6076</v>
      </c>
      <c r="D133" s="236" t="s">
        <v>6288</v>
      </c>
      <c r="E133" s="236" t="s">
        <v>6293</v>
      </c>
      <c r="F133" s="236">
        <v>1980</v>
      </c>
      <c r="G133" s="236" t="s">
        <v>522</v>
      </c>
      <c r="H133" s="236">
        <v>75</v>
      </c>
      <c r="I133" s="236">
        <v>5</v>
      </c>
      <c r="J133" s="236"/>
      <c r="K133" s="236" t="s">
        <v>6290</v>
      </c>
      <c r="L133" s="236" t="s">
        <v>6291</v>
      </c>
      <c r="M133" s="236" t="s">
        <v>165</v>
      </c>
      <c r="N133" s="236" t="s">
        <v>6293</v>
      </c>
      <c r="O133" s="236" t="s">
        <v>6164</v>
      </c>
      <c r="P133" s="237">
        <v>13755466716</v>
      </c>
      <c r="Q133" s="236"/>
    </row>
    <row r="134" spans="1:17" ht="20.100000000000001" customHeight="1">
      <c r="A134" s="235">
        <v>130</v>
      </c>
      <c r="B134" s="235" t="s">
        <v>6075</v>
      </c>
      <c r="C134" s="236" t="s">
        <v>6076</v>
      </c>
      <c r="D134" s="236" t="s">
        <v>6288</v>
      </c>
      <c r="E134" s="236" t="s">
        <v>6294</v>
      </c>
      <c r="F134" s="236">
        <v>2006</v>
      </c>
      <c r="G134" s="236" t="s">
        <v>522</v>
      </c>
      <c r="H134" s="236">
        <v>600</v>
      </c>
      <c r="I134" s="236">
        <v>3.5</v>
      </c>
      <c r="J134" s="236"/>
      <c r="K134" s="236" t="s">
        <v>6290</v>
      </c>
      <c r="L134" s="236" t="s">
        <v>6291</v>
      </c>
      <c r="M134" s="236" t="s">
        <v>165</v>
      </c>
      <c r="N134" s="236" t="s">
        <v>6294</v>
      </c>
      <c r="O134" s="236" t="s">
        <v>6295</v>
      </c>
      <c r="P134" s="237">
        <v>13979618349</v>
      </c>
      <c r="Q134" s="236"/>
    </row>
    <row r="135" spans="1:17" ht="20.100000000000001" customHeight="1">
      <c r="A135" s="235">
        <v>131</v>
      </c>
      <c r="B135" s="235" t="s">
        <v>6075</v>
      </c>
      <c r="C135" s="236" t="s">
        <v>6076</v>
      </c>
      <c r="D135" s="236" t="s">
        <v>6288</v>
      </c>
      <c r="E135" s="236" t="s">
        <v>6296</v>
      </c>
      <c r="F135" s="236">
        <v>1972</v>
      </c>
      <c r="G135" s="236" t="s">
        <v>522</v>
      </c>
      <c r="H135" s="236">
        <v>320</v>
      </c>
      <c r="I135" s="236">
        <v>1.2</v>
      </c>
      <c r="J135" s="236"/>
      <c r="K135" s="236" t="s">
        <v>6297</v>
      </c>
      <c r="L135" s="236" t="s">
        <v>6298</v>
      </c>
      <c r="M135" s="236" t="s">
        <v>165</v>
      </c>
      <c r="N135" s="236" t="s">
        <v>6296</v>
      </c>
      <c r="O135" s="236" t="s">
        <v>6299</v>
      </c>
      <c r="P135" s="237">
        <v>13879629267</v>
      </c>
      <c r="Q135" s="236"/>
    </row>
    <row r="136" spans="1:17" ht="20.100000000000001" customHeight="1">
      <c r="A136" s="235">
        <v>132</v>
      </c>
      <c r="B136" s="235" t="s">
        <v>6075</v>
      </c>
      <c r="C136" s="236" t="s">
        <v>6076</v>
      </c>
      <c r="D136" s="236" t="s">
        <v>6288</v>
      </c>
      <c r="E136" s="236" t="s">
        <v>6300</v>
      </c>
      <c r="F136" s="236">
        <v>2002</v>
      </c>
      <c r="G136" s="236" t="s">
        <v>522</v>
      </c>
      <c r="H136" s="236">
        <v>640</v>
      </c>
      <c r="I136" s="236">
        <v>2</v>
      </c>
      <c r="J136" s="236"/>
      <c r="K136" s="236" t="s">
        <v>6297</v>
      </c>
      <c r="L136" s="236" t="s">
        <v>6298</v>
      </c>
      <c r="M136" s="236" t="s">
        <v>165</v>
      </c>
      <c r="N136" s="236" t="s">
        <v>6300</v>
      </c>
      <c r="O136" s="236" t="s">
        <v>6301</v>
      </c>
      <c r="P136" s="237">
        <v>15949612033</v>
      </c>
      <c r="Q136" s="236"/>
    </row>
    <row r="137" spans="1:17" ht="20.100000000000001" customHeight="1">
      <c r="A137" s="235">
        <v>133</v>
      </c>
      <c r="B137" s="235" t="s">
        <v>6075</v>
      </c>
      <c r="C137" s="236" t="s">
        <v>6076</v>
      </c>
      <c r="D137" s="236" t="s">
        <v>6288</v>
      </c>
      <c r="E137" s="236" t="s">
        <v>6302</v>
      </c>
      <c r="F137" s="236">
        <v>2008</v>
      </c>
      <c r="G137" s="236" t="s">
        <v>522</v>
      </c>
      <c r="H137" s="236">
        <v>2225</v>
      </c>
      <c r="I137" s="236">
        <v>3.2</v>
      </c>
      <c r="J137" s="236"/>
      <c r="K137" s="236" t="s">
        <v>6297</v>
      </c>
      <c r="L137" s="236" t="s">
        <v>6298</v>
      </c>
      <c r="M137" s="236" t="s">
        <v>165</v>
      </c>
      <c r="N137" s="236" t="s">
        <v>6302</v>
      </c>
      <c r="O137" s="236" t="s">
        <v>6303</v>
      </c>
      <c r="P137" s="237">
        <v>18970681033</v>
      </c>
      <c r="Q137" s="236"/>
    </row>
    <row r="138" spans="1:17" ht="20.100000000000001" customHeight="1">
      <c r="A138" s="235">
        <v>134</v>
      </c>
      <c r="B138" s="235" t="s">
        <v>6075</v>
      </c>
      <c r="C138" s="236" t="s">
        <v>6076</v>
      </c>
      <c r="D138" s="236" t="s">
        <v>6288</v>
      </c>
      <c r="E138" s="236" t="s">
        <v>6304</v>
      </c>
      <c r="F138" s="236">
        <v>2012</v>
      </c>
      <c r="G138" s="236" t="s">
        <v>522</v>
      </c>
      <c r="H138" s="236">
        <v>1500</v>
      </c>
      <c r="I138" s="236">
        <v>3</v>
      </c>
      <c r="J138" s="236"/>
      <c r="K138" s="236" t="s">
        <v>6297</v>
      </c>
      <c r="L138" s="236" t="s">
        <v>6298</v>
      </c>
      <c r="M138" s="236" t="s">
        <v>165</v>
      </c>
      <c r="N138" s="236" t="s">
        <v>6304</v>
      </c>
      <c r="O138" s="236" t="s">
        <v>6292</v>
      </c>
      <c r="P138" s="237">
        <v>13576802807</v>
      </c>
      <c r="Q138" s="236"/>
    </row>
    <row r="139" spans="1:17" ht="20.100000000000001" customHeight="1">
      <c r="A139" s="235">
        <v>135</v>
      </c>
      <c r="B139" s="235" t="s">
        <v>6075</v>
      </c>
      <c r="C139" s="236" t="s">
        <v>6076</v>
      </c>
      <c r="D139" s="236" t="s">
        <v>6288</v>
      </c>
      <c r="E139" s="236" t="s">
        <v>6305</v>
      </c>
      <c r="F139" s="236">
        <v>2004</v>
      </c>
      <c r="G139" s="236" t="s">
        <v>522</v>
      </c>
      <c r="H139" s="236">
        <v>765</v>
      </c>
      <c r="I139" s="236">
        <v>1.5</v>
      </c>
      <c r="J139" s="236"/>
      <c r="K139" s="236" t="s">
        <v>6306</v>
      </c>
      <c r="L139" s="236" t="s">
        <v>6307</v>
      </c>
      <c r="M139" s="236" t="s">
        <v>156</v>
      </c>
      <c r="N139" s="236" t="s">
        <v>6305</v>
      </c>
      <c r="O139" s="236" t="s">
        <v>6308</v>
      </c>
      <c r="P139" s="237">
        <v>13879632191</v>
      </c>
      <c r="Q139" s="236"/>
    </row>
    <row r="140" spans="1:17" ht="20.100000000000001" customHeight="1">
      <c r="A140" s="235">
        <v>136</v>
      </c>
      <c r="B140" s="235" t="s">
        <v>6075</v>
      </c>
      <c r="C140" s="236" t="s">
        <v>6076</v>
      </c>
      <c r="D140" s="236" t="s">
        <v>6288</v>
      </c>
      <c r="E140" s="236" t="s">
        <v>6309</v>
      </c>
      <c r="F140" s="236">
        <v>2004</v>
      </c>
      <c r="G140" s="236" t="s">
        <v>522</v>
      </c>
      <c r="H140" s="236">
        <v>1320</v>
      </c>
      <c r="I140" s="236">
        <v>2.5</v>
      </c>
      <c r="J140" s="236"/>
      <c r="K140" s="236" t="s">
        <v>6306</v>
      </c>
      <c r="L140" s="236" t="s">
        <v>6307</v>
      </c>
      <c r="M140" s="236" t="s">
        <v>156</v>
      </c>
      <c r="N140" s="236" t="s">
        <v>6309</v>
      </c>
      <c r="O140" s="236" t="s">
        <v>6299</v>
      </c>
      <c r="P140" s="237">
        <v>13879629267</v>
      </c>
      <c r="Q140" s="236"/>
    </row>
    <row r="141" spans="1:17" ht="20.100000000000001" customHeight="1">
      <c r="A141" s="235">
        <v>137</v>
      </c>
      <c r="B141" s="235" t="s">
        <v>6075</v>
      </c>
      <c r="C141" s="236" t="s">
        <v>6076</v>
      </c>
      <c r="D141" s="236" t="s">
        <v>6288</v>
      </c>
      <c r="E141" s="236" t="s">
        <v>6310</v>
      </c>
      <c r="F141" s="236">
        <v>2006</v>
      </c>
      <c r="G141" s="236" t="s">
        <v>522</v>
      </c>
      <c r="H141" s="236">
        <v>1500</v>
      </c>
      <c r="I141" s="236">
        <v>1</v>
      </c>
      <c r="J141" s="236"/>
      <c r="K141" s="236" t="s">
        <v>6306</v>
      </c>
      <c r="L141" s="236" t="s">
        <v>6307</v>
      </c>
      <c r="M141" s="236" t="s">
        <v>156</v>
      </c>
      <c r="N141" s="236" t="s">
        <v>6310</v>
      </c>
      <c r="O141" s="236" t="s">
        <v>6311</v>
      </c>
      <c r="P141" s="237">
        <v>13979623918</v>
      </c>
      <c r="Q141" s="236"/>
    </row>
    <row r="142" spans="1:17" ht="20.100000000000001" customHeight="1">
      <c r="A142" s="235">
        <v>138</v>
      </c>
      <c r="B142" s="235" t="s">
        <v>6075</v>
      </c>
      <c r="C142" s="236" t="s">
        <v>6076</v>
      </c>
      <c r="D142" s="236" t="s">
        <v>6288</v>
      </c>
      <c r="E142" s="236" t="s">
        <v>6312</v>
      </c>
      <c r="F142" s="236">
        <v>2006</v>
      </c>
      <c r="G142" s="236" t="s">
        <v>522</v>
      </c>
      <c r="H142" s="236">
        <v>1260</v>
      </c>
      <c r="I142" s="236">
        <v>2</v>
      </c>
      <c r="J142" s="236"/>
      <c r="K142" s="236" t="s">
        <v>6306</v>
      </c>
      <c r="L142" s="236" t="s">
        <v>6307</v>
      </c>
      <c r="M142" s="236" t="s">
        <v>156</v>
      </c>
      <c r="N142" s="236" t="s">
        <v>6312</v>
      </c>
      <c r="O142" s="236" t="s">
        <v>6299</v>
      </c>
      <c r="P142" s="237">
        <v>13879629267</v>
      </c>
      <c r="Q142" s="236"/>
    </row>
    <row r="143" spans="1:17" ht="20.100000000000001" customHeight="1">
      <c r="A143" s="235">
        <v>139</v>
      </c>
      <c r="B143" s="235" t="s">
        <v>6075</v>
      </c>
      <c r="C143" s="236" t="s">
        <v>6076</v>
      </c>
      <c r="D143" s="236" t="s">
        <v>6288</v>
      </c>
      <c r="E143" s="236" t="s">
        <v>6313</v>
      </c>
      <c r="F143" s="236">
        <v>2008</v>
      </c>
      <c r="G143" s="236" t="s">
        <v>522</v>
      </c>
      <c r="H143" s="236">
        <v>1000</v>
      </c>
      <c r="I143" s="236">
        <v>1.7</v>
      </c>
      <c r="J143" s="236"/>
      <c r="K143" s="236" t="s">
        <v>6306</v>
      </c>
      <c r="L143" s="236" t="s">
        <v>6307</v>
      </c>
      <c r="M143" s="236" t="s">
        <v>156</v>
      </c>
      <c r="N143" s="236" t="s">
        <v>6313</v>
      </c>
      <c r="O143" s="236" t="s">
        <v>6299</v>
      </c>
      <c r="P143" s="237">
        <v>13879629267</v>
      </c>
      <c r="Q143" s="236"/>
    </row>
    <row r="144" spans="1:17" ht="20.100000000000001" customHeight="1">
      <c r="A144" s="235">
        <v>140</v>
      </c>
      <c r="B144" s="235" t="s">
        <v>6075</v>
      </c>
      <c r="C144" s="236" t="s">
        <v>6076</v>
      </c>
      <c r="D144" s="236" t="s">
        <v>6288</v>
      </c>
      <c r="E144" s="236" t="s">
        <v>6314</v>
      </c>
      <c r="F144" s="236">
        <v>2005</v>
      </c>
      <c r="G144" s="236" t="s">
        <v>522</v>
      </c>
      <c r="H144" s="236">
        <v>1500</v>
      </c>
      <c r="I144" s="236"/>
      <c r="J144" s="236"/>
      <c r="K144" s="236" t="s">
        <v>6315</v>
      </c>
      <c r="L144" s="236" t="s">
        <v>6316</v>
      </c>
      <c r="M144" s="236" t="s">
        <v>165</v>
      </c>
      <c r="N144" s="236" t="s">
        <v>6314</v>
      </c>
      <c r="O144" s="236" t="s">
        <v>6317</v>
      </c>
      <c r="P144" s="237">
        <v>13579640223</v>
      </c>
      <c r="Q144" s="236"/>
    </row>
    <row r="145" spans="1:17" ht="20.100000000000001" customHeight="1">
      <c r="A145" s="235">
        <v>141</v>
      </c>
      <c r="B145" s="235" t="s">
        <v>6075</v>
      </c>
      <c r="C145" s="236" t="s">
        <v>6076</v>
      </c>
      <c r="D145" s="236" t="s">
        <v>6288</v>
      </c>
      <c r="E145" s="236" t="s">
        <v>6318</v>
      </c>
      <c r="F145" s="236">
        <v>2017</v>
      </c>
      <c r="G145" s="236" t="s">
        <v>522</v>
      </c>
      <c r="H145" s="236">
        <v>1260</v>
      </c>
      <c r="I145" s="236"/>
      <c r="J145" s="236"/>
      <c r="K145" s="236" t="s">
        <v>6315</v>
      </c>
      <c r="L145" s="236" t="s">
        <v>6316</v>
      </c>
      <c r="M145" s="236" t="s">
        <v>165</v>
      </c>
      <c r="N145" s="236" t="s">
        <v>6318</v>
      </c>
      <c r="O145" s="236" t="s">
        <v>6319</v>
      </c>
      <c r="P145" s="237">
        <v>13766285800</v>
      </c>
      <c r="Q145" s="236"/>
    </row>
    <row r="146" spans="1:17" ht="20.100000000000001" customHeight="1">
      <c r="A146" s="235">
        <v>142</v>
      </c>
      <c r="B146" s="235" t="s">
        <v>6075</v>
      </c>
      <c r="C146" s="236" t="s">
        <v>6076</v>
      </c>
      <c r="D146" s="236" t="s">
        <v>6188</v>
      </c>
      <c r="E146" s="236" t="s">
        <v>6320</v>
      </c>
      <c r="F146" s="236">
        <v>1964</v>
      </c>
      <c r="G146" s="236" t="s">
        <v>22</v>
      </c>
      <c r="H146" s="236">
        <v>240</v>
      </c>
      <c r="I146" s="236"/>
      <c r="J146" s="236"/>
      <c r="K146" s="236" t="s">
        <v>6321</v>
      </c>
      <c r="L146" s="236" t="s">
        <v>6322</v>
      </c>
      <c r="M146" s="236" t="s">
        <v>701</v>
      </c>
      <c r="N146" s="236" t="s">
        <v>6320</v>
      </c>
      <c r="O146" s="236" t="s">
        <v>6323</v>
      </c>
      <c r="P146" s="237">
        <v>18607064806</v>
      </c>
      <c r="Q146" s="236"/>
    </row>
    <row r="147" spans="1:17" ht="20.100000000000001" customHeight="1">
      <c r="A147" s="235">
        <v>143</v>
      </c>
      <c r="B147" s="235" t="s">
        <v>6075</v>
      </c>
      <c r="C147" s="236" t="s">
        <v>6076</v>
      </c>
      <c r="D147" s="236" t="s">
        <v>6324</v>
      </c>
      <c r="E147" s="236" t="s">
        <v>6325</v>
      </c>
      <c r="F147" s="236">
        <v>1982</v>
      </c>
      <c r="G147" s="236" t="s">
        <v>522</v>
      </c>
      <c r="H147" s="236">
        <v>200</v>
      </c>
      <c r="I147" s="236"/>
      <c r="J147" s="236"/>
      <c r="K147" s="236" t="s">
        <v>6326</v>
      </c>
      <c r="L147" s="236" t="s">
        <v>6327</v>
      </c>
      <c r="M147" s="236" t="s">
        <v>156</v>
      </c>
      <c r="N147" s="236" t="s">
        <v>6325</v>
      </c>
      <c r="O147" s="236" t="s">
        <v>6328</v>
      </c>
      <c r="P147" s="237">
        <v>13307064796</v>
      </c>
      <c r="Q147" s="236"/>
    </row>
    <row r="148" spans="1:17" ht="20.100000000000001" customHeight="1">
      <c r="A148" s="235">
        <v>144</v>
      </c>
      <c r="B148" s="235" t="s">
        <v>6075</v>
      </c>
      <c r="C148" s="236" t="s">
        <v>6076</v>
      </c>
      <c r="D148" s="236" t="s">
        <v>6324</v>
      </c>
      <c r="E148" s="236" t="s">
        <v>6329</v>
      </c>
      <c r="F148" s="236">
        <v>1983</v>
      </c>
      <c r="G148" s="236" t="s">
        <v>522</v>
      </c>
      <c r="H148" s="236">
        <v>75</v>
      </c>
      <c r="I148" s="236"/>
      <c r="J148" s="236"/>
      <c r="K148" s="236" t="s">
        <v>6326</v>
      </c>
      <c r="L148" s="236" t="s">
        <v>6327</v>
      </c>
      <c r="M148" s="236" t="s">
        <v>156</v>
      </c>
      <c r="N148" s="236" t="s">
        <v>6329</v>
      </c>
      <c r="O148" s="236" t="s">
        <v>6330</v>
      </c>
      <c r="P148" s="237">
        <v>13707066488</v>
      </c>
      <c r="Q148" s="236"/>
    </row>
    <row r="149" spans="1:17" ht="20.100000000000001" customHeight="1">
      <c r="A149" s="235">
        <v>145</v>
      </c>
      <c r="B149" s="235" t="s">
        <v>6075</v>
      </c>
      <c r="C149" s="236" t="s">
        <v>6076</v>
      </c>
      <c r="D149" s="236" t="s">
        <v>6324</v>
      </c>
      <c r="E149" s="236" t="s">
        <v>6331</v>
      </c>
      <c r="F149" s="236">
        <v>2006</v>
      </c>
      <c r="G149" s="236" t="s">
        <v>522</v>
      </c>
      <c r="H149" s="236">
        <v>500</v>
      </c>
      <c r="I149" s="236"/>
      <c r="J149" s="236"/>
      <c r="K149" s="236" t="s">
        <v>6326</v>
      </c>
      <c r="L149" s="236" t="s">
        <v>6327</v>
      </c>
      <c r="M149" s="236" t="s">
        <v>156</v>
      </c>
      <c r="N149" s="236" t="s">
        <v>6331</v>
      </c>
      <c r="O149" s="236" t="s">
        <v>6332</v>
      </c>
      <c r="P149" s="237">
        <v>13879684953</v>
      </c>
      <c r="Q149" s="236"/>
    </row>
    <row r="150" spans="1:17" ht="20.100000000000001" customHeight="1">
      <c r="A150" s="235">
        <v>146</v>
      </c>
      <c r="B150" s="235" t="s">
        <v>6075</v>
      </c>
      <c r="C150" s="236" t="s">
        <v>6076</v>
      </c>
      <c r="D150" s="236" t="s">
        <v>6324</v>
      </c>
      <c r="E150" s="236" t="s">
        <v>6333</v>
      </c>
      <c r="F150" s="236">
        <v>2010</v>
      </c>
      <c r="G150" s="236" t="s">
        <v>522</v>
      </c>
      <c r="H150" s="236">
        <v>1010</v>
      </c>
      <c r="I150" s="236"/>
      <c r="J150" s="236"/>
      <c r="K150" s="236" t="s">
        <v>6326</v>
      </c>
      <c r="L150" s="236" t="s">
        <v>6327</v>
      </c>
      <c r="M150" s="236" t="s">
        <v>156</v>
      </c>
      <c r="N150" s="236" t="s">
        <v>6333</v>
      </c>
      <c r="O150" s="236" t="s">
        <v>6334</v>
      </c>
      <c r="P150" s="237">
        <v>13907061245</v>
      </c>
      <c r="Q150" s="236"/>
    </row>
    <row r="151" spans="1:17" ht="20.100000000000001" customHeight="1">
      <c r="A151" s="235">
        <v>147</v>
      </c>
      <c r="B151" s="235" t="s">
        <v>6075</v>
      </c>
      <c r="C151" s="236" t="s">
        <v>6076</v>
      </c>
      <c r="D151" s="236" t="s">
        <v>6174</v>
      </c>
      <c r="E151" s="236" t="s">
        <v>6335</v>
      </c>
      <c r="F151" s="236">
        <v>2003</v>
      </c>
      <c r="G151" s="236" t="s">
        <v>522</v>
      </c>
      <c r="H151" s="14">
        <v>670</v>
      </c>
      <c r="I151" s="236"/>
      <c r="J151" s="236"/>
      <c r="K151" s="236" t="s">
        <v>6336</v>
      </c>
      <c r="L151" s="236" t="s">
        <v>6337</v>
      </c>
      <c r="M151" s="236" t="s">
        <v>156</v>
      </c>
      <c r="N151" s="236" t="s">
        <v>6335</v>
      </c>
      <c r="O151" s="236" t="s">
        <v>6173</v>
      </c>
      <c r="P151" s="237">
        <v>13507960380</v>
      </c>
      <c r="Q151" s="236"/>
    </row>
    <row r="152" spans="1:17" ht="20.100000000000001" customHeight="1">
      <c r="A152" s="235">
        <v>148</v>
      </c>
      <c r="B152" s="235" t="s">
        <v>6075</v>
      </c>
      <c r="C152" s="236" t="s">
        <v>6076</v>
      </c>
      <c r="D152" s="236" t="s">
        <v>6174</v>
      </c>
      <c r="E152" s="14" t="s">
        <v>6338</v>
      </c>
      <c r="F152" s="14">
        <v>2006</v>
      </c>
      <c r="G152" s="236" t="s">
        <v>522</v>
      </c>
      <c r="H152" s="14">
        <v>500</v>
      </c>
      <c r="I152" s="236">
        <v>4.5</v>
      </c>
      <c r="J152" s="236"/>
      <c r="K152" s="236" t="s">
        <v>6336</v>
      </c>
      <c r="L152" s="236" t="s">
        <v>6337</v>
      </c>
      <c r="M152" s="236" t="s">
        <v>156</v>
      </c>
      <c r="N152" s="14" t="s">
        <v>6338</v>
      </c>
      <c r="O152" s="236" t="s">
        <v>6173</v>
      </c>
      <c r="P152" s="237">
        <v>13507960380</v>
      </c>
      <c r="Q152" s="236"/>
    </row>
    <row r="153" spans="1:17" ht="20.100000000000001" customHeight="1">
      <c r="A153" s="235">
        <v>149</v>
      </c>
      <c r="B153" s="235" t="s">
        <v>6075</v>
      </c>
      <c r="C153" s="236" t="s">
        <v>6339</v>
      </c>
      <c r="D153" s="236" t="s">
        <v>6340</v>
      </c>
      <c r="E153" s="236" t="s">
        <v>6341</v>
      </c>
      <c r="F153" s="236">
        <v>2006</v>
      </c>
      <c r="G153" s="236" t="s">
        <v>48</v>
      </c>
      <c r="H153" s="236">
        <v>15000</v>
      </c>
      <c r="I153" s="236">
        <v>3136</v>
      </c>
      <c r="J153" s="236">
        <v>21</v>
      </c>
      <c r="K153" s="236" t="s">
        <v>6342</v>
      </c>
      <c r="L153" s="236" t="s">
        <v>6343</v>
      </c>
      <c r="M153" s="236" t="s">
        <v>156</v>
      </c>
      <c r="N153" s="236" t="s">
        <v>6341</v>
      </c>
      <c r="O153" s="236" t="s">
        <v>6344</v>
      </c>
      <c r="P153" s="236">
        <v>13707961388</v>
      </c>
      <c r="Q153" s="236"/>
    </row>
    <row r="154" spans="1:17" ht="20.100000000000001" customHeight="1">
      <c r="A154" s="235">
        <v>150</v>
      </c>
      <c r="B154" s="235" t="s">
        <v>6075</v>
      </c>
      <c r="C154" s="236" t="s">
        <v>6339</v>
      </c>
      <c r="D154" s="236" t="s">
        <v>6345</v>
      </c>
      <c r="E154" s="236" t="s">
        <v>6346</v>
      </c>
      <c r="F154" s="236">
        <v>1986</v>
      </c>
      <c r="G154" s="236" t="s">
        <v>22</v>
      </c>
      <c r="H154" s="236">
        <v>320</v>
      </c>
      <c r="I154" s="236">
        <v>1375</v>
      </c>
      <c r="J154" s="236">
        <v>26</v>
      </c>
      <c r="K154" s="236" t="s">
        <v>6347</v>
      </c>
      <c r="L154" s="236" t="s">
        <v>6348</v>
      </c>
      <c r="M154" s="236" t="s">
        <v>936</v>
      </c>
      <c r="N154" s="236" t="s">
        <v>6346</v>
      </c>
      <c r="O154" s="236" t="s">
        <v>6349</v>
      </c>
      <c r="P154" s="236">
        <v>13879673166</v>
      </c>
      <c r="Q154" s="236"/>
    </row>
    <row r="155" spans="1:17" ht="20.100000000000001" customHeight="1">
      <c r="A155" s="235">
        <v>151</v>
      </c>
      <c r="B155" s="235" t="s">
        <v>6075</v>
      </c>
      <c r="C155" s="236" t="s">
        <v>6339</v>
      </c>
      <c r="D155" s="236" t="s">
        <v>6350</v>
      </c>
      <c r="E155" s="236" t="s">
        <v>6351</v>
      </c>
      <c r="F155" s="236">
        <v>1992</v>
      </c>
      <c r="G155" s="236" t="s">
        <v>22</v>
      </c>
      <c r="H155" s="236">
        <v>250</v>
      </c>
      <c r="I155" s="236">
        <v>3377</v>
      </c>
      <c r="J155" s="236">
        <v>22</v>
      </c>
      <c r="K155" s="236" t="s">
        <v>6347</v>
      </c>
      <c r="L155" s="236" t="s">
        <v>6348</v>
      </c>
      <c r="M155" s="236" t="s">
        <v>936</v>
      </c>
      <c r="N155" s="236" t="s">
        <v>6351</v>
      </c>
      <c r="O155" s="236" t="s">
        <v>6352</v>
      </c>
      <c r="P155" s="236">
        <v>13907960052</v>
      </c>
      <c r="Q155" s="236"/>
    </row>
    <row r="156" spans="1:17" ht="20.100000000000001" customHeight="1">
      <c r="A156" s="235">
        <v>152</v>
      </c>
      <c r="B156" s="235" t="s">
        <v>6075</v>
      </c>
      <c r="C156" s="236" t="s">
        <v>6339</v>
      </c>
      <c r="D156" s="236" t="s">
        <v>6353</v>
      </c>
      <c r="E156" s="236" t="s">
        <v>6354</v>
      </c>
      <c r="F156" s="236">
        <v>1985</v>
      </c>
      <c r="G156" s="236" t="s">
        <v>22</v>
      </c>
      <c r="H156" s="236">
        <v>375</v>
      </c>
      <c r="I156" s="236">
        <v>2760</v>
      </c>
      <c r="J156" s="236">
        <v>22</v>
      </c>
      <c r="K156" s="236" t="s">
        <v>6347</v>
      </c>
      <c r="L156" s="236" t="s">
        <v>6355</v>
      </c>
      <c r="M156" s="236" t="s">
        <v>936</v>
      </c>
      <c r="N156" s="236" t="s">
        <v>6354</v>
      </c>
      <c r="O156" s="236" t="s">
        <v>6356</v>
      </c>
      <c r="P156" s="236">
        <v>15949652156</v>
      </c>
      <c r="Q156" s="236"/>
    </row>
    <row r="157" spans="1:17" ht="20.100000000000001" customHeight="1">
      <c r="A157" s="235">
        <v>153</v>
      </c>
      <c r="B157" s="235" t="s">
        <v>6075</v>
      </c>
      <c r="C157" s="236" t="s">
        <v>6339</v>
      </c>
      <c r="D157" s="236" t="s">
        <v>6357</v>
      </c>
      <c r="E157" s="236" t="s">
        <v>6358</v>
      </c>
      <c r="F157" s="236">
        <v>1994</v>
      </c>
      <c r="G157" s="236" t="s">
        <v>22</v>
      </c>
      <c r="H157" s="236">
        <v>130</v>
      </c>
      <c r="I157" s="236">
        <v>1900</v>
      </c>
      <c r="J157" s="236">
        <v>19</v>
      </c>
      <c r="K157" s="236" t="s">
        <v>6347</v>
      </c>
      <c r="L157" s="236" t="s">
        <v>6355</v>
      </c>
      <c r="M157" s="236" t="s">
        <v>936</v>
      </c>
      <c r="N157" s="236" t="s">
        <v>6358</v>
      </c>
      <c r="O157" s="236" t="s">
        <v>6359</v>
      </c>
      <c r="P157" s="236">
        <v>15979657731</v>
      </c>
      <c r="Q157" s="236"/>
    </row>
    <row r="158" spans="1:17" ht="20.100000000000001" customHeight="1">
      <c r="A158" s="235">
        <v>154</v>
      </c>
      <c r="B158" s="235" t="s">
        <v>6075</v>
      </c>
      <c r="C158" s="236" t="s">
        <v>6339</v>
      </c>
      <c r="D158" s="236" t="s">
        <v>6360</v>
      </c>
      <c r="E158" s="236" t="s">
        <v>6361</v>
      </c>
      <c r="F158" s="236">
        <v>2003</v>
      </c>
      <c r="G158" s="236" t="s">
        <v>48</v>
      </c>
      <c r="H158" s="236">
        <v>360</v>
      </c>
      <c r="I158" s="236">
        <v>17</v>
      </c>
      <c r="J158" s="236">
        <v>10</v>
      </c>
      <c r="K158" s="236" t="s">
        <v>6362</v>
      </c>
      <c r="L158" s="236" t="s">
        <v>6363</v>
      </c>
      <c r="M158" s="236" t="s">
        <v>156</v>
      </c>
      <c r="N158" s="236" t="s">
        <v>6361</v>
      </c>
      <c r="O158" s="236" t="s">
        <v>6364</v>
      </c>
      <c r="P158" s="236">
        <v>13970616629</v>
      </c>
      <c r="Q158" s="236"/>
    </row>
    <row r="159" spans="1:17" ht="20.100000000000001" customHeight="1">
      <c r="A159" s="235">
        <v>155</v>
      </c>
      <c r="B159" s="235" t="s">
        <v>6075</v>
      </c>
      <c r="C159" s="236" t="s">
        <v>6339</v>
      </c>
      <c r="D159" s="236" t="s">
        <v>6357</v>
      </c>
      <c r="E159" s="236" t="s">
        <v>6365</v>
      </c>
      <c r="F159" s="236">
        <v>2003</v>
      </c>
      <c r="G159" s="236" t="s">
        <v>48</v>
      </c>
      <c r="H159" s="236">
        <v>250</v>
      </c>
      <c r="I159" s="236">
        <v>15</v>
      </c>
      <c r="J159" s="236">
        <v>6</v>
      </c>
      <c r="K159" s="236" t="s">
        <v>6366</v>
      </c>
      <c r="L159" s="236" t="s">
        <v>6367</v>
      </c>
      <c r="M159" s="236" t="s">
        <v>156</v>
      </c>
      <c r="N159" s="236" t="s">
        <v>6365</v>
      </c>
      <c r="O159" s="236" t="s">
        <v>6364</v>
      </c>
      <c r="P159" s="236">
        <v>13970616629</v>
      </c>
      <c r="Q159" s="236"/>
    </row>
    <row r="160" spans="1:17" ht="20.100000000000001" customHeight="1">
      <c r="A160" s="235">
        <v>156</v>
      </c>
      <c r="B160" s="235" t="s">
        <v>6075</v>
      </c>
      <c r="C160" s="236" t="s">
        <v>6339</v>
      </c>
      <c r="D160" s="236" t="s">
        <v>6357</v>
      </c>
      <c r="E160" s="236" t="s">
        <v>6368</v>
      </c>
      <c r="F160" s="236">
        <v>2003</v>
      </c>
      <c r="G160" s="236" t="s">
        <v>48</v>
      </c>
      <c r="H160" s="236">
        <v>175</v>
      </c>
      <c r="I160" s="236">
        <v>22</v>
      </c>
      <c r="J160" s="236">
        <v>5</v>
      </c>
      <c r="K160" s="236" t="s">
        <v>6369</v>
      </c>
      <c r="L160" s="236" t="s">
        <v>6370</v>
      </c>
      <c r="M160" s="236" t="s">
        <v>156</v>
      </c>
      <c r="N160" s="236" t="s">
        <v>6368</v>
      </c>
      <c r="O160" s="236" t="s">
        <v>6364</v>
      </c>
      <c r="P160" s="236">
        <v>13970616629</v>
      </c>
      <c r="Q160" s="236"/>
    </row>
    <row r="161" spans="1:17" ht="20.100000000000001" customHeight="1">
      <c r="A161" s="235">
        <v>157</v>
      </c>
      <c r="B161" s="235" t="s">
        <v>6075</v>
      </c>
      <c r="C161" s="236" t="s">
        <v>6339</v>
      </c>
      <c r="D161" s="236" t="s">
        <v>6371</v>
      </c>
      <c r="E161" s="236" t="s">
        <v>6372</v>
      </c>
      <c r="F161" s="236">
        <v>1984</v>
      </c>
      <c r="G161" s="236" t="s">
        <v>48</v>
      </c>
      <c r="H161" s="236">
        <v>235</v>
      </c>
      <c r="I161" s="236">
        <v>380</v>
      </c>
      <c r="J161" s="236">
        <v>10</v>
      </c>
      <c r="K161" s="236" t="s">
        <v>6342</v>
      </c>
      <c r="L161" s="236" t="s">
        <v>6343</v>
      </c>
      <c r="M161" s="236" t="s">
        <v>156</v>
      </c>
      <c r="N161" s="236" t="s">
        <v>6372</v>
      </c>
      <c r="O161" s="236" t="s">
        <v>6373</v>
      </c>
      <c r="P161" s="236">
        <v>13707961388</v>
      </c>
      <c r="Q161" s="236"/>
    </row>
    <row r="162" spans="1:17" ht="20.100000000000001" customHeight="1">
      <c r="A162" s="235">
        <v>158</v>
      </c>
      <c r="B162" s="235" t="s">
        <v>6075</v>
      </c>
      <c r="C162" s="236" t="s">
        <v>6374</v>
      </c>
      <c r="D162" s="236" t="s">
        <v>6375</v>
      </c>
      <c r="E162" s="236" t="s">
        <v>2394</v>
      </c>
      <c r="F162" s="236">
        <v>2005</v>
      </c>
      <c r="G162" s="236" t="s">
        <v>101</v>
      </c>
      <c r="H162" s="236">
        <v>4800</v>
      </c>
      <c r="I162" s="236">
        <v>14.65</v>
      </c>
      <c r="J162" s="236">
        <v>795</v>
      </c>
      <c r="K162" s="236" t="s">
        <v>6376</v>
      </c>
      <c r="L162" s="236" t="s">
        <v>6377</v>
      </c>
      <c r="M162" s="236" t="s">
        <v>156</v>
      </c>
      <c r="N162" s="236" t="s">
        <v>6378</v>
      </c>
      <c r="O162" s="236" t="s">
        <v>6379</v>
      </c>
      <c r="P162" s="236">
        <v>13829929887</v>
      </c>
      <c r="Q162" s="236" t="s">
        <v>6380</v>
      </c>
    </row>
    <row r="163" spans="1:17" ht="20.100000000000001" customHeight="1">
      <c r="A163" s="235">
        <v>159</v>
      </c>
      <c r="B163" s="235" t="s">
        <v>6075</v>
      </c>
      <c r="C163" s="236" t="s">
        <v>6374</v>
      </c>
      <c r="D163" s="236" t="s">
        <v>6375</v>
      </c>
      <c r="E163" s="236" t="s">
        <v>6381</v>
      </c>
      <c r="F163" s="236">
        <v>2004</v>
      </c>
      <c r="G163" s="236" t="s">
        <v>101</v>
      </c>
      <c r="H163" s="236">
        <v>800</v>
      </c>
      <c r="I163" s="236">
        <v>4</v>
      </c>
      <c r="J163" s="236"/>
      <c r="K163" s="236" t="s">
        <v>6382</v>
      </c>
      <c r="L163" s="236" t="s">
        <v>6383</v>
      </c>
      <c r="M163" s="236" t="s">
        <v>156</v>
      </c>
      <c r="N163" s="236" t="s">
        <v>6384</v>
      </c>
      <c r="O163" s="236" t="s">
        <v>6385</v>
      </c>
      <c r="P163" s="236">
        <v>13766210895</v>
      </c>
      <c r="Q163" s="236" t="s">
        <v>6380</v>
      </c>
    </row>
    <row r="164" spans="1:17" ht="20.100000000000001" customHeight="1">
      <c r="A164" s="235">
        <v>160</v>
      </c>
      <c r="B164" s="235" t="s">
        <v>6075</v>
      </c>
      <c r="C164" s="236" t="s">
        <v>6374</v>
      </c>
      <c r="D164" s="236" t="s">
        <v>6375</v>
      </c>
      <c r="E164" s="236" t="s">
        <v>5940</v>
      </c>
      <c r="F164" s="236">
        <v>1979</v>
      </c>
      <c r="G164" s="236" t="s">
        <v>86</v>
      </c>
      <c r="H164" s="236">
        <v>500</v>
      </c>
      <c r="I164" s="236">
        <v>5.9</v>
      </c>
      <c r="J164" s="236"/>
      <c r="K164" s="236" t="s">
        <v>6382</v>
      </c>
      <c r="L164" s="236" t="s">
        <v>6383</v>
      </c>
      <c r="M164" s="236" t="s">
        <v>156</v>
      </c>
      <c r="N164" s="236" t="s">
        <v>6386</v>
      </c>
      <c r="O164" s="236" t="s">
        <v>6387</v>
      </c>
      <c r="P164" s="236">
        <v>13970668753</v>
      </c>
      <c r="Q164" s="236" t="s">
        <v>6380</v>
      </c>
    </row>
    <row r="165" spans="1:17" ht="20.100000000000001" customHeight="1">
      <c r="A165" s="235">
        <v>161</v>
      </c>
      <c r="B165" s="235" t="s">
        <v>6075</v>
      </c>
      <c r="C165" s="236" t="s">
        <v>6374</v>
      </c>
      <c r="D165" s="236" t="s">
        <v>6375</v>
      </c>
      <c r="E165" s="236" t="s">
        <v>6388</v>
      </c>
      <c r="F165" s="236">
        <v>1979</v>
      </c>
      <c r="G165" s="236" t="s">
        <v>86</v>
      </c>
      <c r="H165" s="236">
        <v>250</v>
      </c>
      <c r="I165" s="236">
        <v>6</v>
      </c>
      <c r="J165" s="236"/>
      <c r="K165" s="236" t="s">
        <v>6382</v>
      </c>
      <c r="L165" s="236" t="s">
        <v>6383</v>
      </c>
      <c r="M165" s="236" t="s">
        <v>156</v>
      </c>
      <c r="N165" s="236" t="s">
        <v>6389</v>
      </c>
      <c r="O165" s="236" t="s">
        <v>6390</v>
      </c>
      <c r="P165" s="236">
        <v>18779663997</v>
      </c>
      <c r="Q165" s="236" t="s">
        <v>6380</v>
      </c>
    </row>
    <row r="166" spans="1:17" ht="20.100000000000001" customHeight="1">
      <c r="A166" s="235">
        <v>162</v>
      </c>
      <c r="B166" s="235" t="s">
        <v>6075</v>
      </c>
      <c r="C166" s="236" t="s">
        <v>6374</v>
      </c>
      <c r="D166" s="236" t="s">
        <v>6391</v>
      </c>
      <c r="E166" s="236" t="s">
        <v>6392</v>
      </c>
      <c r="F166" s="236">
        <v>1988</v>
      </c>
      <c r="G166" s="236" t="s">
        <v>22</v>
      </c>
      <c r="H166" s="236">
        <v>1630</v>
      </c>
      <c r="I166" s="236">
        <v>9</v>
      </c>
      <c r="J166" s="236">
        <v>281</v>
      </c>
      <c r="K166" s="236" t="s">
        <v>6393</v>
      </c>
      <c r="L166" s="236" t="s">
        <v>6394</v>
      </c>
      <c r="M166" s="236" t="s">
        <v>5208</v>
      </c>
      <c r="N166" s="236" t="s">
        <v>6395</v>
      </c>
      <c r="O166" s="236" t="s">
        <v>6396</v>
      </c>
      <c r="P166" s="236">
        <v>13979655673</v>
      </c>
      <c r="Q166" s="236" t="s">
        <v>6380</v>
      </c>
    </row>
    <row r="167" spans="1:17" ht="20.100000000000001" customHeight="1">
      <c r="A167" s="235">
        <v>163</v>
      </c>
      <c r="B167" s="235" t="s">
        <v>6075</v>
      </c>
      <c r="C167" s="236" t="s">
        <v>6374</v>
      </c>
      <c r="D167" s="236" t="s">
        <v>6391</v>
      </c>
      <c r="E167" s="236" t="s">
        <v>6397</v>
      </c>
      <c r="F167" s="236">
        <v>1981</v>
      </c>
      <c r="G167" s="236" t="s">
        <v>22</v>
      </c>
      <c r="H167" s="236">
        <v>1000</v>
      </c>
      <c r="I167" s="236">
        <v>6</v>
      </c>
      <c r="J167" s="236"/>
      <c r="K167" s="236" t="s">
        <v>6398</v>
      </c>
      <c r="L167" s="236" t="s">
        <v>6399</v>
      </c>
      <c r="M167" s="236" t="s">
        <v>156</v>
      </c>
      <c r="N167" s="236" t="s">
        <v>6400</v>
      </c>
      <c r="O167" s="236" t="s">
        <v>6401</v>
      </c>
      <c r="P167" s="236">
        <v>15805883578</v>
      </c>
      <c r="Q167" s="236" t="s">
        <v>6380</v>
      </c>
    </row>
    <row r="168" spans="1:17" ht="20.100000000000001" customHeight="1">
      <c r="A168" s="235">
        <v>164</v>
      </c>
      <c r="B168" s="235" t="s">
        <v>6075</v>
      </c>
      <c r="C168" s="236" t="s">
        <v>6374</v>
      </c>
      <c r="D168" s="236" t="s">
        <v>6391</v>
      </c>
      <c r="E168" s="236" t="s">
        <v>6402</v>
      </c>
      <c r="F168" s="236">
        <v>1981</v>
      </c>
      <c r="G168" s="236" t="s">
        <v>86</v>
      </c>
      <c r="H168" s="236">
        <v>680</v>
      </c>
      <c r="I168" s="236">
        <v>4</v>
      </c>
      <c r="J168" s="236"/>
      <c r="K168" s="236" t="s">
        <v>6403</v>
      </c>
      <c r="L168" s="236" t="s">
        <v>6404</v>
      </c>
      <c r="M168" s="236" t="s">
        <v>165</v>
      </c>
      <c r="N168" s="236" t="s">
        <v>6405</v>
      </c>
      <c r="O168" s="236" t="s">
        <v>6406</v>
      </c>
      <c r="P168" s="236">
        <v>13979689688</v>
      </c>
      <c r="Q168" s="236" t="s">
        <v>6380</v>
      </c>
    </row>
    <row r="169" spans="1:17" ht="20.100000000000001" customHeight="1">
      <c r="A169" s="235">
        <v>165</v>
      </c>
      <c r="B169" s="235" t="s">
        <v>6075</v>
      </c>
      <c r="C169" s="236" t="s">
        <v>6374</v>
      </c>
      <c r="D169" s="236" t="s">
        <v>6407</v>
      </c>
      <c r="E169" s="236" t="s">
        <v>6408</v>
      </c>
      <c r="F169" s="236">
        <v>1980</v>
      </c>
      <c r="G169" s="236" t="s">
        <v>22</v>
      </c>
      <c r="H169" s="236">
        <v>100</v>
      </c>
      <c r="I169" s="236">
        <v>24.2</v>
      </c>
      <c r="J169" s="236">
        <v>1145</v>
      </c>
      <c r="K169" s="236" t="s">
        <v>6393</v>
      </c>
      <c r="L169" s="236" t="s">
        <v>6394</v>
      </c>
      <c r="M169" s="236" t="s">
        <v>5208</v>
      </c>
      <c r="N169" s="236" t="s">
        <v>6409</v>
      </c>
      <c r="O169" s="236" t="s">
        <v>6410</v>
      </c>
      <c r="P169" s="236">
        <v>13970671890</v>
      </c>
      <c r="Q169" s="236"/>
    </row>
    <row r="170" spans="1:17" ht="20.100000000000001" customHeight="1">
      <c r="A170" s="235">
        <v>166</v>
      </c>
      <c r="B170" s="235" t="s">
        <v>6075</v>
      </c>
      <c r="C170" s="236" t="s">
        <v>6374</v>
      </c>
      <c r="D170" s="236" t="s">
        <v>6407</v>
      </c>
      <c r="E170" s="236" t="s">
        <v>169</v>
      </c>
      <c r="F170" s="236">
        <v>1980</v>
      </c>
      <c r="G170" s="236" t="s">
        <v>22</v>
      </c>
      <c r="H170" s="236">
        <v>150</v>
      </c>
      <c r="I170" s="236">
        <v>25</v>
      </c>
      <c r="J170" s="236">
        <v>1293</v>
      </c>
      <c r="K170" s="236" t="s">
        <v>6393</v>
      </c>
      <c r="L170" s="236" t="s">
        <v>6411</v>
      </c>
      <c r="M170" s="236" t="s">
        <v>1834</v>
      </c>
      <c r="N170" s="236" t="s">
        <v>6412</v>
      </c>
      <c r="O170" s="236" t="s">
        <v>6413</v>
      </c>
      <c r="P170" s="236">
        <v>13970690246</v>
      </c>
      <c r="Q170" s="236"/>
    </row>
    <row r="171" spans="1:17" ht="20.100000000000001" customHeight="1">
      <c r="A171" s="235">
        <v>167</v>
      </c>
      <c r="B171" s="235" t="s">
        <v>6075</v>
      </c>
      <c r="C171" s="236" t="s">
        <v>6374</v>
      </c>
      <c r="D171" s="236" t="s">
        <v>6407</v>
      </c>
      <c r="E171" s="236" t="s">
        <v>6414</v>
      </c>
      <c r="F171" s="236">
        <v>1980</v>
      </c>
      <c r="G171" s="236" t="s">
        <v>86</v>
      </c>
      <c r="H171" s="236">
        <v>200</v>
      </c>
      <c r="I171" s="236">
        <v>33.299999999999997</v>
      </c>
      <c r="J171" s="236">
        <v>358</v>
      </c>
      <c r="K171" s="236" t="s">
        <v>6415</v>
      </c>
      <c r="L171" s="236" t="s">
        <v>6416</v>
      </c>
      <c r="M171" s="236" t="s">
        <v>156</v>
      </c>
      <c r="N171" s="236" t="s">
        <v>6417</v>
      </c>
      <c r="O171" s="236" t="s">
        <v>6418</v>
      </c>
      <c r="P171" s="236">
        <v>15170675998</v>
      </c>
      <c r="Q171" s="236"/>
    </row>
    <row r="172" spans="1:17" ht="20.100000000000001" customHeight="1">
      <c r="A172" s="235">
        <v>168</v>
      </c>
      <c r="B172" s="235" t="s">
        <v>6075</v>
      </c>
      <c r="C172" s="236" t="s">
        <v>6374</v>
      </c>
      <c r="D172" s="236" t="s">
        <v>6407</v>
      </c>
      <c r="E172" s="236" t="s">
        <v>6419</v>
      </c>
      <c r="F172" s="236">
        <v>2006</v>
      </c>
      <c r="G172" s="236" t="s">
        <v>101</v>
      </c>
      <c r="H172" s="236">
        <v>320</v>
      </c>
      <c r="I172" s="236">
        <v>4.5</v>
      </c>
      <c r="J172" s="236">
        <v>8</v>
      </c>
      <c r="K172" s="236" t="s">
        <v>6415</v>
      </c>
      <c r="L172" s="236" t="s">
        <v>6416</v>
      </c>
      <c r="M172" s="236" t="s">
        <v>156</v>
      </c>
      <c r="N172" s="236" t="s">
        <v>6420</v>
      </c>
      <c r="O172" s="236" t="s">
        <v>6418</v>
      </c>
      <c r="P172" s="236">
        <v>15170675998</v>
      </c>
      <c r="Q172" s="236" t="s">
        <v>6380</v>
      </c>
    </row>
    <row r="173" spans="1:17" ht="20.100000000000001" customHeight="1">
      <c r="A173" s="235">
        <v>169</v>
      </c>
      <c r="B173" s="235" t="s">
        <v>6075</v>
      </c>
      <c r="C173" s="236" t="s">
        <v>6374</v>
      </c>
      <c r="D173" s="236" t="s">
        <v>6421</v>
      </c>
      <c r="E173" s="236" t="s">
        <v>6422</v>
      </c>
      <c r="F173" s="236">
        <v>1982</v>
      </c>
      <c r="G173" s="236" t="s">
        <v>86</v>
      </c>
      <c r="H173" s="236">
        <v>80</v>
      </c>
      <c r="I173" s="236">
        <v>5</v>
      </c>
      <c r="J173" s="236"/>
      <c r="K173" s="236" t="s">
        <v>6423</v>
      </c>
      <c r="L173" s="236" t="s">
        <v>6424</v>
      </c>
      <c r="M173" s="236" t="s">
        <v>156</v>
      </c>
      <c r="N173" s="236" t="s">
        <v>6425</v>
      </c>
      <c r="O173" s="236" t="s">
        <v>6426</v>
      </c>
      <c r="P173" s="236">
        <v>13979646440</v>
      </c>
      <c r="Q173" s="236" t="s">
        <v>6380</v>
      </c>
    </row>
    <row r="174" spans="1:17" ht="20.100000000000001" customHeight="1">
      <c r="A174" s="235">
        <v>170</v>
      </c>
      <c r="B174" s="235" t="s">
        <v>6075</v>
      </c>
      <c r="C174" s="236" t="s">
        <v>6374</v>
      </c>
      <c r="D174" s="236" t="s">
        <v>6357</v>
      </c>
      <c r="E174" s="236" t="s">
        <v>6427</v>
      </c>
      <c r="F174" s="236">
        <v>1986</v>
      </c>
      <c r="G174" s="236" t="s">
        <v>22</v>
      </c>
      <c r="H174" s="236">
        <v>160</v>
      </c>
      <c r="I174" s="236">
        <v>21.2</v>
      </c>
      <c r="J174" s="236">
        <v>2674</v>
      </c>
      <c r="K174" s="236" t="s">
        <v>6393</v>
      </c>
      <c r="L174" s="236" t="s">
        <v>6428</v>
      </c>
      <c r="M174" s="236" t="s">
        <v>936</v>
      </c>
      <c r="N174" s="236" t="s">
        <v>6429</v>
      </c>
      <c r="O174" s="236" t="s">
        <v>6430</v>
      </c>
      <c r="P174" s="236">
        <v>13970647082</v>
      </c>
      <c r="Q174" s="236"/>
    </row>
    <row r="175" spans="1:17" ht="20.100000000000001" customHeight="1">
      <c r="A175" s="235">
        <v>171</v>
      </c>
      <c r="B175" s="235" t="s">
        <v>6075</v>
      </c>
      <c r="C175" s="236" t="s">
        <v>6374</v>
      </c>
      <c r="D175" s="236" t="s">
        <v>720</v>
      </c>
      <c r="E175" s="236" t="s">
        <v>6431</v>
      </c>
      <c r="F175" s="236">
        <v>2013</v>
      </c>
      <c r="G175" s="236" t="s">
        <v>101</v>
      </c>
      <c r="H175" s="236">
        <v>420</v>
      </c>
      <c r="I175" s="236">
        <v>26</v>
      </c>
      <c r="J175" s="236">
        <v>784</v>
      </c>
      <c r="K175" s="236" t="s">
        <v>6376</v>
      </c>
      <c r="L175" s="236" t="s">
        <v>6377</v>
      </c>
      <c r="M175" s="236" t="s">
        <v>156</v>
      </c>
      <c r="N175" s="236" t="s">
        <v>6432</v>
      </c>
      <c r="O175" s="236" t="s">
        <v>6379</v>
      </c>
      <c r="P175" s="236">
        <v>13829929887</v>
      </c>
      <c r="Q175" s="236"/>
    </row>
    <row r="176" spans="1:17" ht="20.100000000000001" customHeight="1">
      <c r="A176" s="235">
        <v>172</v>
      </c>
      <c r="B176" s="235" t="s">
        <v>6075</v>
      </c>
      <c r="C176" s="236" t="s">
        <v>6374</v>
      </c>
      <c r="D176" s="236" t="s">
        <v>6433</v>
      </c>
      <c r="E176" s="236" t="s">
        <v>6434</v>
      </c>
      <c r="F176" s="236">
        <v>2013</v>
      </c>
      <c r="G176" s="236" t="s">
        <v>101</v>
      </c>
      <c r="H176" s="236">
        <v>410</v>
      </c>
      <c r="I176" s="236"/>
      <c r="J176" s="236"/>
      <c r="K176" s="236" t="s">
        <v>6435</v>
      </c>
      <c r="L176" s="236" t="s">
        <v>6436</v>
      </c>
      <c r="M176" s="236" t="s">
        <v>156</v>
      </c>
      <c r="N176" s="236" t="s">
        <v>6437</v>
      </c>
      <c r="O176" s="236" t="s">
        <v>6438</v>
      </c>
      <c r="P176" s="236">
        <v>13755428814</v>
      </c>
      <c r="Q176" s="236" t="s">
        <v>6380</v>
      </c>
    </row>
    <row r="177" spans="1:17" ht="20.100000000000001" customHeight="1">
      <c r="A177" s="235">
        <v>173</v>
      </c>
      <c r="B177" s="235" t="s">
        <v>6075</v>
      </c>
      <c r="C177" s="236" t="s">
        <v>6439</v>
      </c>
      <c r="D177" s="236" t="s">
        <v>6440</v>
      </c>
      <c r="E177" s="236" t="s">
        <v>6441</v>
      </c>
      <c r="F177" s="236">
        <v>1983</v>
      </c>
      <c r="G177" s="236" t="s">
        <v>22</v>
      </c>
      <c r="H177" s="236">
        <v>2700</v>
      </c>
      <c r="I177" s="236">
        <v>51.2</v>
      </c>
      <c r="J177" s="236">
        <v>10160</v>
      </c>
      <c r="K177" s="236" t="s">
        <v>6442</v>
      </c>
      <c r="L177" s="236" t="s">
        <v>6443</v>
      </c>
      <c r="M177" s="236" t="s">
        <v>1834</v>
      </c>
      <c r="N177" s="236" t="s">
        <v>6444</v>
      </c>
      <c r="O177" s="236" t="s">
        <v>6445</v>
      </c>
      <c r="P177" s="236">
        <v>13979608608</v>
      </c>
      <c r="Q177" s="236"/>
    </row>
    <row r="178" spans="1:17" ht="20.100000000000001" customHeight="1">
      <c r="A178" s="235">
        <v>174</v>
      </c>
      <c r="B178" s="235" t="s">
        <v>6075</v>
      </c>
      <c r="C178" s="236" t="s">
        <v>6439</v>
      </c>
      <c r="D178" s="236" t="s">
        <v>6440</v>
      </c>
      <c r="E178" s="236" t="s">
        <v>6446</v>
      </c>
      <c r="F178" s="236">
        <v>1978</v>
      </c>
      <c r="G178" s="236" t="s">
        <v>22</v>
      </c>
      <c r="H178" s="236">
        <v>520</v>
      </c>
      <c r="I178" s="236">
        <v>5</v>
      </c>
      <c r="J178" s="236">
        <v>10160</v>
      </c>
      <c r="K178" s="236" t="s">
        <v>6442</v>
      </c>
      <c r="L178" s="236" t="s">
        <v>6443</v>
      </c>
      <c r="M178" s="236" t="s">
        <v>1834</v>
      </c>
      <c r="N178" s="236" t="s">
        <v>6444</v>
      </c>
      <c r="O178" s="236" t="s">
        <v>6445</v>
      </c>
      <c r="P178" s="236">
        <v>13979608608</v>
      </c>
      <c r="Q178" s="236"/>
    </row>
    <row r="179" spans="1:17" ht="20.100000000000001" customHeight="1">
      <c r="A179" s="235">
        <v>175</v>
      </c>
      <c r="B179" s="235" t="s">
        <v>6075</v>
      </c>
      <c r="C179" s="236" t="s">
        <v>6439</v>
      </c>
      <c r="D179" s="236" t="s">
        <v>6447</v>
      </c>
      <c r="E179" s="236" t="s">
        <v>6448</v>
      </c>
      <c r="F179" s="236">
        <v>1999</v>
      </c>
      <c r="G179" s="236" t="s">
        <v>62</v>
      </c>
      <c r="H179" s="236">
        <v>12800</v>
      </c>
      <c r="I179" s="236">
        <v>60</v>
      </c>
      <c r="J179" s="236">
        <v>15317.6</v>
      </c>
      <c r="K179" s="236" t="s">
        <v>6442</v>
      </c>
      <c r="L179" s="236" t="s">
        <v>6449</v>
      </c>
      <c r="M179" s="236" t="s">
        <v>4543</v>
      </c>
      <c r="N179" s="236" t="s">
        <v>6450</v>
      </c>
      <c r="O179" s="236" t="s">
        <v>6451</v>
      </c>
      <c r="P179" s="236">
        <v>15879656518</v>
      </c>
      <c r="Q179" s="236"/>
    </row>
    <row r="180" spans="1:17" ht="20.100000000000001" customHeight="1">
      <c r="A180" s="235">
        <v>176</v>
      </c>
      <c r="B180" s="235" t="s">
        <v>6075</v>
      </c>
      <c r="C180" s="236" t="s">
        <v>6439</v>
      </c>
      <c r="D180" s="236" t="s">
        <v>6447</v>
      </c>
      <c r="E180" s="236" t="s">
        <v>6452</v>
      </c>
      <c r="F180" s="236">
        <v>2003</v>
      </c>
      <c r="G180" s="236" t="s">
        <v>48</v>
      </c>
      <c r="H180" s="236">
        <v>3000</v>
      </c>
      <c r="I180" s="236">
        <v>22.1</v>
      </c>
      <c r="J180" s="236">
        <v>300</v>
      </c>
      <c r="K180" s="236" t="s">
        <v>6453</v>
      </c>
      <c r="L180" s="236" t="s">
        <v>6454</v>
      </c>
      <c r="M180" s="236" t="s">
        <v>936</v>
      </c>
      <c r="N180" s="236" t="s">
        <v>6455</v>
      </c>
      <c r="O180" s="236" t="s">
        <v>6456</v>
      </c>
      <c r="P180" s="236">
        <v>13907062657</v>
      </c>
      <c r="Q180" s="236"/>
    </row>
    <row r="181" spans="1:17" ht="20.100000000000001" customHeight="1">
      <c r="A181" s="235">
        <v>177</v>
      </c>
      <c r="B181" s="235" t="s">
        <v>6075</v>
      </c>
      <c r="C181" s="236" t="s">
        <v>6439</v>
      </c>
      <c r="D181" s="236" t="s">
        <v>6447</v>
      </c>
      <c r="E181" s="236" t="s">
        <v>6457</v>
      </c>
      <c r="F181" s="236">
        <v>1980</v>
      </c>
      <c r="G181" s="236" t="s">
        <v>48</v>
      </c>
      <c r="H181" s="236">
        <v>200</v>
      </c>
      <c r="I181" s="236">
        <v>7</v>
      </c>
      <c r="J181" s="236">
        <v>2.5</v>
      </c>
      <c r="K181" s="236" t="s">
        <v>6458</v>
      </c>
      <c r="L181" s="238" t="s">
        <v>6459</v>
      </c>
      <c r="M181" s="236" t="s">
        <v>156</v>
      </c>
      <c r="N181" s="236" t="s">
        <v>6460</v>
      </c>
      <c r="O181" s="236" t="s">
        <v>6461</v>
      </c>
      <c r="P181" s="236">
        <v>13970670669</v>
      </c>
      <c r="Q181" s="236"/>
    </row>
    <row r="182" spans="1:17" ht="20.100000000000001" customHeight="1">
      <c r="A182" s="235">
        <v>178</v>
      </c>
      <c r="B182" s="235" t="s">
        <v>6075</v>
      </c>
      <c r="C182" s="236" t="s">
        <v>6439</v>
      </c>
      <c r="D182" s="236" t="s">
        <v>6447</v>
      </c>
      <c r="E182" s="236" t="s">
        <v>855</v>
      </c>
      <c r="F182" s="239" t="s">
        <v>6462</v>
      </c>
      <c r="G182" s="236" t="s">
        <v>48</v>
      </c>
      <c r="H182" s="236">
        <v>400</v>
      </c>
      <c r="I182" s="236"/>
      <c r="J182" s="236"/>
      <c r="K182" s="236" t="s">
        <v>6458</v>
      </c>
      <c r="L182" s="238" t="s">
        <v>6459</v>
      </c>
      <c r="M182" s="236" t="s">
        <v>156</v>
      </c>
      <c r="N182" s="236" t="s">
        <v>6463</v>
      </c>
      <c r="O182" s="236" t="s">
        <v>6464</v>
      </c>
      <c r="P182" s="236">
        <v>13207964315</v>
      </c>
      <c r="Q182" s="236"/>
    </row>
    <row r="183" spans="1:17" ht="20.100000000000001" customHeight="1">
      <c r="A183" s="235">
        <v>179</v>
      </c>
      <c r="B183" s="235" t="s">
        <v>6075</v>
      </c>
      <c r="C183" s="236" t="s">
        <v>6439</v>
      </c>
      <c r="D183" s="236" t="s">
        <v>6465</v>
      </c>
      <c r="E183" s="236" t="s">
        <v>6466</v>
      </c>
      <c r="F183" s="236">
        <v>1982</v>
      </c>
      <c r="G183" s="236" t="s">
        <v>22</v>
      </c>
      <c r="H183" s="236">
        <v>100</v>
      </c>
      <c r="I183" s="236">
        <v>3.5</v>
      </c>
      <c r="J183" s="236">
        <v>1</v>
      </c>
      <c r="K183" s="236" t="s">
        <v>6467</v>
      </c>
      <c r="L183" s="236" t="s">
        <v>6468</v>
      </c>
      <c r="M183" s="236" t="s">
        <v>3784</v>
      </c>
      <c r="N183" s="236" t="s">
        <v>6467</v>
      </c>
      <c r="O183" s="236" t="s">
        <v>6469</v>
      </c>
      <c r="P183" s="236">
        <v>13879636798</v>
      </c>
      <c r="Q183" s="236"/>
    </row>
    <row r="184" spans="1:17" ht="20.100000000000001" customHeight="1">
      <c r="A184" s="235">
        <v>180</v>
      </c>
      <c r="B184" s="235" t="s">
        <v>6075</v>
      </c>
      <c r="C184" s="236" t="s">
        <v>6439</v>
      </c>
      <c r="D184" s="236" t="s">
        <v>6465</v>
      </c>
      <c r="E184" s="236" t="s">
        <v>6470</v>
      </c>
      <c r="F184" s="236">
        <v>1979</v>
      </c>
      <c r="G184" s="236" t="s">
        <v>48</v>
      </c>
      <c r="H184" s="236">
        <v>300</v>
      </c>
      <c r="I184" s="236">
        <v>3.5</v>
      </c>
      <c r="J184" s="236">
        <v>6.8</v>
      </c>
      <c r="K184" s="236" t="s">
        <v>6467</v>
      </c>
      <c r="L184" s="236" t="s">
        <v>6468</v>
      </c>
      <c r="M184" s="236" t="s">
        <v>3784</v>
      </c>
      <c r="N184" s="236" t="s">
        <v>6471</v>
      </c>
      <c r="O184" s="236" t="s">
        <v>6472</v>
      </c>
      <c r="P184" s="236">
        <v>13707968830</v>
      </c>
      <c r="Q184" s="236"/>
    </row>
    <row r="185" spans="1:17" ht="20.100000000000001" customHeight="1">
      <c r="A185" s="235">
        <v>181</v>
      </c>
      <c r="B185" s="235" t="s">
        <v>6075</v>
      </c>
      <c r="C185" s="236" t="s">
        <v>6439</v>
      </c>
      <c r="D185" s="236" t="s">
        <v>6473</v>
      </c>
      <c r="E185" s="236" t="s">
        <v>6474</v>
      </c>
      <c r="F185" s="236">
        <v>1985</v>
      </c>
      <c r="G185" s="236" t="s">
        <v>48</v>
      </c>
      <c r="H185" s="236">
        <v>640</v>
      </c>
      <c r="I185" s="236">
        <v>35.9</v>
      </c>
      <c r="J185" s="236">
        <v>1180</v>
      </c>
      <c r="K185" s="236" t="s">
        <v>6475</v>
      </c>
      <c r="L185" s="236" t="s">
        <v>6476</v>
      </c>
      <c r="M185" s="236" t="s">
        <v>3784</v>
      </c>
      <c r="N185" s="236" t="s">
        <v>6477</v>
      </c>
      <c r="O185" s="236" t="s">
        <v>6478</v>
      </c>
      <c r="P185" s="236">
        <v>13707066961</v>
      </c>
      <c r="Q185" s="236"/>
    </row>
    <row r="186" spans="1:17" ht="20.100000000000001" customHeight="1">
      <c r="A186" s="235">
        <v>182</v>
      </c>
      <c r="B186" s="235" t="s">
        <v>6075</v>
      </c>
      <c r="C186" s="236" t="s">
        <v>6439</v>
      </c>
      <c r="D186" s="236" t="s">
        <v>6473</v>
      </c>
      <c r="E186" s="236" t="s">
        <v>6479</v>
      </c>
      <c r="F186" s="236">
        <v>1990</v>
      </c>
      <c r="G186" s="236" t="s">
        <v>48</v>
      </c>
      <c r="H186" s="236">
        <v>500</v>
      </c>
      <c r="I186" s="236">
        <v>26</v>
      </c>
      <c r="J186" s="236">
        <v>8.6</v>
      </c>
      <c r="K186" s="236" t="s">
        <v>6475</v>
      </c>
      <c r="L186" s="236" t="s">
        <v>6476</v>
      </c>
      <c r="M186" s="236" t="s">
        <v>3784</v>
      </c>
      <c r="N186" s="236" t="s">
        <v>6480</v>
      </c>
      <c r="O186" s="236" t="s">
        <v>6478</v>
      </c>
      <c r="P186" s="236">
        <v>13707066961</v>
      </c>
      <c r="Q186" s="236"/>
    </row>
    <row r="187" spans="1:17" ht="20.100000000000001" customHeight="1">
      <c r="A187" s="235">
        <v>183</v>
      </c>
      <c r="B187" s="235" t="s">
        <v>6075</v>
      </c>
      <c r="C187" s="236" t="s">
        <v>6439</v>
      </c>
      <c r="D187" s="236" t="s">
        <v>6473</v>
      </c>
      <c r="E187" s="236" t="s">
        <v>6481</v>
      </c>
      <c r="F187" s="236">
        <v>2006</v>
      </c>
      <c r="G187" s="236" t="s">
        <v>48</v>
      </c>
      <c r="H187" s="236">
        <v>200</v>
      </c>
      <c r="I187" s="236">
        <v>3.5</v>
      </c>
      <c r="J187" s="236">
        <v>0.9</v>
      </c>
      <c r="K187" s="236" t="s">
        <v>6475</v>
      </c>
      <c r="L187" s="236" t="s">
        <v>6476</v>
      </c>
      <c r="M187" s="236" t="s">
        <v>3784</v>
      </c>
      <c r="N187" s="236" t="s">
        <v>6482</v>
      </c>
      <c r="O187" s="236" t="s">
        <v>6483</v>
      </c>
      <c r="P187" s="236">
        <v>13979687525</v>
      </c>
      <c r="Q187" s="236"/>
    </row>
    <row r="188" spans="1:17" ht="20.100000000000001" customHeight="1">
      <c r="A188" s="235">
        <v>184</v>
      </c>
      <c r="B188" s="235" t="s">
        <v>6075</v>
      </c>
      <c r="C188" s="236" t="s">
        <v>6439</v>
      </c>
      <c r="D188" s="236" t="s">
        <v>6484</v>
      </c>
      <c r="E188" s="236" t="s">
        <v>6485</v>
      </c>
      <c r="F188" s="236">
        <v>1982</v>
      </c>
      <c r="G188" s="236" t="s">
        <v>48</v>
      </c>
      <c r="H188" s="236">
        <v>400</v>
      </c>
      <c r="I188" s="236">
        <v>31.3</v>
      </c>
      <c r="J188" s="236">
        <v>2261</v>
      </c>
      <c r="K188" s="236" t="s">
        <v>6486</v>
      </c>
      <c r="L188" s="236" t="s">
        <v>6487</v>
      </c>
      <c r="M188" s="236" t="s">
        <v>3784</v>
      </c>
      <c r="N188" s="236" t="s">
        <v>6488</v>
      </c>
      <c r="O188" s="236" t="s">
        <v>6489</v>
      </c>
      <c r="P188" s="236">
        <v>13970670669</v>
      </c>
      <c r="Q188" s="236"/>
    </row>
    <row r="189" spans="1:17" ht="20.100000000000001" customHeight="1">
      <c r="A189" s="235">
        <v>185</v>
      </c>
      <c r="B189" s="235" t="s">
        <v>6075</v>
      </c>
      <c r="C189" s="236" t="s">
        <v>6439</v>
      </c>
      <c r="D189" s="236" t="s">
        <v>6288</v>
      </c>
      <c r="E189" s="236" t="s">
        <v>6490</v>
      </c>
      <c r="F189" s="236">
        <v>1967</v>
      </c>
      <c r="G189" s="236" t="s">
        <v>48</v>
      </c>
      <c r="H189" s="236">
        <v>570</v>
      </c>
      <c r="I189" s="236">
        <v>7</v>
      </c>
      <c r="J189" s="236">
        <v>76.8</v>
      </c>
      <c r="K189" s="236" t="s">
        <v>6491</v>
      </c>
      <c r="L189" s="236" t="s">
        <v>6492</v>
      </c>
      <c r="M189" s="236" t="s">
        <v>3784</v>
      </c>
      <c r="N189" s="236" t="s">
        <v>6493</v>
      </c>
      <c r="O189" s="236" t="s">
        <v>6494</v>
      </c>
      <c r="P189" s="236">
        <v>13707968830</v>
      </c>
      <c r="Q189" s="236"/>
    </row>
    <row r="190" spans="1:17" ht="20.100000000000001" customHeight="1">
      <c r="A190" s="235">
        <v>186</v>
      </c>
      <c r="B190" s="235" t="s">
        <v>6075</v>
      </c>
      <c r="C190" s="236" t="s">
        <v>6439</v>
      </c>
      <c r="D190" s="236" t="s">
        <v>6484</v>
      </c>
      <c r="E190" s="236" t="s">
        <v>6495</v>
      </c>
      <c r="F190" s="236">
        <v>2008</v>
      </c>
      <c r="G190" s="236" t="s">
        <v>48</v>
      </c>
      <c r="H190" s="236">
        <v>400</v>
      </c>
      <c r="I190" s="236">
        <v>23</v>
      </c>
      <c r="J190" s="236">
        <v>0.8</v>
      </c>
      <c r="K190" s="236" t="s">
        <v>6496</v>
      </c>
      <c r="L190" s="236" t="s">
        <v>6487</v>
      </c>
      <c r="M190" s="236" t="s">
        <v>3784</v>
      </c>
      <c r="N190" s="236" t="s">
        <v>6497</v>
      </c>
      <c r="O190" s="236" t="s">
        <v>6483</v>
      </c>
      <c r="P190" s="236">
        <v>13979687525</v>
      </c>
      <c r="Q190" s="236"/>
    </row>
    <row r="191" spans="1:17" ht="20.100000000000001" customHeight="1">
      <c r="A191" s="235">
        <v>187</v>
      </c>
      <c r="B191" s="235" t="s">
        <v>6075</v>
      </c>
      <c r="C191" s="236" t="s">
        <v>6439</v>
      </c>
      <c r="D191" s="236" t="s">
        <v>6288</v>
      </c>
      <c r="E191" s="236" t="s">
        <v>6498</v>
      </c>
      <c r="F191" s="236">
        <v>1968</v>
      </c>
      <c r="G191" s="236" t="s">
        <v>48</v>
      </c>
      <c r="H191" s="236">
        <v>400</v>
      </c>
      <c r="I191" s="236">
        <v>3</v>
      </c>
      <c r="J191" s="236">
        <v>0.8</v>
      </c>
      <c r="K191" s="236" t="s">
        <v>6499</v>
      </c>
      <c r="L191" s="236" t="s">
        <v>6492</v>
      </c>
      <c r="M191" s="236" t="s">
        <v>3784</v>
      </c>
      <c r="N191" s="236" t="s">
        <v>6500</v>
      </c>
      <c r="O191" s="236" t="s">
        <v>6501</v>
      </c>
      <c r="P191" s="236">
        <v>13507963116</v>
      </c>
      <c r="Q191" s="236"/>
    </row>
    <row r="192" spans="1:17" ht="20.100000000000001" customHeight="1">
      <c r="A192" s="235">
        <v>188</v>
      </c>
      <c r="B192" s="235" t="s">
        <v>6075</v>
      </c>
      <c r="C192" s="236" t="s">
        <v>6439</v>
      </c>
      <c r="D192" s="236" t="s">
        <v>6440</v>
      </c>
      <c r="E192" s="236" t="s">
        <v>6502</v>
      </c>
      <c r="F192" s="236">
        <v>1959</v>
      </c>
      <c r="G192" s="236" t="s">
        <v>6503</v>
      </c>
      <c r="H192" s="236">
        <v>40</v>
      </c>
      <c r="I192" s="236">
        <v>4.2</v>
      </c>
      <c r="J192" s="236">
        <v>0.6</v>
      </c>
      <c r="K192" s="236" t="s">
        <v>6504</v>
      </c>
      <c r="L192" s="236" t="s">
        <v>6505</v>
      </c>
      <c r="M192" s="236" t="s">
        <v>156</v>
      </c>
      <c r="N192" s="236" t="s">
        <v>6502</v>
      </c>
      <c r="O192" s="236" t="s">
        <v>6506</v>
      </c>
      <c r="P192" s="236">
        <v>13970610518</v>
      </c>
      <c r="Q192" s="236"/>
    </row>
    <row r="193" spans="1:17" ht="20.100000000000001" customHeight="1">
      <c r="A193" s="235">
        <v>189</v>
      </c>
      <c r="B193" s="235" t="s">
        <v>6075</v>
      </c>
      <c r="C193" s="236" t="s">
        <v>6439</v>
      </c>
      <c r="D193" s="236" t="s">
        <v>6440</v>
      </c>
      <c r="E193" s="236" t="s">
        <v>6507</v>
      </c>
      <c r="F193" s="236">
        <v>2008</v>
      </c>
      <c r="G193" s="236" t="s">
        <v>48</v>
      </c>
      <c r="H193" s="236">
        <v>250</v>
      </c>
      <c r="I193" s="236">
        <v>3.5</v>
      </c>
      <c r="J193" s="236">
        <v>3.6</v>
      </c>
      <c r="K193" s="236" t="s">
        <v>6504</v>
      </c>
      <c r="L193" s="236" t="s">
        <v>6505</v>
      </c>
      <c r="M193" s="236" t="s">
        <v>156</v>
      </c>
      <c r="N193" s="236" t="s">
        <v>6463</v>
      </c>
      <c r="O193" s="236" t="s">
        <v>6464</v>
      </c>
      <c r="P193" s="236">
        <v>13207964315</v>
      </c>
      <c r="Q193" s="236"/>
    </row>
    <row r="194" spans="1:17" ht="20.100000000000001" customHeight="1">
      <c r="A194" s="235">
        <v>190</v>
      </c>
      <c r="B194" s="235" t="s">
        <v>6075</v>
      </c>
      <c r="C194" s="236" t="s">
        <v>6439</v>
      </c>
      <c r="D194" s="236" t="s">
        <v>6508</v>
      </c>
      <c r="E194" s="236" t="s">
        <v>6509</v>
      </c>
      <c r="F194" s="236">
        <v>1981</v>
      </c>
      <c r="G194" s="236" t="s">
        <v>48</v>
      </c>
      <c r="H194" s="236">
        <v>640</v>
      </c>
      <c r="I194" s="236">
        <v>13.7</v>
      </c>
      <c r="J194" s="236">
        <v>3.2</v>
      </c>
      <c r="K194" s="236" t="s">
        <v>6510</v>
      </c>
      <c r="L194" s="238" t="s">
        <v>6511</v>
      </c>
      <c r="M194" s="236" t="s">
        <v>165</v>
      </c>
      <c r="N194" s="236" t="s">
        <v>6512</v>
      </c>
      <c r="O194" s="236" t="s">
        <v>6513</v>
      </c>
      <c r="P194" s="236">
        <v>15988079586</v>
      </c>
      <c r="Q194" s="236"/>
    </row>
    <row r="195" spans="1:17" ht="20.100000000000001" customHeight="1">
      <c r="A195" s="235">
        <v>191</v>
      </c>
      <c r="B195" s="235" t="s">
        <v>6075</v>
      </c>
      <c r="C195" s="236" t="s">
        <v>6439</v>
      </c>
      <c r="D195" s="236" t="s">
        <v>6508</v>
      </c>
      <c r="E195" s="236" t="s">
        <v>6514</v>
      </c>
      <c r="F195" s="236">
        <v>2006</v>
      </c>
      <c r="G195" s="236" t="s">
        <v>48</v>
      </c>
      <c r="H195" s="236">
        <v>2400</v>
      </c>
      <c r="I195" s="236">
        <v>4.8</v>
      </c>
      <c r="J195" s="236">
        <v>97</v>
      </c>
      <c r="K195" s="236" t="s">
        <v>6510</v>
      </c>
      <c r="L195" s="238" t="s">
        <v>6511</v>
      </c>
      <c r="M195" s="236" t="s">
        <v>165</v>
      </c>
      <c r="N195" s="236" t="s">
        <v>6512</v>
      </c>
      <c r="O195" s="236" t="s">
        <v>6513</v>
      </c>
      <c r="P195" s="236">
        <v>15988079586</v>
      </c>
      <c r="Q195" s="236"/>
    </row>
    <row r="196" spans="1:17" ht="20.100000000000001" customHeight="1">
      <c r="A196" s="235">
        <v>192</v>
      </c>
      <c r="B196" s="235" t="s">
        <v>6075</v>
      </c>
      <c r="C196" s="236" t="s">
        <v>6439</v>
      </c>
      <c r="D196" s="236" t="s">
        <v>6440</v>
      </c>
      <c r="E196" s="236" t="s">
        <v>6515</v>
      </c>
      <c r="F196" s="236">
        <v>1975</v>
      </c>
      <c r="G196" s="236" t="s">
        <v>48</v>
      </c>
      <c r="H196" s="236">
        <v>110</v>
      </c>
      <c r="I196" s="236">
        <v>13.5</v>
      </c>
      <c r="J196" s="236">
        <v>4.3</v>
      </c>
      <c r="K196" s="236" t="s">
        <v>6516</v>
      </c>
      <c r="L196" s="238" t="s">
        <v>6517</v>
      </c>
      <c r="M196" s="236" t="s">
        <v>156</v>
      </c>
      <c r="N196" s="236" t="s">
        <v>6515</v>
      </c>
      <c r="O196" s="236" t="s">
        <v>6518</v>
      </c>
      <c r="P196" s="236">
        <v>13766260594</v>
      </c>
      <c r="Q196" s="236"/>
    </row>
    <row r="197" spans="1:17" ht="20.100000000000001" customHeight="1">
      <c r="A197" s="235">
        <v>193</v>
      </c>
      <c r="B197" s="235" t="s">
        <v>6075</v>
      </c>
      <c r="C197" s="236" t="s">
        <v>6439</v>
      </c>
      <c r="D197" s="236" t="s">
        <v>6440</v>
      </c>
      <c r="E197" s="236" t="s">
        <v>6519</v>
      </c>
      <c r="F197" s="236">
        <v>1988</v>
      </c>
      <c r="G197" s="14" t="s">
        <v>6503</v>
      </c>
      <c r="H197" s="236">
        <v>250</v>
      </c>
      <c r="I197" s="236">
        <v>3.5</v>
      </c>
      <c r="J197" s="236">
        <v>5.0999999999999996</v>
      </c>
      <c r="K197" s="236" t="s">
        <v>6520</v>
      </c>
      <c r="L197" s="236" t="s">
        <v>6521</v>
      </c>
      <c r="M197" s="236" t="s">
        <v>156</v>
      </c>
      <c r="N197" s="236" t="s">
        <v>6522</v>
      </c>
      <c r="O197" s="236" t="s">
        <v>6523</v>
      </c>
      <c r="P197" s="236">
        <v>13807961332</v>
      </c>
      <c r="Q197" s="236"/>
    </row>
    <row r="198" spans="1:17" ht="20.100000000000001" customHeight="1">
      <c r="A198" s="235">
        <v>194</v>
      </c>
      <c r="B198" s="235" t="s">
        <v>6075</v>
      </c>
      <c r="C198" s="236" t="s">
        <v>6439</v>
      </c>
      <c r="D198" s="236" t="s">
        <v>6524</v>
      </c>
      <c r="E198" s="236" t="s">
        <v>6525</v>
      </c>
      <c r="F198" s="236">
        <v>1986</v>
      </c>
      <c r="G198" s="14" t="s">
        <v>48</v>
      </c>
      <c r="H198" s="236">
        <v>150</v>
      </c>
      <c r="I198" s="236">
        <v>3.6</v>
      </c>
      <c r="J198" s="236">
        <v>3.6</v>
      </c>
      <c r="K198" s="236" t="s">
        <v>6526</v>
      </c>
      <c r="L198" s="236" t="s">
        <v>6527</v>
      </c>
      <c r="M198" s="236" t="s">
        <v>156</v>
      </c>
      <c r="N198" s="236" t="s">
        <v>6525</v>
      </c>
      <c r="O198" s="236" t="s">
        <v>6528</v>
      </c>
      <c r="P198" s="236">
        <v>15986701691</v>
      </c>
      <c r="Q198" s="236"/>
    </row>
    <row r="199" spans="1:17" ht="20.100000000000001" customHeight="1">
      <c r="A199" s="235">
        <v>195</v>
      </c>
      <c r="B199" s="235" t="s">
        <v>6075</v>
      </c>
      <c r="C199" s="236" t="s">
        <v>6439</v>
      </c>
      <c r="D199" s="236" t="s">
        <v>6465</v>
      </c>
      <c r="E199" s="236" t="s">
        <v>6529</v>
      </c>
      <c r="F199" s="236" t="s">
        <v>135</v>
      </c>
      <c r="G199" s="14" t="s">
        <v>48</v>
      </c>
      <c r="H199" s="236">
        <v>2230</v>
      </c>
      <c r="I199" s="236"/>
      <c r="J199" s="236">
        <v>130</v>
      </c>
      <c r="K199" s="236" t="s">
        <v>6530</v>
      </c>
      <c r="L199" s="236" t="s">
        <v>6531</v>
      </c>
      <c r="M199" s="236" t="s">
        <v>156</v>
      </c>
      <c r="N199" s="236" t="s">
        <v>6532</v>
      </c>
      <c r="O199" s="236" t="s">
        <v>6461</v>
      </c>
      <c r="P199" s="236">
        <v>13970670669</v>
      </c>
      <c r="Q199" s="236"/>
    </row>
    <row r="200" spans="1:17" ht="20.100000000000001" customHeight="1">
      <c r="A200" s="235">
        <v>196</v>
      </c>
      <c r="B200" s="235" t="s">
        <v>6075</v>
      </c>
      <c r="C200" s="236" t="s">
        <v>6533</v>
      </c>
      <c r="D200" s="236" t="s">
        <v>6534</v>
      </c>
      <c r="E200" s="236" t="s">
        <v>6535</v>
      </c>
      <c r="F200" s="236">
        <v>1972</v>
      </c>
      <c r="G200" s="236" t="s">
        <v>62</v>
      </c>
      <c r="H200" s="236">
        <v>900</v>
      </c>
      <c r="I200" s="236">
        <v>36.4</v>
      </c>
      <c r="J200" s="236">
        <v>3582</v>
      </c>
      <c r="K200" s="236" t="s">
        <v>6536</v>
      </c>
      <c r="L200" s="236" t="s">
        <v>6537</v>
      </c>
      <c r="M200" s="236" t="s">
        <v>936</v>
      </c>
      <c r="N200" s="236" t="s">
        <v>6538</v>
      </c>
      <c r="O200" s="236" t="s">
        <v>6539</v>
      </c>
      <c r="P200" s="236">
        <v>13879652296</v>
      </c>
      <c r="Q200" s="236"/>
    </row>
    <row r="201" spans="1:17" ht="20.100000000000001" customHeight="1">
      <c r="A201" s="235">
        <v>197</v>
      </c>
      <c r="B201" s="235" t="s">
        <v>6075</v>
      </c>
      <c r="C201" s="236" t="s">
        <v>6533</v>
      </c>
      <c r="D201" s="236" t="s">
        <v>6534</v>
      </c>
      <c r="E201" s="236" t="s">
        <v>6540</v>
      </c>
      <c r="F201" s="236">
        <v>1972</v>
      </c>
      <c r="G201" s="236" t="s">
        <v>62</v>
      </c>
      <c r="H201" s="236">
        <v>600</v>
      </c>
      <c r="I201" s="236"/>
      <c r="J201" s="236"/>
      <c r="K201" s="236" t="s">
        <v>6536</v>
      </c>
      <c r="L201" s="236" t="s">
        <v>6537</v>
      </c>
      <c r="M201" s="236" t="s">
        <v>936</v>
      </c>
      <c r="N201" s="236" t="s">
        <v>6538</v>
      </c>
      <c r="O201" s="236" t="s">
        <v>6539</v>
      </c>
      <c r="P201" s="236">
        <v>13879652296</v>
      </c>
      <c r="Q201" s="236" t="s">
        <v>6541</v>
      </c>
    </row>
    <row r="202" spans="1:17" ht="20.100000000000001" customHeight="1">
      <c r="A202" s="235">
        <v>198</v>
      </c>
      <c r="B202" s="235" t="s">
        <v>6075</v>
      </c>
      <c r="C202" s="236" t="s">
        <v>6533</v>
      </c>
      <c r="D202" s="236" t="s">
        <v>6534</v>
      </c>
      <c r="E202" s="236" t="s">
        <v>6542</v>
      </c>
      <c r="F202" s="236">
        <v>1972</v>
      </c>
      <c r="G202" s="236" t="s">
        <v>62</v>
      </c>
      <c r="H202" s="236">
        <v>200</v>
      </c>
      <c r="I202" s="236"/>
      <c r="J202" s="236"/>
      <c r="K202" s="236" t="s">
        <v>6536</v>
      </c>
      <c r="L202" s="236" t="s">
        <v>6537</v>
      </c>
      <c r="M202" s="236" t="s">
        <v>936</v>
      </c>
      <c r="N202" s="236" t="s">
        <v>6538</v>
      </c>
      <c r="O202" s="236" t="s">
        <v>6539</v>
      </c>
      <c r="P202" s="236">
        <v>13879652296</v>
      </c>
      <c r="Q202" s="236" t="s">
        <v>6541</v>
      </c>
    </row>
    <row r="203" spans="1:17" ht="20.100000000000001" customHeight="1">
      <c r="A203" s="235">
        <v>199</v>
      </c>
      <c r="B203" s="235" t="s">
        <v>6075</v>
      </c>
      <c r="C203" s="236" t="s">
        <v>6533</v>
      </c>
      <c r="D203" s="236" t="s">
        <v>6534</v>
      </c>
      <c r="E203" s="236" t="s">
        <v>6543</v>
      </c>
      <c r="F203" s="236">
        <v>1972</v>
      </c>
      <c r="G203" s="236" t="s">
        <v>62</v>
      </c>
      <c r="H203" s="236">
        <v>900</v>
      </c>
      <c r="I203" s="236"/>
      <c r="J203" s="236"/>
      <c r="K203" s="236" t="s">
        <v>6536</v>
      </c>
      <c r="L203" s="236" t="s">
        <v>6537</v>
      </c>
      <c r="M203" s="236" t="s">
        <v>936</v>
      </c>
      <c r="N203" s="236" t="s">
        <v>6538</v>
      </c>
      <c r="O203" s="236" t="s">
        <v>6539</v>
      </c>
      <c r="P203" s="236">
        <v>13879652296</v>
      </c>
      <c r="Q203" s="236" t="s">
        <v>6541</v>
      </c>
    </row>
    <row r="204" spans="1:17" ht="20.100000000000001" customHeight="1">
      <c r="A204" s="235">
        <v>200</v>
      </c>
      <c r="B204" s="235" t="s">
        <v>6075</v>
      </c>
      <c r="C204" s="236" t="s">
        <v>6533</v>
      </c>
      <c r="D204" s="236" t="s">
        <v>6534</v>
      </c>
      <c r="E204" s="236" t="s">
        <v>6544</v>
      </c>
      <c r="F204" s="236">
        <v>1972</v>
      </c>
      <c r="G204" s="236" t="s">
        <v>62</v>
      </c>
      <c r="H204" s="236">
        <v>250</v>
      </c>
      <c r="I204" s="236">
        <v>32</v>
      </c>
      <c r="J204" s="236">
        <v>71.84</v>
      </c>
      <c r="K204" s="236" t="s">
        <v>6536</v>
      </c>
      <c r="L204" s="236" t="s">
        <v>6537</v>
      </c>
      <c r="M204" s="236" t="s">
        <v>936</v>
      </c>
      <c r="N204" s="236" t="s">
        <v>6538</v>
      </c>
      <c r="O204" s="236" t="s">
        <v>6539</v>
      </c>
      <c r="P204" s="236">
        <v>13879652296</v>
      </c>
      <c r="Q204" s="236"/>
    </row>
    <row r="205" spans="1:17" ht="20.100000000000001" customHeight="1">
      <c r="A205" s="235">
        <v>201</v>
      </c>
      <c r="B205" s="235" t="s">
        <v>6075</v>
      </c>
      <c r="C205" s="236" t="s">
        <v>6533</v>
      </c>
      <c r="D205" s="236" t="s">
        <v>6534</v>
      </c>
      <c r="E205" s="236" t="s">
        <v>6545</v>
      </c>
      <c r="F205" s="236">
        <v>1972</v>
      </c>
      <c r="G205" s="236" t="s">
        <v>62</v>
      </c>
      <c r="H205" s="236">
        <v>800</v>
      </c>
      <c r="I205" s="236">
        <v>39.5</v>
      </c>
      <c r="J205" s="236">
        <v>266</v>
      </c>
      <c r="K205" s="236" t="s">
        <v>6536</v>
      </c>
      <c r="L205" s="236" t="s">
        <v>6537</v>
      </c>
      <c r="M205" s="236" t="s">
        <v>936</v>
      </c>
      <c r="N205" s="236" t="s">
        <v>6538</v>
      </c>
      <c r="O205" s="236" t="s">
        <v>6539</v>
      </c>
      <c r="P205" s="236">
        <v>13879652296</v>
      </c>
      <c r="Q205" s="236"/>
    </row>
    <row r="206" spans="1:17" ht="20.100000000000001" customHeight="1">
      <c r="A206" s="235">
        <v>202</v>
      </c>
      <c r="B206" s="235" t="s">
        <v>6075</v>
      </c>
      <c r="C206" s="236" t="s">
        <v>6533</v>
      </c>
      <c r="D206" s="236" t="s">
        <v>6546</v>
      </c>
      <c r="E206" s="236" t="s">
        <v>6547</v>
      </c>
      <c r="F206" s="236">
        <v>1975</v>
      </c>
      <c r="G206" s="236" t="s">
        <v>62</v>
      </c>
      <c r="H206" s="236">
        <v>320</v>
      </c>
      <c r="I206" s="236">
        <v>30.8</v>
      </c>
      <c r="J206" s="236">
        <v>1160</v>
      </c>
      <c r="K206" s="236" t="s">
        <v>6548</v>
      </c>
      <c r="L206" s="236" t="s">
        <v>6549</v>
      </c>
      <c r="M206" s="236" t="s">
        <v>936</v>
      </c>
      <c r="N206" s="236" t="s">
        <v>6550</v>
      </c>
      <c r="O206" s="236" t="s">
        <v>6551</v>
      </c>
      <c r="P206" s="236">
        <v>13576890327</v>
      </c>
      <c r="Q206" s="236"/>
    </row>
    <row r="207" spans="1:17" ht="20.100000000000001" customHeight="1">
      <c r="A207" s="235">
        <v>203</v>
      </c>
      <c r="B207" s="235" t="s">
        <v>6075</v>
      </c>
      <c r="C207" s="236" t="s">
        <v>6533</v>
      </c>
      <c r="D207" s="236" t="s">
        <v>6546</v>
      </c>
      <c r="E207" s="236" t="s">
        <v>6552</v>
      </c>
      <c r="F207" s="236">
        <v>1975</v>
      </c>
      <c r="G207" s="236" t="s">
        <v>62</v>
      </c>
      <c r="H207" s="236">
        <v>320</v>
      </c>
      <c r="I207" s="236"/>
      <c r="J207" s="236"/>
      <c r="K207" s="236" t="s">
        <v>6548</v>
      </c>
      <c r="L207" s="236" t="s">
        <v>6549</v>
      </c>
      <c r="M207" s="236" t="s">
        <v>936</v>
      </c>
      <c r="N207" s="236" t="s">
        <v>6550</v>
      </c>
      <c r="O207" s="236" t="s">
        <v>6553</v>
      </c>
      <c r="P207" s="236">
        <v>18479629906</v>
      </c>
      <c r="Q207" s="236" t="s">
        <v>6541</v>
      </c>
    </row>
    <row r="208" spans="1:17" ht="20.100000000000001" customHeight="1">
      <c r="A208" s="235">
        <v>204</v>
      </c>
      <c r="B208" s="235" t="s">
        <v>6075</v>
      </c>
      <c r="C208" s="236" t="s">
        <v>6533</v>
      </c>
      <c r="D208" s="236" t="s">
        <v>6546</v>
      </c>
      <c r="E208" s="236" t="s">
        <v>6554</v>
      </c>
      <c r="F208" s="236">
        <v>1975</v>
      </c>
      <c r="G208" s="236" t="s">
        <v>62</v>
      </c>
      <c r="H208" s="236">
        <v>375</v>
      </c>
      <c r="I208" s="236"/>
      <c r="J208" s="236"/>
      <c r="K208" s="236" t="s">
        <v>6548</v>
      </c>
      <c r="L208" s="236" t="s">
        <v>6549</v>
      </c>
      <c r="M208" s="236" t="s">
        <v>936</v>
      </c>
      <c r="N208" s="236" t="s">
        <v>6555</v>
      </c>
      <c r="O208" s="236" t="s">
        <v>6539</v>
      </c>
      <c r="P208" s="236">
        <v>13879652296</v>
      </c>
      <c r="Q208" s="236" t="s">
        <v>6541</v>
      </c>
    </row>
    <row r="209" spans="1:17" ht="20.100000000000001" customHeight="1">
      <c r="A209" s="235">
        <v>205</v>
      </c>
      <c r="B209" s="235" t="s">
        <v>6075</v>
      </c>
      <c r="C209" s="236" t="s">
        <v>6533</v>
      </c>
      <c r="D209" s="236" t="s">
        <v>6534</v>
      </c>
      <c r="E209" s="236" t="s">
        <v>6556</v>
      </c>
      <c r="F209" s="236">
        <v>1977</v>
      </c>
      <c r="G209" s="236" t="s">
        <v>22</v>
      </c>
      <c r="H209" s="236">
        <v>100</v>
      </c>
      <c r="I209" s="236">
        <v>17.5</v>
      </c>
      <c r="J209" s="236">
        <v>1710</v>
      </c>
      <c r="K209" s="236" t="s">
        <v>6557</v>
      </c>
      <c r="L209" s="236" t="s">
        <v>6558</v>
      </c>
      <c r="M209" s="236" t="s">
        <v>936</v>
      </c>
      <c r="N209" s="236" t="s">
        <v>6559</v>
      </c>
      <c r="O209" s="236" t="s">
        <v>6560</v>
      </c>
      <c r="P209" s="236">
        <v>13879634432</v>
      </c>
      <c r="Q209" s="236"/>
    </row>
    <row r="210" spans="1:17" ht="20.100000000000001" customHeight="1">
      <c r="A210" s="235">
        <v>206</v>
      </c>
      <c r="B210" s="235" t="s">
        <v>6075</v>
      </c>
      <c r="C210" s="236" t="s">
        <v>6533</v>
      </c>
      <c r="D210" s="236" t="s">
        <v>6561</v>
      </c>
      <c r="E210" s="236" t="s">
        <v>6562</v>
      </c>
      <c r="F210" s="236">
        <v>1985</v>
      </c>
      <c r="G210" s="236" t="s">
        <v>86</v>
      </c>
      <c r="H210" s="236">
        <v>125</v>
      </c>
      <c r="I210" s="236">
        <v>14.7</v>
      </c>
      <c r="J210" s="236">
        <v>995</v>
      </c>
      <c r="K210" s="236" t="s">
        <v>6563</v>
      </c>
      <c r="L210" s="236" t="s">
        <v>6564</v>
      </c>
      <c r="M210" s="236" t="s">
        <v>156</v>
      </c>
      <c r="N210" s="236" t="s">
        <v>6562</v>
      </c>
      <c r="O210" s="236" t="s">
        <v>6565</v>
      </c>
      <c r="P210" s="236">
        <v>13970614158</v>
      </c>
      <c r="Q210" s="236"/>
    </row>
    <row r="211" spans="1:17" ht="20.100000000000001" customHeight="1">
      <c r="A211" s="235">
        <v>207</v>
      </c>
      <c r="B211" s="235" t="s">
        <v>6075</v>
      </c>
      <c r="C211" s="236" t="s">
        <v>6533</v>
      </c>
      <c r="D211" s="236" t="s">
        <v>6534</v>
      </c>
      <c r="E211" s="236" t="s">
        <v>6566</v>
      </c>
      <c r="F211" s="236">
        <v>2004</v>
      </c>
      <c r="G211" s="236" t="s">
        <v>101</v>
      </c>
      <c r="H211" s="236">
        <v>75</v>
      </c>
      <c r="I211" s="236">
        <v>5</v>
      </c>
      <c r="J211" s="236">
        <v>3</v>
      </c>
      <c r="K211" s="236" t="s">
        <v>6567</v>
      </c>
      <c r="L211" s="236" t="s">
        <v>6568</v>
      </c>
      <c r="M211" s="236" t="s">
        <v>156</v>
      </c>
      <c r="N211" s="236" t="s">
        <v>6566</v>
      </c>
      <c r="O211" s="236" t="s">
        <v>6569</v>
      </c>
      <c r="P211" s="236">
        <v>13907963226</v>
      </c>
      <c r="Q211" s="236" t="s">
        <v>6570</v>
      </c>
    </row>
    <row r="212" spans="1:17" ht="20.100000000000001" customHeight="1">
      <c r="A212" s="235">
        <v>208</v>
      </c>
      <c r="B212" s="235" t="s">
        <v>6075</v>
      </c>
      <c r="C212" s="236" t="s">
        <v>6533</v>
      </c>
      <c r="D212" s="236" t="s">
        <v>6534</v>
      </c>
      <c r="E212" s="236" t="s">
        <v>3078</v>
      </c>
      <c r="F212" s="236">
        <v>2003</v>
      </c>
      <c r="G212" s="236" t="s">
        <v>101</v>
      </c>
      <c r="H212" s="236">
        <v>300</v>
      </c>
      <c r="I212" s="236">
        <v>3</v>
      </c>
      <c r="J212" s="236">
        <v>860</v>
      </c>
      <c r="K212" s="236" t="s">
        <v>6571</v>
      </c>
      <c r="L212" s="236" t="s">
        <v>6572</v>
      </c>
      <c r="M212" s="236" t="s">
        <v>165</v>
      </c>
      <c r="N212" s="236" t="s">
        <v>6573</v>
      </c>
      <c r="O212" s="236" t="s">
        <v>6574</v>
      </c>
      <c r="P212" s="236">
        <v>13766235118</v>
      </c>
      <c r="Q212" s="236"/>
    </row>
    <row r="213" spans="1:17" ht="20.100000000000001" customHeight="1">
      <c r="A213" s="235">
        <v>209</v>
      </c>
      <c r="B213" s="235" t="s">
        <v>6075</v>
      </c>
      <c r="C213" s="236" t="s">
        <v>6533</v>
      </c>
      <c r="D213" s="236" t="s">
        <v>6534</v>
      </c>
      <c r="E213" s="236" t="s">
        <v>6575</v>
      </c>
      <c r="F213" s="236">
        <v>2003</v>
      </c>
      <c r="G213" s="236" t="s">
        <v>101</v>
      </c>
      <c r="H213" s="236">
        <v>200</v>
      </c>
      <c r="I213" s="236">
        <v>18</v>
      </c>
      <c r="J213" s="236">
        <v>424</v>
      </c>
      <c r="K213" s="236" t="s">
        <v>6576</v>
      </c>
      <c r="L213" s="236" t="s">
        <v>6577</v>
      </c>
      <c r="M213" s="236" t="s">
        <v>165</v>
      </c>
      <c r="N213" s="236" t="s">
        <v>6573</v>
      </c>
      <c r="O213" s="236" t="s">
        <v>6574</v>
      </c>
      <c r="P213" s="236">
        <v>13766235118</v>
      </c>
      <c r="Q213" s="236"/>
    </row>
    <row r="214" spans="1:17" ht="20.100000000000001" customHeight="1">
      <c r="A214" s="235">
        <v>210</v>
      </c>
      <c r="B214" s="235" t="s">
        <v>6075</v>
      </c>
      <c r="C214" s="236" t="s">
        <v>6533</v>
      </c>
      <c r="D214" s="236" t="s">
        <v>6534</v>
      </c>
      <c r="E214" s="236" t="s">
        <v>6578</v>
      </c>
      <c r="F214" s="236">
        <v>1984</v>
      </c>
      <c r="G214" s="236" t="s">
        <v>101</v>
      </c>
      <c r="H214" s="236">
        <v>40</v>
      </c>
      <c r="I214" s="236"/>
      <c r="J214" s="236"/>
      <c r="K214" s="236" t="s">
        <v>6576</v>
      </c>
      <c r="L214" s="236" t="s">
        <v>6577</v>
      </c>
      <c r="M214" s="236" t="s">
        <v>165</v>
      </c>
      <c r="N214" s="236" t="s">
        <v>6578</v>
      </c>
      <c r="O214" s="236" t="s">
        <v>6579</v>
      </c>
      <c r="P214" s="236">
        <v>13607963086</v>
      </c>
      <c r="Q214" s="236" t="s">
        <v>6580</v>
      </c>
    </row>
    <row r="215" spans="1:17" ht="20.100000000000001" customHeight="1">
      <c r="A215" s="235">
        <v>211</v>
      </c>
      <c r="B215" s="235" t="s">
        <v>6075</v>
      </c>
      <c r="C215" s="236" t="s">
        <v>6533</v>
      </c>
      <c r="D215" s="236" t="s">
        <v>6534</v>
      </c>
      <c r="E215" s="236" t="s">
        <v>6581</v>
      </c>
      <c r="F215" s="236">
        <v>1982</v>
      </c>
      <c r="G215" s="236" t="s">
        <v>101</v>
      </c>
      <c r="H215" s="236">
        <v>40</v>
      </c>
      <c r="I215" s="236">
        <v>9</v>
      </c>
      <c r="J215" s="236">
        <v>3</v>
      </c>
      <c r="K215" s="236" t="s">
        <v>6576</v>
      </c>
      <c r="L215" s="236" t="s">
        <v>6577</v>
      </c>
      <c r="M215" s="236" t="s">
        <v>165</v>
      </c>
      <c r="N215" s="236" t="s">
        <v>6581</v>
      </c>
      <c r="O215" s="236" t="s">
        <v>6582</v>
      </c>
      <c r="P215" s="236">
        <v>13970613850</v>
      </c>
      <c r="Q215" s="236" t="s">
        <v>6570</v>
      </c>
    </row>
    <row r="216" spans="1:17" ht="20.100000000000001" customHeight="1">
      <c r="A216" s="593">
        <v>212</v>
      </c>
      <c r="B216" s="240" t="s">
        <v>6075</v>
      </c>
      <c r="C216" s="590" t="s">
        <v>6533</v>
      </c>
      <c r="D216" s="590" t="s">
        <v>6583</v>
      </c>
      <c r="E216" s="590" t="s">
        <v>6584</v>
      </c>
      <c r="F216" s="590">
        <v>1992</v>
      </c>
      <c r="G216" s="590" t="s">
        <v>101</v>
      </c>
      <c r="H216" s="590">
        <v>335</v>
      </c>
      <c r="I216" s="590"/>
      <c r="J216" s="590"/>
      <c r="K216" s="590" t="s">
        <v>6585</v>
      </c>
      <c r="L216" s="590" t="s">
        <v>6586</v>
      </c>
      <c r="M216" s="590" t="s">
        <v>165</v>
      </c>
      <c r="N216" s="590" t="s">
        <v>6587</v>
      </c>
      <c r="O216" s="590" t="s">
        <v>6588</v>
      </c>
      <c r="P216" s="590">
        <v>13907969658</v>
      </c>
      <c r="Q216" s="590" t="s">
        <v>6541</v>
      </c>
    </row>
    <row r="217" spans="1:17" ht="20.100000000000001" customHeight="1">
      <c r="A217" s="594"/>
      <c r="B217" s="241" t="s">
        <v>6075</v>
      </c>
      <c r="C217" s="590"/>
      <c r="D217" s="590"/>
      <c r="E217" s="590"/>
      <c r="F217" s="590"/>
      <c r="G217" s="590"/>
      <c r="H217" s="590"/>
      <c r="I217" s="590"/>
      <c r="J217" s="590"/>
      <c r="K217" s="590"/>
      <c r="L217" s="590"/>
      <c r="M217" s="590"/>
      <c r="N217" s="590"/>
      <c r="O217" s="590"/>
      <c r="P217" s="590"/>
      <c r="Q217" s="590"/>
    </row>
    <row r="218" spans="1:17" ht="20.100000000000001" customHeight="1">
      <c r="A218" s="235">
        <v>213</v>
      </c>
      <c r="B218" s="235" t="s">
        <v>6075</v>
      </c>
      <c r="C218" s="236" t="s">
        <v>6533</v>
      </c>
      <c r="D218" s="236" t="s">
        <v>6546</v>
      </c>
      <c r="E218" s="236" t="s">
        <v>6589</v>
      </c>
      <c r="F218" s="236">
        <v>1981</v>
      </c>
      <c r="G218" s="236" t="s">
        <v>101</v>
      </c>
      <c r="H218" s="236">
        <v>200</v>
      </c>
      <c r="I218" s="236">
        <v>20</v>
      </c>
      <c r="J218" s="236">
        <v>33.6</v>
      </c>
      <c r="K218" s="236" t="s">
        <v>6585</v>
      </c>
      <c r="L218" s="236" t="s">
        <v>6586</v>
      </c>
      <c r="M218" s="236" t="s">
        <v>165</v>
      </c>
      <c r="N218" s="236" t="s">
        <v>6589</v>
      </c>
      <c r="O218" s="236" t="s">
        <v>6590</v>
      </c>
      <c r="P218" s="236">
        <v>13755473228</v>
      </c>
      <c r="Q218" s="236"/>
    </row>
    <row r="219" spans="1:17" ht="20.100000000000001" customHeight="1">
      <c r="A219" s="593">
        <v>214</v>
      </c>
      <c r="B219" s="240" t="s">
        <v>6075</v>
      </c>
      <c r="C219" s="590" t="s">
        <v>6533</v>
      </c>
      <c r="D219" s="590" t="s">
        <v>6583</v>
      </c>
      <c r="E219" s="590" t="s">
        <v>6591</v>
      </c>
      <c r="F219" s="590">
        <v>2006</v>
      </c>
      <c r="G219" s="590" t="s">
        <v>101</v>
      </c>
      <c r="H219" s="590">
        <v>100</v>
      </c>
      <c r="I219" s="590">
        <v>10</v>
      </c>
      <c r="J219" s="590">
        <v>9.5</v>
      </c>
      <c r="K219" s="590" t="s">
        <v>6585</v>
      </c>
      <c r="L219" s="590" t="s">
        <v>6586</v>
      </c>
      <c r="M219" s="590" t="s">
        <v>165</v>
      </c>
      <c r="N219" s="590" t="s">
        <v>6592</v>
      </c>
      <c r="O219" s="590" t="s">
        <v>6593</v>
      </c>
      <c r="P219" s="590">
        <v>15607064080</v>
      </c>
      <c r="Q219" s="590"/>
    </row>
    <row r="220" spans="1:17" ht="20.100000000000001" customHeight="1">
      <c r="A220" s="594"/>
      <c r="B220" s="241" t="s">
        <v>6075</v>
      </c>
      <c r="C220" s="590"/>
      <c r="D220" s="590"/>
      <c r="E220" s="590"/>
      <c r="F220" s="590"/>
      <c r="G220" s="590"/>
      <c r="H220" s="590"/>
      <c r="I220" s="590"/>
      <c r="J220" s="590"/>
      <c r="K220" s="590"/>
      <c r="L220" s="590"/>
      <c r="M220" s="590"/>
      <c r="N220" s="590"/>
      <c r="O220" s="590"/>
      <c r="P220" s="590"/>
      <c r="Q220" s="590"/>
    </row>
    <row r="221" spans="1:17" ht="20.100000000000001" customHeight="1">
      <c r="A221" s="235">
        <v>215</v>
      </c>
      <c r="B221" s="235" t="s">
        <v>6075</v>
      </c>
      <c r="C221" s="236" t="s">
        <v>6533</v>
      </c>
      <c r="D221" s="236" t="s">
        <v>6546</v>
      </c>
      <c r="E221" s="236" t="s">
        <v>6594</v>
      </c>
      <c r="F221" s="236">
        <v>1983</v>
      </c>
      <c r="G221" s="236" t="s">
        <v>86</v>
      </c>
      <c r="H221" s="236">
        <v>40</v>
      </c>
      <c r="I221" s="236">
        <v>18.5</v>
      </c>
      <c r="J221" s="236">
        <v>50</v>
      </c>
      <c r="K221" s="236" t="s">
        <v>6585</v>
      </c>
      <c r="L221" s="236" t="s">
        <v>6586</v>
      </c>
      <c r="M221" s="236" t="s">
        <v>165</v>
      </c>
      <c r="N221" s="236" t="s">
        <v>6595</v>
      </c>
      <c r="O221" s="236" t="s">
        <v>6596</v>
      </c>
      <c r="P221" s="236">
        <v>13576850157</v>
      </c>
      <c r="Q221" s="236" t="s">
        <v>6570</v>
      </c>
    </row>
    <row r="222" spans="1:17" ht="20.100000000000001" customHeight="1">
      <c r="A222" s="235">
        <v>216</v>
      </c>
      <c r="B222" s="235" t="s">
        <v>6075</v>
      </c>
      <c r="C222" s="236" t="s">
        <v>6533</v>
      </c>
      <c r="D222" s="236" t="s">
        <v>6534</v>
      </c>
      <c r="E222" s="236" t="s">
        <v>6597</v>
      </c>
      <c r="F222" s="236">
        <v>2006</v>
      </c>
      <c r="G222" s="236" t="s">
        <v>101</v>
      </c>
      <c r="H222" s="236">
        <v>75</v>
      </c>
      <c r="I222" s="236">
        <v>5.2</v>
      </c>
      <c r="J222" s="236">
        <v>2</v>
      </c>
      <c r="K222" s="236" t="s">
        <v>6598</v>
      </c>
      <c r="L222" s="236" t="s">
        <v>6599</v>
      </c>
      <c r="M222" s="236" t="s">
        <v>165</v>
      </c>
      <c r="N222" s="236" t="s">
        <v>6597</v>
      </c>
      <c r="O222" s="236" t="s">
        <v>6600</v>
      </c>
      <c r="P222" s="236">
        <v>13970650593</v>
      </c>
      <c r="Q222" s="236"/>
    </row>
    <row r="223" spans="1:17" ht="20.100000000000001" customHeight="1">
      <c r="A223" s="235">
        <v>217</v>
      </c>
      <c r="B223" s="235" t="s">
        <v>6075</v>
      </c>
      <c r="C223" s="236" t="s">
        <v>6533</v>
      </c>
      <c r="D223" s="236" t="s">
        <v>6601</v>
      </c>
      <c r="E223" s="236" t="s">
        <v>6602</v>
      </c>
      <c r="F223" s="236">
        <v>1969</v>
      </c>
      <c r="G223" s="236" t="s">
        <v>101</v>
      </c>
      <c r="H223" s="236">
        <v>150</v>
      </c>
      <c r="I223" s="236"/>
      <c r="J223" s="236"/>
      <c r="K223" s="236" t="s">
        <v>6603</v>
      </c>
      <c r="L223" s="236" t="s">
        <v>6604</v>
      </c>
      <c r="M223" s="236" t="s">
        <v>165</v>
      </c>
      <c r="N223" s="236" t="s">
        <v>6602</v>
      </c>
      <c r="O223" s="236" t="s">
        <v>6539</v>
      </c>
      <c r="P223" s="236">
        <v>13879652296</v>
      </c>
      <c r="Q223" s="236" t="s">
        <v>6605</v>
      </c>
    </row>
    <row r="224" spans="1:17" ht="20.100000000000001" customHeight="1">
      <c r="A224" s="235">
        <v>218</v>
      </c>
      <c r="B224" s="235" t="s">
        <v>6075</v>
      </c>
      <c r="C224" s="236" t="s">
        <v>6606</v>
      </c>
      <c r="D224" s="236" t="s">
        <v>6607</v>
      </c>
      <c r="E224" s="236" t="s">
        <v>6608</v>
      </c>
      <c r="F224" s="236" t="s">
        <v>6609</v>
      </c>
      <c r="G224" s="236" t="s">
        <v>22</v>
      </c>
      <c r="H224" s="236">
        <v>640</v>
      </c>
      <c r="I224" s="236">
        <v>43</v>
      </c>
      <c r="J224" s="236">
        <v>1700</v>
      </c>
      <c r="K224" s="236" t="s">
        <v>6610</v>
      </c>
      <c r="L224" s="236" t="s">
        <v>6611</v>
      </c>
      <c r="M224" s="236" t="s">
        <v>5208</v>
      </c>
      <c r="N224" s="236" t="s">
        <v>6612</v>
      </c>
      <c r="O224" s="236" t="s">
        <v>6613</v>
      </c>
      <c r="P224" s="236">
        <v>13979658181</v>
      </c>
      <c r="Q224" s="236"/>
    </row>
    <row r="225" spans="1:17" ht="20.100000000000001" customHeight="1">
      <c r="A225" s="235">
        <v>219</v>
      </c>
      <c r="B225" s="235" t="s">
        <v>6075</v>
      </c>
      <c r="C225" s="236" t="s">
        <v>6606</v>
      </c>
      <c r="D225" s="236" t="s">
        <v>6614</v>
      </c>
      <c r="E225" s="236" t="s">
        <v>6615</v>
      </c>
      <c r="F225" s="236" t="s">
        <v>6616</v>
      </c>
      <c r="G225" s="236" t="s">
        <v>22</v>
      </c>
      <c r="H225" s="236">
        <v>800</v>
      </c>
      <c r="I225" s="236">
        <v>60</v>
      </c>
      <c r="J225" s="236">
        <v>2120</v>
      </c>
      <c r="K225" s="236" t="s">
        <v>6610</v>
      </c>
      <c r="L225" s="236" t="s">
        <v>6617</v>
      </c>
      <c r="M225" s="236" t="s">
        <v>1834</v>
      </c>
      <c r="N225" s="236" t="s">
        <v>5087</v>
      </c>
      <c r="O225" s="236" t="s">
        <v>6618</v>
      </c>
      <c r="P225" s="236">
        <v>13755418892</v>
      </c>
      <c r="Q225" s="236"/>
    </row>
    <row r="226" spans="1:17" ht="20.100000000000001" customHeight="1">
      <c r="A226" s="235">
        <v>220</v>
      </c>
      <c r="B226" s="235" t="s">
        <v>6075</v>
      </c>
      <c r="C226" s="236" t="s">
        <v>6606</v>
      </c>
      <c r="D226" s="236" t="s">
        <v>6614</v>
      </c>
      <c r="E226" s="236" t="s">
        <v>6619</v>
      </c>
      <c r="F226" s="236" t="s">
        <v>6620</v>
      </c>
      <c r="G226" s="236" t="s">
        <v>22</v>
      </c>
      <c r="H226" s="236">
        <v>8000</v>
      </c>
      <c r="I226" s="236">
        <v>60</v>
      </c>
      <c r="J226" s="236">
        <v>2120</v>
      </c>
      <c r="K226" s="236" t="s">
        <v>6610</v>
      </c>
      <c r="L226" s="236" t="s">
        <v>6621</v>
      </c>
      <c r="M226" s="236" t="s">
        <v>1834</v>
      </c>
      <c r="N226" s="236" t="s">
        <v>6622</v>
      </c>
      <c r="O226" s="236" t="s">
        <v>6623</v>
      </c>
      <c r="P226" s="236">
        <v>13979672090</v>
      </c>
      <c r="Q226" s="236"/>
    </row>
    <row r="227" spans="1:17" ht="20.100000000000001" customHeight="1">
      <c r="A227" s="235">
        <v>221</v>
      </c>
      <c r="B227" s="235" t="s">
        <v>6075</v>
      </c>
      <c r="C227" s="236" t="s">
        <v>6606</v>
      </c>
      <c r="D227" s="236" t="s">
        <v>6614</v>
      </c>
      <c r="E227" s="236" t="s">
        <v>6624</v>
      </c>
      <c r="F227" s="236" t="s">
        <v>6625</v>
      </c>
      <c r="G227" s="236" t="s">
        <v>22</v>
      </c>
      <c r="H227" s="236">
        <v>2060</v>
      </c>
      <c r="I227" s="236">
        <v>50.4</v>
      </c>
      <c r="J227" s="236">
        <v>611</v>
      </c>
      <c r="K227" s="236" t="s">
        <v>6610</v>
      </c>
      <c r="L227" s="236" t="s">
        <v>6626</v>
      </c>
      <c r="M227" s="236" t="s">
        <v>6627</v>
      </c>
      <c r="N227" s="236" t="s">
        <v>6628</v>
      </c>
      <c r="O227" s="236" t="s">
        <v>6629</v>
      </c>
      <c r="P227" s="236">
        <v>13879643162</v>
      </c>
      <c r="Q227" s="236"/>
    </row>
    <row r="228" spans="1:17" ht="20.100000000000001" customHeight="1">
      <c r="A228" s="235">
        <v>222</v>
      </c>
      <c r="B228" s="235" t="s">
        <v>6075</v>
      </c>
      <c r="C228" s="236" t="s">
        <v>6606</v>
      </c>
      <c r="D228" s="236" t="s">
        <v>6630</v>
      </c>
      <c r="E228" s="236" t="s">
        <v>6631</v>
      </c>
      <c r="F228" s="236" t="s">
        <v>6632</v>
      </c>
      <c r="G228" s="236" t="s">
        <v>22</v>
      </c>
      <c r="H228" s="236">
        <v>840</v>
      </c>
      <c r="I228" s="236">
        <v>30.65</v>
      </c>
      <c r="J228" s="236">
        <v>2700</v>
      </c>
      <c r="K228" s="236" t="s">
        <v>6610</v>
      </c>
      <c r="L228" s="236" t="s">
        <v>6633</v>
      </c>
      <c r="M228" s="236" t="s">
        <v>2702</v>
      </c>
      <c r="N228" s="236" t="s">
        <v>6634</v>
      </c>
      <c r="O228" s="236" t="s">
        <v>6635</v>
      </c>
      <c r="P228" s="236">
        <v>13970619525</v>
      </c>
      <c r="Q228" s="236"/>
    </row>
    <row r="229" spans="1:17" ht="20.100000000000001" customHeight="1">
      <c r="A229" s="235">
        <v>223</v>
      </c>
      <c r="B229" s="235" t="s">
        <v>6075</v>
      </c>
      <c r="C229" s="236" t="s">
        <v>6606</v>
      </c>
      <c r="D229" s="236" t="s">
        <v>6614</v>
      </c>
      <c r="E229" s="236" t="s">
        <v>6636</v>
      </c>
      <c r="F229" s="236" t="s">
        <v>6637</v>
      </c>
      <c r="G229" s="236" t="s">
        <v>22</v>
      </c>
      <c r="H229" s="236">
        <v>800</v>
      </c>
      <c r="I229" s="236">
        <v>60</v>
      </c>
      <c r="J229" s="236">
        <v>2120</v>
      </c>
      <c r="K229" s="236" t="s">
        <v>6610</v>
      </c>
      <c r="L229" s="236" t="s">
        <v>6638</v>
      </c>
      <c r="M229" s="236" t="s">
        <v>6639</v>
      </c>
      <c r="N229" s="236" t="s">
        <v>6640</v>
      </c>
      <c r="O229" s="236" t="s">
        <v>6641</v>
      </c>
      <c r="P229" s="236">
        <v>13979658295</v>
      </c>
      <c r="Q229" s="236"/>
    </row>
    <row r="230" spans="1:17" ht="20.100000000000001" customHeight="1">
      <c r="A230" s="235">
        <v>224</v>
      </c>
      <c r="B230" s="235" t="s">
        <v>6075</v>
      </c>
      <c r="C230" s="236" t="s">
        <v>6606</v>
      </c>
      <c r="D230" s="236" t="s">
        <v>6642</v>
      </c>
      <c r="E230" s="236" t="s">
        <v>2199</v>
      </c>
      <c r="F230" s="236">
        <v>1979.5</v>
      </c>
      <c r="G230" s="236" t="s">
        <v>6643</v>
      </c>
      <c r="H230" s="236">
        <v>325</v>
      </c>
      <c r="I230" s="236">
        <v>7</v>
      </c>
      <c r="J230" s="236"/>
      <c r="K230" s="236" t="s">
        <v>6644</v>
      </c>
      <c r="L230" s="236" t="s">
        <v>6645</v>
      </c>
      <c r="M230" s="236" t="s">
        <v>165</v>
      </c>
      <c r="N230" s="236" t="s">
        <v>2199</v>
      </c>
      <c r="O230" s="236" t="s">
        <v>6646</v>
      </c>
      <c r="P230" s="236">
        <v>13766268556</v>
      </c>
      <c r="Q230" s="236"/>
    </row>
    <row r="231" spans="1:17" ht="20.100000000000001" customHeight="1">
      <c r="A231" s="235">
        <v>225</v>
      </c>
      <c r="B231" s="235" t="s">
        <v>6075</v>
      </c>
      <c r="C231" s="236" t="s">
        <v>6606</v>
      </c>
      <c r="D231" s="236" t="s">
        <v>6647</v>
      </c>
      <c r="E231" s="236" t="s">
        <v>6648</v>
      </c>
      <c r="F231" s="236">
        <v>2008.6</v>
      </c>
      <c r="G231" s="236" t="s">
        <v>522</v>
      </c>
      <c r="H231" s="236">
        <v>720</v>
      </c>
      <c r="I231" s="236">
        <v>22</v>
      </c>
      <c r="J231" s="236"/>
      <c r="K231" s="236" t="s">
        <v>6644</v>
      </c>
      <c r="L231" s="236" t="s">
        <v>6645</v>
      </c>
      <c r="M231" s="236" t="s">
        <v>165</v>
      </c>
      <c r="N231" s="236" t="s">
        <v>6648</v>
      </c>
      <c r="O231" s="236" t="s">
        <v>6649</v>
      </c>
      <c r="P231" s="236">
        <v>13979625918</v>
      </c>
      <c r="Q231" s="236"/>
    </row>
    <row r="232" spans="1:17" ht="20.100000000000001" customHeight="1">
      <c r="A232" s="235">
        <v>226</v>
      </c>
      <c r="B232" s="235" t="s">
        <v>6075</v>
      </c>
      <c r="C232" s="236" t="s">
        <v>6606</v>
      </c>
      <c r="D232" s="236" t="s">
        <v>6650</v>
      </c>
      <c r="E232" s="236" t="s">
        <v>6651</v>
      </c>
      <c r="F232" s="236">
        <v>2012.5</v>
      </c>
      <c r="G232" s="236" t="s">
        <v>522</v>
      </c>
      <c r="H232" s="236">
        <v>570</v>
      </c>
      <c r="I232" s="236">
        <v>5</v>
      </c>
      <c r="J232" s="236"/>
      <c r="K232" s="236" t="s">
        <v>6644</v>
      </c>
      <c r="L232" s="236" t="s">
        <v>6645</v>
      </c>
      <c r="M232" s="236" t="s">
        <v>165</v>
      </c>
      <c r="N232" s="236" t="s">
        <v>6651</v>
      </c>
      <c r="O232" s="236" t="s">
        <v>6652</v>
      </c>
      <c r="P232" s="236">
        <v>13755418919</v>
      </c>
      <c r="Q232" s="236"/>
    </row>
    <row r="233" spans="1:17" ht="20.100000000000001" customHeight="1">
      <c r="A233" s="235">
        <v>227</v>
      </c>
      <c r="B233" s="235" t="s">
        <v>6075</v>
      </c>
      <c r="C233" s="236" t="s">
        <v>6606</v>
      </c>
      <c r="D233" s="236" t="s">
        <v>6653</v>
      </c>
      <c r="E233" s="236" t="s">
        <v>6654</v>
      </c>
      <c r="F233" s="236">
        <v>2004.4</v>
      </c>
      <c r="G233" s="236" t="s">
        <v>522</v>
      </c>
      <c r="H233" s="236">
        <v>410</v>
      </c>
      <c r="I233" s="236">
        <v>2.2000000000000002</v>
      </c>
      <c r="J233" s="236"/>
      <c r="K233" s="236" t="s">
        <v>6655</v>
      </c>
      <c r="L233" s="236" t="s">
        <v>6656</v>
      </c>
      <c r="M233" s="236" t="s">
        <v>165</v>
      </c>
      <c r="N233" s="236" t="s">
        <v>6654</v>
      </c>
      <c r="O233" s="236" t="s">
        <v>6657</v>
      </c>
      <c r="P233" s="236">
        <v>13707962089</v>
      </c>
      <c r="Q233" s="236"/>
    </row>
    <row r="234" spans="1:17" ht="20.100000000000001" customHeight="1">
      <c r="A234" s="235">
        <v>228</v>
      </c>
      <c r="B234" s="235" t="s">
        <v>6075</v>
      </c>
      <c r="C234" s="236" t="s">
        <v>6606</v>
      </c>
      <c r="D234" s="236" t="s">
        <v>6614</v>
      </c>
      <c r="E234" s="236" t="s">
        <v>6658</v>
      </c>
      <c r="F234" s="236">
        <v>2004.12</v>
      </c>
      <c r="G234" s="236" t="s">
        <v>522</v>
      </c>
      <c r="H234" s="236">
        <v>410</v>
      </c>
      <c r="I234" s="236">
        <v>1.5</v>
      </c>
      <c r="J234" s="236"/>
      <c r="K234" s="236" t="s">
        <v>6655</v>
      </c>
      <c r="L234" s="236" t="s">
        <v>6656</v>
      </c>
      <c r="M234" s="236" t="s">
        <v>165</v>
      </c>
      <c r="N234" s="236" t="s">
        <v>6658</v>
      </c>
      <c r="O234" s="236" t="s">
        <v>6649</v>
      </c>
      <c r="P234" s="236">
        <v>13979625918</v>
      </c>
      <c r="Q234" s="236"/>
    </row>
    <row r="235" spans="1:17" ht="20.100000000000001" customHeight="1">
      <c r="A235" s="235">
        <v>229</v>
      </c>
      <c r="B235" s="235" t="s">
        <v>6075</v>
      </c>
      <c r="C235" s="236" t="s">
        <v>6606</v>
      </c>
      <c r="D235" s="236" t="s">
        <v>6614</v>
      </c>
      <c r="E235" s="236" t="s">
        <v>6659</v>
      </c>
      <c r="F235" s="236">
        <v>2004.1</v>
      </c>
      <c r="G235" s="236" t="s">
        <v>522</v>
      </c>
      <c r="H235" s="236">
        <v>570</v>
      </c>
      <c r="I235" s="236">
        <v>1.5</v>
      </c>
      <c r="J235" s="236"/>
      <c r="K235" s="236" t="s">
        <v>6655</v>
      </c>
      <c r="L235" s="236" t="s">
        <v>6656</v>
      </c>
      <c r="M235" s="236" t="s">
        <v>165</v>
      </c>
      <c r="N235" s="236" t="s">
        <v>6659</v>
      </c>
      <c r="O235" s="236" t="s">
        <v>6649</v>
      </c>
      <c r="P235" s="236">
        <v>13979625918</v>
      </c>
      <c r="Q235" s="236"/>
    </row>
    <row r="236" spans="1:17" ht="20.100000000000001" customHeight="1">
      <c r="A236" s="235">
        <v>230</v>
      </c>
      <c r="B236" s="235" t="s">
        <v>6075</v>
      </c>
      <c r="C236" s="236" t="s">
        <v>6606</v>
      </c>
      <c r="D236" s="236" t="s">
        <v>6614</v>
      </c>
      <c r="E236" s="236" t="s">
        <v>6660</v>
      </c>
      <c r="F236" s="236">
        <v>2004.8</v>
      </c>
      <c r="G236" s="236" t="s">
        <v>522</v>
      </c>
      <c r="H236" s="236">
        <v>660</v>
      </c>
      <c r="I236" s="236">
        <v>7</v>
      </c>
      <c r="J236" s="236"/>
      <c r="K236" s="236" t="s">
        <v>6655</v>
      </c>
      <c r="L236" s="236" t="s">
        <v>6656</v>
      </c>
      <c r="M236" s="236" t="s">
        <v>165</v>
      </c>
      <c r="N236" s="236" t="s">
        <v>6660</v>
      </c>
      <c r="O236" s="236" t="s">
        <v>6649</v>
      </c>
      <c r="P236" s="236">
        <v>13979625918</v>
      </c>
      <c r="Q236" s="236"/>
    </row>
    <row r="237" spans="1:17" ht="20.100000000000001" customHeight="1">
      <c r="A237" s="235">
        <v>231</v>
      </c>
      <c r="B237" s="235" t="s">
        <v>6075</v>
      </c>
      <c r="C237" s="236" t="s">
        <v>6606</v>
      </c>
      <c r="D237" s="236" t="s">
        <v>6661</v>
      </c>
      <c r="E237" s="236" t="s">
        <v>6662</v>
      </c>
      <c r="F237" s="236">
        <v>2004.6</v>
      </c>
      <c r="G237" s="236" t="s">
        <v>522</v>
      </c>
      <c r="H237" s="236">
        <v>375</v>
      </c>
      <c r="I237" s="236">
        <v>3</v>
      </c>
      <c r="J237" s="236"/>
      <c r="K237" s="236" t="s">
        <v>6655</v>
      </c>
      <c r="L237" s="236" t="s">
        <v>6656</v>
      </c>
      <c r="M237" s="236" t="s">
        <v>165</v>
      </c>
      <c r="N237" s="236" t="s">
        <v>6662</v>
      </c>
      <c r="O237" s="236" t="s">
        <v>6657</v>
      </c>
      <c r="P237" s="236">
        <v>13707962089</v>
      </c>
      <c r="Q237" s="236"/>
    </row>
    <row r="238" spans="1:17" ht="20.100000000000001" customHeight="1">
      <c r="A238" s="235">
        <v>232</v>
      </c>
      <c r="B238" s="235" t="s">
        <v>6075</v>
      </c>
      <c r="C238" s="236" t="s">
        <v>6606</v>
      </c>
      <c r="D238" s="236" t="s">
        <v>6661</v>
      </c>
      <c r="E238" s="236" t="s">
        <v>6663</v>
      </c>
      <c r="F238" s="236">
        <v>2005.1</v>
      </c>
      <c r="G238" s="236" t="s">
        <v>522</v>
      </c>
      <c r="H238" s="236">
        <v>375</v>
      </c>
      <c r="I238" s="236">
        <v>2</v>
      </c>
      <c r="J238" s="236"/>
      <c r="K238" s="236" t="s">
        <v>6655</v>
      </c>
      <c r="L238" s="236" t="s">
        <v>6656</v>
      </c>
      <c r="M238" s="236" t="s">
        <v>165</v>
      </c>
      <c r="N238" s="236" t="s">
        <v>6663</v>
      </c>
      <c r="O238" s="236" t="s">
        <v>6657</v>
      </c>
      <c r="P238" s="236">
        <v>13707962089</v>
      </c>
      <c r="Q238" s="236"/>
    </row>
    <row r="239" spans="1:17" ht="20.100000000000001" customHeight="1">
      <c r="A239" s="235">
        <v>233</v>
      </c>
      <c r="B239" s="235" t="s">
        <v>6075</v>
      </c>
      <c r="C239" s="236" t="s">
        <v>6606</v>
      </c>
      <c r="D239" s="236" t="s">
        <v>6664</v>
      </c>
      <c r="E239" s="236" t="s">
        <v>6665</v>
      </c>
      <c r="F239" s="236">
        <v>2007.7</v>
      </c>
      <c r="G239" s="236" t="s">
        <v>522</v>
      </c>
      <c r="H239" s="236">
        <v>410</v>
      </c>
      <c r="I239" s="236">
        <v>1.5</v>
      </c>
      <c r="J239" s="236"/>
      <c r="K239" s="236" t="s">
        <v>6655</v>
      </c>
      <c r="L239" s="236" t="s">
        <v>6656</v>
      </c>
      <c r="M239" s="236" t="s">
        <v>165</v>
      </c>
      <c r="N239" s="236" t="s">
        <v>6665</v>
      </c>
      <c r="O239" s="236" t="s">
        <v>6666</v>
      </c>
      <c r="P239" s="236">
        <v>13707965783</v>
      </c>
      <c r="Q239" s="236"/>
    </row>
    <row r="240" spans="1:17" ht="20.100000000000001" customHeight="1">
      <c r="A240" s="235">
        <v>234</v>
      </c>
      <c r="B240" s="235" t="s">
        <v>6075</v>
      </c>
      <c r="C240" s="236" t="s">
        <v>6606</v>
      </c>
      <c r="D240" s="236" t="s">
        <v>6664</v>
      </c>
      <c r="E240" s="236" t="s">
        <v>6667</v>
      </c>
      <c r="F240" s="236">
        <v>2008.5</v>
      </c>
      <c r="G240" s="236" t="s">
        <v>522</v>
      </c>
      <c r="H240" s="236">
        <v>445</v>
      </c>
      <c r="I240" s="236">
        <v>3.5</v>
      </c>
      <c r="J240" s="236"/>
      <c r="K240" s="236" t="s">
        <v>6655</v>
      </c>
      <c r="L240" s="236" t="s">
        <v>6656</v>
      </c>
      <c r="M240" s="236" t="s">
        <v>165</v>
      </c>
      <c r="N240" s="236" t="s">
        <v>6667</v>
      </c>
      <c r="O240" s="236" t="s">
        <v>6668</v>
      </c>
      <c r="P240" s="236">
        <v>13970638558</v>
      </c>
      <c r="Q240" s="236"/>
    </row>
    <row r="241" spans="1:17" ht="20.100000000000001" customHeight="1">
      <c r="A241" s="235">
        <v>235</v>
      </c>
      <c r="B241" s="235" t="s">
        <v>6075</v>
      </c>
      <c r="C241" s="236" t="s">
        <v>6606</v>
      </c>
      <c r="D241" s="236" t="s">
        <v>6669</v>
      </c>
      <c r="E241" s="236" t="s">
        <v>6670</v>
      </c>
      <c r="F241" s="236">
        <v>2008.5</v>
      </c>
      <c r="G241" s="236" t="s">
        <v>522</v>
      </c>
      <c r="H241" s="236">
        <v>445</v>
      </c>
      <c r="I241" s="236">
        <v>3</v>
      </c>
      <c r="J241" s="236"/>
      <c r="K241" s="236" t="s">
        <v>6655</v>
      </c>
      <c r="L241" s="236" t="s">
        <v>6656</v>
      </c>
      <c r="M241" s="236" t="s">
        <v>165</v>
      </c>
      <c r="N241" s="236" t="s">
        <v>6670</v>
      </c>
      <c r="O241" s="236" t="s">
        <v>6657</v>
      </c>
      <c r="P241" s="236">
        <v>13707962089</v>
      </c>
      <c r="Q241" s="236"/>
    </row>
    <row r="242" spans="1:17" ht="20.100000000000001" customHeight="1">
      <c r="A242" s="235">
        <v>236</v>
      </c>
      <c r="B242" s="235" t="s">
        <v>6075</v>
      </c>
      <c r="C242" s="236" t="s">
        <v>6606</v>
      </c>
      <c r="D242" s="236" t="s">
        <v>6671</v>
      </c>
      <c r="E242" s="236" t="s">
        <v>6672</v>
      </c>
      <c r="F242" s="236">
        <v>2012.3</v>
      </c>
      <c r="G242" s="236" t="s">
        <v>522</v>
      </c>
      <c r="H242" s="236">
        <v>410</v>
      </c>
      <c r="I242" s="236">
        <v>3.8</v>
      </c>
      <c r="J242" s="236"/>
      <c r="K242" s="236" t="s">
        <v>6655</v>
      </c>
      <c r="L242" s="236" t="s">
        <v>6656</v>
      </c>
      <c r="M242" s="236" t="s">
        <v>165</v>
      </c>
      <c r="N242" s="236" t="s">
        <v>6672</v>
      </c>
      <c r="O242" s="236" t="s">
        <v>6673</v>
      </c>
      <c r="P242" s="236">
        <v>13970612759</v>
      </c>
      <c r="Q242" s="236"/>
    </row>
    <row r="243" spans="1:17" ht="20.100000000000001" customHeight="1">
      <c r="A243" s="235">
        <v>237</v>
      </c>
      <c r="B243" s="235" t="s">
        <v>6075</v>
      </c>
      <c r="C243" s="236" t="s">
        <v>6606</v>
      </c>
      <c r="D243" s="236" t="s">
        <v>6671</v>
      </c>
      <c r="E243" s="236" t="s">
        <v>6674</v>
      </c>
      <c r="F243" s="236">
        <v>2006.5</v>
      </c>
      <c r="G243" s="236" t="s">
        <v>522</v>
      </c>
      <c r="H243" s="236">
        <v>480</v>
      </c>
      <c r="I243" s="236">
        <v>1</v>
      </c>
      <c r="J243" s="236"/>
      <c r="K243" s="236" t="s">
        <v>6655</v>
      </c>
      <c r="L243" s="236" t="s">
        <v>6656</v>
      </c>
      <c r="M243" s="236" t="s">
        <v>165</v>
      </c>
      <c r="N243" s="236" t="s">
        <v>6674</v>
      </c>
      <c r="O243" s="236" t="s">
        <v>6657</v>
      </c>
      <c r="P243" s="236">
        <v>13707962089</v>
      </c>
      <c r="Q243" s="236"/>
    </row>
    <row r="244" spans="1:17" ht="20.100000000000001" customHeight="1">
      <c r="A244" s="235">
        <v>238</v>
      </c>
      <c r="B244" s="235" t="s">
        <v>6075</v>
      </c>
      <c r="C244" s="236" t="s">
        <v>6606</v>
      </c>
      <c r="D244" s="236" t="s">
        <v>6642</v>
      </c>
      <c r="E244" s="236" t="s">
        <v>6675</v>
      </c>
      <c r="F244" s="236">
        <v>2005.8</v>
      </c>
      <c r="G244" s="236" t="s">
        <v>62</v>
      </c>
      <c r="H244" s="236">
        <v>8000</v>
      </c>
      <c r="I244" s="236">
        <v>50.49</v>
      </c>
      <c r="J244" s="236">
        <v>2188</v>
      </c>
      <c r="K244" s="236" t="s">
        <v>6676</v>
      </c>
      <c r="L244" s="236" t="s">
        <v>6677</v>
      </c>
      <c r="M244" s="236" t="s">
        <v>156</v>
      </c>
      <c r="N244" s="236" t="s">
        <v>6678</v>
      </c>
      <c r="O244" s="236" t="s">
        <v>6679</v>
      </c>
      <c r="P244" s="236">
        <v>13879689266</v>
      </c>
      <c r="Q244" s="236"/>
    </row>
    <row r="245" spans="1:17" ht="20.100000000000001" customHeight="1">
      <c r="A245" s="235">
        <v>239</v>
      </c>
      <c r="B245" s="235" t="s">
        <v>6075</v>
      </c>
      <c r="C245" s="236" t="s">
        <v>6606</v>
      </c>
      <c r="D245" s="236" t="s">
        <v>6680</v>
      </c>
      <c r="E245" s="236" t="s">
        <v>6681</v>
      </c>
      <c r="F245" s="236">
        <v>2007.7</v>
      </c>
      <c r="G245" s="236" t="s">
        <v>522</v>
      </c>
      <c r="H245" s="236">
        <v>960</v>
      </c>
      <c r="I245" s="236">
        <v>3</v>
      </c>
      <c r="J245" s="236"/>
      <c r="K245" s="236" t="s">
        <v>6676</v>
      </c>
      <c r="L245" s="236" t="s">
        <v>6677</v>
      </c>
      <c r="M245" s="236" t="s">
        <v>156</v>
      </c>
      <c r="N245" s="236" t="s">
        <v>6681</v>
      </c>
      <c r="O245" s="236" t="s">
        <v>6649</v>
      </c>
      <c r="P245" s="236">
        <v>13979625918</v>
      </c>
      <c r="Q245" s="236"/>
    </row>
    <row r="246" spans="1:17" ht="20.100000000000001" customHeight="1">
      <c r="A246" s="235">
        <v>240</v>
      </c>
      <c r="B246" s="235" t="s">
        <v>6075</v>
      </c>
      <c r="C246" s="236" t="s">
        <v>6606</v>
      </c>
      <c r="D246" s="236" t="s">
        <v>6682</v>
      </c>
      <c r="E246" s="236" t="s">
        <v>6683</v>
      </c>
      <c r="F246" s="236">
        <v>2004.3</v>
      </c>
      <c r="G246" s="236" t="s">
        <v>522</v>
      </c>
      <c r="H246" s="236">
        <v>375</v>
      </c>
      <c r="I246" s="236">
        <v>2.5</v>
      </c>
      <c r="J246" s="236"/>
      <c r="K246" s="236" t="s">
        <v>6676</v>
      </c>
      <c r="L246" s="236" t="s">
        <v>6677</v>
      </c>
      <c r="M246" s="236" t="s">
        <v>156</v>
      </c>
      <c r="N246" s="236" t="s">
        <v>6683</v>
      </c>
      <c r="O246" s="236" t="s">
        <v>4463</v>
      </c>
      <c r="P246" s="236">
        <v>13576626113</v>
      </c>
      <c r="Q246" s="236"/>
    </row>
    <row r="247" spans="1:17" ht="20.100000000000001" customHeight="1">
      <c r="A247" s="235">
        <v>241</v>
      </c>
      <c r="B247" s="235" t="s">
        <v>6075</v>
      </c>
      <c r="C247" s="236" t="s">
        <v>6606</v>
      </c>
      <c r="D247" s="236" t="s">
        <v>6684</v>
      </c>
      <c r="E247" s="236" t="s">
        <v>6685</v>
      </c>
      <c r="F247" s="236">
        <v>2008.4</v>
      </c>
      <c r="G247" s="236" t="s">
        <v>522</v>
      </c>
      <c r="H247" s="236">
        <v>375</v>
      </c>
      <c r="I247" s="236">
        <v>8</v>
      </c>
      <c r="J247" s="236"/>
      <c r="K247" s="236" t="s">
        <v>6676</v>
      </c>
      <c r="L247" s="236" t="s">
        <v>6677</v>
      </c>
      <c r="M247" s="236" t="s">
        <v>156</v>
      </c>
      <c r="N247" s="236" t="s">
        <v>6685</v>
      </c>
      <c r="O247" s="236" t="s">
        <v>6686</v>
      </c>
      <c r="P247" s="236">
        <v>13437063368</v>
      </c>
      <c r="Q247" s="236"/>
    </row>
    <row r="248" spans="1:17" ht="20.100000000000001" customHeight="1">
      <c r="A248" s="235">
        <v>242</v>
      </c>
      <c r="B248" s="235" t="s">
        <v>6075</v>
      </c>
      <c r="C248" s="236" t="s">
        <v>6606</v>
      </c>
      <c r="D248" s="236" t="s">
        <v>6687</v>
      </c>
      <c r="E248" s="236" t="s">
        <v>6688</v>
      </c>
      <c r="F248" s="236" t="s">
        <v>6689</v>
      </c>
      <c r="G248" s="236" t="s">
        <v>6643</v>
      </c>
      <c r="H248" s="236">
        <v>600</v>
      </c>
      <c r="I248" s="236">
        <v>13</v>
      </c>
      <c r="J248" s="236"/>
      <c r="K248" s="236" t="s">
        <v>6690</v>
      </c>
      <c r="L248" s="236" t="s">
        <v>6691</v>
      </c>
      <c r="M248" s="236" t="s">
        <v>165</v>
      </c>
      <c r="N248" s="236" t="s">
        <v>6692</v>
      </c>
      <c r="O248" s="236" t="s">
        <v>6693</v>
      </c>
      <c r="P248" s="236">
        <v>13507961562</v>
      </c>
      <c r="Q248" s="236"/>
    </row>
    <row r="249" spans="1:17" ht="20.100000000000001" customHeight="1">
      <c r="A249" s="235">
        <v>243</v>
      </c>
      <c r="B249" s="235" t="s">
        <v>6075</v>
      </c>
      <c r="C249" s="236" t="s">
        <v>6606</v>
      </c>
      <c r="D249" s="236" t="s">
        <v>6687</v>
      </c>
      <c r="E249" s="236" t="s">
        <v>6694</v>
      </c>
      <c r="F249" s="236">
        <v>1984.5</v>
      </c>
      <c r="G249" s="236" t="s">
        <v>6643</v>
      </c>
      <c r="H249" s="236">
        <v>200</v>
      </c>
      <c r="I249" s="236">
        <v>4</v>
      </c>
      <c r="J249" s="236"/>
      <c r="K249" s="236" t="s">
        <v>6690</v>
      </c>
      <c r="L249" s="236" t="s">
        <v>6691</v>
      </c>
      <c r="M249" s="236" t="s">
        <v>165</v>
      </c>
      <c r="N249" s="236" t="s">
        <v>6694</v>
      </c>
      <c r="O249" s="236" t="s">
        <v>6693</v>
      </c>
      <c r="P249" s="236">
        <v>13507961562</v>
      </c>
      <c r="Q249" s="236"/>
    </row>
    <row r="250" spans="1:17" ht="20.100000000000001" customHeight="1">
      <c r="A250" s="235">
        <v>244</v>
      </c>
      <c r="B250" s="235" t="s">
        <v>6075</v>
      </c>
      <c r="C250" s="236" t="s">
        <v>6606</v>
      </c>
      <c r="D250" s="236" t="s">
        <v>6695</v>
      </c>
      <c r="E250" s="236" t="s">
        <v>6696</v>
      </c>
      <c r="F250" s="236">
        <v>2004.6</v>
      </c>
      <c r="G250" s="236" t="s">
        <v>522</v>
      </c>
      <c r="H250" s="236">
        <v>640</v>
      </c>
      <c r="I250" s="236">
        <v>12</v>
      </c>
      <c r="J250" s="236"/>
      <c r="K250" s="236" t="s">
        <v>6690</v>
      </c>
      <c r="L250" s="236" t="s">
        <v>6691</v>
      </c>
      <c r="M250" s="236" t="s">
        <v>165</v>
      </c>
      <c r="N250" s="236" t="s">
        <v>6696</v>
      </c>
      <c r="O250" s="236" t="s">
        <v>6657</v>
      </c>
      <c r="P250" s="236">
        <v>13707962089</v>
      </c>
      <c r="Q250" s="236"/>
    </row>
    <row r="251" spans="1:17" ht="20.100000000000001" customHeight="1">
      <c r="A251" s="235">
        <v>245</v>
      </c>
      <c r="B251" s="235" t="s">
        <v>6075</v>
      </c>
      <c r="C251" s="236" t="s">
        <v>6606</v>
      </c>
      <c r="D251" s="236" t="s">
        <v>6697</v>
      </c>
      <c r="E251" s="236" t="s">
        <v>6698</v>
      </c>
      <c r="F251" s="236">
        <v>2015.12</v>
      </c>
      <c r="G251" s="236" t="s">
        <v>522</v>
      </c>
      <c r="H251" s="236">
        <v>155</v>
      </c>
      <c r="I251" s="236">
        <v>3</v>
      </c>
      <c r="J251" s="236"/>
      <c r="K251" s="236" t="s">
        <v>6690</v>
      </c>
      <c r="L251" s="236" t="s">
        <v>6691</v>
      </c>
      <c r="M251" s="236" t="s">
        <v>165</v>
      </c>
      <c r="N251" s="236" t="s">
        <v>6698</v>
      </c>
      <c r="O251" s="236" t="s">
        <v>6699</v>
      </c>
      <c r="P251" s="236">
        <v>13879689162</v>
      </c>
      <c r="Q251" s="236"/>
    </row>
    <row r="252" spans="1:17" ht="20.100000000000001" customHeight="1">
      <c r="A252" s="235">
        <v>246</v>
      </c>
      <c r="B252" s="235" t="s">
        <v>6075</v>
      </c>
      <c r="C252" s="236" t="s">
        <v>6606</v>
      </c>
      <c r="D252" s="236" t="s">
        <v>6700</v>
      </c>
      <c r="E252" s="236" t="s">
        <v>6701</v>
      </c>
      <c r="F252" s="236">
        <v>1966.12</v>
      </c>
      <c r="G252" s="236" t="s">
        <v>6643</v>
      </c>
      <c r="H252" s="236">
        <v>410</v>
      </c>
      <c r="I252" s="236">
        <v>3.8</v>
      </c>
      <c r="J252" s="236"/>
      <c r="K252" s="236" t="s">
        <v>6702</v>
      </c>
      <c r="L252" s="236" t="s">
        <v>6703</v>
      </c>
      <c r="M252" s="236" t="s">
        <v>165</v>
      </c>
      <c r="N252" s="236" t="s">
        <v>6704</v>
      </c>
      <c r="O252" s="236" t="s">
        <v>6705</v>
      </c>
      <c r="P252" s="236">
        <v>13970612856</v>
      </c>
      <c r="Q252" s="236"/>
    </row>
    <row r="253" spans="1:17" ht="20.100000000000001" customHeight="1">
      <c r="A253" s="235">
        <v>247</v>
      </c>
      <c r="B253" s="235" t="s">
        <v>6075</v>
      </c>
      <c r="C253" s="236" t="s">
        <v>6606</v>
      </c>
      <c r="D253" s="236" t="s">
        <v>6700</v>
      </c>
      <c r="E253" s="236" t="s">
        <v>6706</v>
      </c>
      <c r="F253" s="236">
        <v>1970.1</v>
      </c>
      <c r="G253" s="236" t="s">
        <v>6643</v>
      </c>
      <c r="H253" s="236">
        <v>175</v>
      </c>
      <c r="I253" s="236">
        <v>4.8</v>
      </c>
      <c r="J253" s="236"/>
      <c r="K253" s="236" t="s">
        <v>6702</v>
      </c>
      <c r="L253" s="236" t="s">
        <v>6703</v>
      </c>
      <c r="M253" s="236" t="s">
        <v>165</v>
      </c>
      <c r="N253" s="236" t="s">
        <v>5756</v>
      </c>
      <c r="O253" s="236" t="s">
        <v>6705</v>
      </c>
      <c r="P253" s="236">
        <v>13970612856</v>
      </c>
      <c r="Q253" s="236"/>
    </row>
    <row r="254" spans="1:17" ht="20.100000000000001" customHeight="1">
      <c r="A254" s="235">
        <v>248</v>
      </c>
      <c r="B254" s="235" t="s">
        <v>6075</v>
      </c>
      <c r="C254" s="236" t="s">
        <v>6606</v>
      </c>
      <c r="D254" s="236" t="s">
        <v>6700</v>
      </c>
      <c r="E254" s="236" t="s">
        <v>6707</v>
      </c>
      <c r="F254" s="236">
        <v>1984.5</v>
      </c>
      <c r="G254" s="236" t="s">
        <v>6643</v>
      </c>
      <c r="H254" s="236">
        <v>400</v>
      </c>
      <c r="I254" s="236">
        <v>3.7</v>
      </c>
      <c r="J254" s="236"/>
      <c r="K254" s="236" t="s">
        <v>6702</v>
      </c>
      <c r="L254" s="236" t="s">
        <v>6703</v>
      </c>
      <c r="M254" s="236" t="s">
        <v>165</v>
      </c>
      <c r="N254" s="236" t="s">
        <v>6704</v>
      </c>
      <c r="O254" s="236" t="s">
        <v>6705</v>
      </c>
      <c r="P254" s="236">
        <v>13970612856</v>
      </c>
      <c r="Q254" s="236"/>
    </row>
    <row r="255" spans="1:17" ht="20.100000000000001" customHeight="1">
      <c r="A255" s="235">
        <v>249</v>
      </c>
      <c r="B255" s="235" t="s">
        <v>6075</v>
      </c>
      <c r="C255" s="236" t="s">
        <v>6606</v>
      </c>
      <c r="D255" s="236" t="s">
        <v>6708</v>
      </c>
      <c r="E255" s="236" t="s">
        <v>6709</v>
      </c>
      <c r="F255" s="236">
        <v>2011.9</v>
      </c>
      <c r="G255" s="236" t="s">
        <v>522</v>
      </c>
      <c r="H255" s="236">
        <v>260</v>
      </c>
      <c r="I255" s="236">
        <v>4</v>
      </c>
      <c r="J255" s="236"/>
      <c r="K255" s="236" t="s">
        <v>6702</v>
      </c>
      <c r="L255" s="236" t="s">
        <v>6703</v>
      </c>
      <c r="M255" s="236" t="s">
        <v>165</v>
      </c>
      <c r="N255" s="236" t="s">
        <v>6709</v>
      </c>
      <c r="O255" s="236" t="s">
        <v>6710</v>
      </c>
      <c r="P255" s="236">
        <v>13979673379</v>
      </c>
      <c r="Q255" s="236"/>
    </row>
    <row r="256" spans="1:17" ht="20.100000000000001" customHeight="1">
      <c r="A256" s="235">
        <v>250</v>
      </c>
      <c r="B256" s="235" t="s">
        <v>6075</v>
      </c>
      <c r="C256" s="236" t="s">
        <v>6606</v>
      </c>
      <c r="D256" s="236" t="s">
        <v>6700</v>
      </c>
      <c r="E256" s="236" t="s">
        <v>6711</v>
      </c>
      <c r="F256" s="236">
        <v>2006.8</v>
      </c>
      <c r="G256" s="236" t="s">
        <v>522</v>
      </c>
      <c r="H256" s="236">
        <v>1600</v>
      </c>
      <c r="I256" s="236">
        <v>7</v>
      </c>
      <c r="J256" s="236"/>
      <c r="K256" s="236" t="s">
        <v>6712</v>
      </c>
      <c r="L256" s="236" t="s">
        <v>6713</v>
      </c>
      <c r="M256" s="236" t="s">
        <v>165</v>
      </c>
      <c r="N256" s="236" t="s">
        <v>6711</v>
      </c>
      <c r="O256" s="236" t="s">
        <v>6714</v>
      </c>
      <c r="P256" s="236">
        <v>13970638551</v>
      </c>
      <c r="Q256" s="236"/>
    </row>
    <row r="257" spans="1:17" ht="20.100000000000001" customHeight="1">
      <c r="A257" s="235">
        <v>251</v>
      </c>
      <c r="B257" s="235" t="s">
        <v>6075</v>
      </c>
      <c r="C257" s="236" t="s">
        <v>6606</v>
      </c>
      <c r="D257" s="236" t="s">
        <v>6715</v>
      </c>
      <c r="E257" s="236" t="s">
        <v>6716</v>
      </c>
      <c r="F257" s="236">
        <v>1973.12</v>
      </c>
      <c r="G257" s="236" t="s">
        <v>6643</v>
      </c>
      <c r="H257" s="236">
        <v>225</v>
      </c>
      <c r="I257" s="236">
        <v>4</v>
      </c>
      <c r="J257" s="236"/>
      <c r="K257" s="236" t="s">
        <v>6712</v>
      </c>
      <c r="L257" s="236" t="s">
        <v>6713</v>
      </c>
      <c r="M257" s="236" t="s">
        <v>165</v>
      </c>
      <c r="N257" s="236" t="s">
        <v>6716</v>
      </c>
      <c r="O257" s="236" t="s">
        <v>6717</v>
      </c>
      <c r="P257" s="236">
        <v>13979673166</v>
      </c>
      <c r="Q257" s="236"/>
    </row>
    <row r="258" spans="1:17" ht="20.100000000000001" customHeight="1">
      <c r="A258" s="235">
        <v>252</v>
      </c>
      <c r="B258" s="235" t="s">
        <v>6075</v>
      </c>
      <c r="C258" s="236" t="s">
        <v>6606</v>
      </c>
      <c r="D258" s="236" t="s">
        <v>6700</v>
      </c>
      <c r="E258" s="236" t="s">
        <v>6718</v>
      </c>
      <c r="F258" s="236">
        <v>1976.4</v>
      </c>
      <c r="G258" s="236" t="s">
        <v>6643</v>
      </c>
      <c r="H258" s="236">
        <v>600</v>
      </c>
      <c r="I258" s="236">
        <v>4</v>
      </c>
      <c r="J258" s="236"/>
      <c r="K258" s="236" t="s">
        <v>6712</v>
      </c>
      <c r="L258" s="236" t="s">
        <v>6713</v>
      </c>
      <c r="M258" s="236" t="s">
        <v>165</v>
      </c>
      <c r="N258" s="236" t="s">
        <v>6718</v>
      </c>
      <c r="O258" s="236" t="s">
        <v>6719</v>
      </c>
      <c r="P258" s="236">
        <v>18907069697</v>
      </c>
      <c r="Q258" s="236"/>
    </row>
    <row r="259" spans="1:17" ht="20.100000000000001" customHeight="1">
      <c r="A259" s="235">
        <v>253</v>
      </c>
      <c r="B259" s="235" t="s">
        <v>6075</v>
      </c>
      <c r="C259" s="236" t="s">
        <v>6606</v>
      </c>
      <c r="D259" s="236" t="s">
        <v>6700</v>
      </c>
      <c r="E259" s="236" t="s">
        <v>6720</v>
      </c>
      <c r="F259" s="236" t="s">
        <v>6721</v>
      </c>
      <c r="G259" s="236" t="s">
        <v>6643</v>
      </c>
      <c r="H259" s="236">
        <v>600</v>
      </c>
      <c r="I259" s="236">
        <v>5</v>
      </c>
      <c r="J259" s="236"/>
      <c r="K259" s="236" t="s">
        <v>6712</v>
      </c>
      <c r="L259" s="236" t="s">
        <v>6713</v>
      </c>
      <c r="M259" s="236" t="s">
        <v>165</v>
      </c>
      <c r="N259" s="236" t="s">
        <v>6722</v>
      </c>
      <c r="O259" s="236" t="s">
        <v>6723</v>
      </c>
      <c r="P259" s="236">
        <v>13979604718</v>
      </c>
      <c r="Q259" s="236"/>
    </row>
    <row r="260" spans="1:17" ht="20.100000000000001" customHeight="1">
      <c r="A260" s="235">
        <v>254</v>
      </c>
      <c r="B260" s="235" t="s">
        <v>6075</v>
      </c>
      <c r="C260" s="236" t="s">
        <v>6606</v>
      </c>
      <c r="D260" s="236" t="s">
        <v>6700</v>
      </c>
      <c r="E260" s="236" t="s">
        <v>6724</v>
      </c>
      <c r="F260" s="236">
        <v>2005.7</v>
      </c>
      <c r="G260" s="236" t="s">
        <v>522</v>
      </c>
      <c r="H260" s="236">
        <v>375</v>
      </c>
      <c r="I260" s="236">
        <v>3.9</v>
      </c>
      <c r="J260" s="236"/>
      <c r="K260" s="236" t="s">
        <v>6712</v>
      </c>
      <c r="L260" s="236" t="s">
        <v>6713</v>
      </c>
      <c r="M260" s="236" t="s">
        <v>165</v>
      </c>
      <c r="N260" s="236" t="s">
        <v>6724</v>
      </c>
      <c r="O260" s="236" t="s">
        <v>6725</v>
      </c>
      <c r="P260" s="236">
        <v>13807965064</v>
      </c>
      <c r="Q260" s="236"/>
    </row>
    <row r="261" spans="1:17" ht="20.100000000000001" customHeight="1">
      <c r="A261" s="235">
        <v>255</v>
      </c>
      <c r="B261" s="235" t="s">
        <v>6075</v>
      </c>
      <c r="C261" s="236" t="s">
        <v>6606</v>
      </c>
      <c r="D261" s="236" t="s">
        <v>6700</v>
      </c>
      <c r="E261" s="236" t="s">
        <v>6726</v>
      </c>
      <c r="F261" s="236">
        <v>1979.12</v>
      </c>
      <c r="G261" s="236" t="s">
        <v>6643</v>
      </c>
      <c r="H261" s="236">
        <v>250</v>
      </c>
      <c r="I261" s="236">
        <v>4</v>
      </c>
      <c r="J261" s="236"/>
      <c r="K261" s="236" t="s">
        <v>6727</v>
      </c>
      <c r="L261" s="236" t="s">
        <v>6728</v>
      </c>
      <c r="M261" s="236" t="s">
        <v>165</v>
      </c>
      <c r="N261" s="236" t="s">
        <v>6729</v>
      </c>
      <c r="O261" s="236" t="s">
        <v>6730</v>
      </c>
      <c r="P261" s="236">
        <v>13707962075</v>
      </c>
      <c r="Q261" s="236"/>
    </row>
    <row r="262" spans="1:17" ht="20.100000000000001" customHeight="1">
      <c r="A262" s="235">
        <v>256</v>
      </c>
      <c r="B262" s="235" t="s">
        <v>6075</v>
      </c>
      <c r="C262" s="236" t="s">
        <v>6606</v>
      </c>
      <c r="D262" s="236" t="s">
        <v>6700</v>
      </c>
      <c r="E262" s="236" t="s">
        <v>6731</v>
      </c>
      <c r="F262" s="236">
        <v>2000.12</v>
      </c>
      <c r="G262" s="236" t="s">
        <v>6643</v>
      </c>
      <c r="H262" s="236">
        <v>600</v>
      </c>
      <c r="I262" s="236">
        <v>4</v>
      </c>
      <c r="J262" s="236"/>
      <c r="K262" s="236" t="s">
        <v>6727</v>
      </c>
      <c r="L262" s="236" t="s">
        <v>6728</v>
      </c>
      <c r="M262" s="236" t="s">
        <v>165</v>
      </c>
      <c r="N262" s="236" t="s">
        <v>6729</v>
      </c>
      <c r="O262" s="236" t="s">
        <v>6730</v>
      </c>
      <c r="P262" s="236">
        <v>13707962075</v>
      </c>
      <c r="Q262" s="236"/>
    </row>
    <row r="263" spans="1:17" ht="20.100000000000001" customHeight="1">
      <c r="A263" s="235">
        <v>257</v>
      </c>
      <c r="B263" s="235" t="s">
        <v>6075</v>
      </c>
      <c r="C263" s="236" t="s">
        <v>6606</v>
      </c>
      <c r="D263" s="236" t="s">
        <v>6715</v>
      </c>
      <c r="E263" s="236" t="s">
        <v>6732</v>
      </c>
      <c r="F263" s="236" t="s">
        <v>6733</v>
      </c>
      <c r="G263" s="236" t="s">
        <v>6643</v>
      </c>
      <c r="H263" s="236">
        <v>600</v>
      </c>
      <c r="I263" s="236">
        <v>17.7</v>
      </c>
      <c r="J263" s="236"/>
      <c r="K263" s="236" t="s">
        <v>6734</v>
      </c>
      <c r="L263" s="236" t="s">
        <v>1112</v>
      </c>
      <c r="M263" s="236" t="s">
        <v>165</v>
      </c>
      <c r="N263" s="236" t="s">
        <v>6732</v>
      </c>
      <c r="O263" s="236" t="s">
        <v>6735</v>
      </c>
      <c r="P263" s="236">
        <v>13507072686</v>
      </c>
      <c r="Q263" s="236"/>
    </row>
    <row r="264" spans="1:17" ht="20.100000000000001" customHeight="1">
      <c r="A264" s="235">
        <v>258</v>
      </c>
      <c r="B264" s="235" t="s">
        <v>6075</v>
      </c>
      <c r="C264" s="236" t="s">
        <v>6606</v>
      </c>
      <c r="D264" s="236" t="s">
        <v>6715</v>
      </c>
      <c r="E264" s="236" t="s">
        <v>6736</v>
      </c>
      <c r="F264" s="236">
        <v>1978.5</v>
      </c>
      <c r="G264" s="236" t="s">
        <v>6643</v>
      </c>
      <c r="H264" s="236">
        <v>300</v>
      </c>
      <c r="I264" s="236">
        <v>4</v>
      </c>
      <c r="J264" s="236"/>
      <c r="K264" s="236" t="s">
        <v>6734</v>
      </c>
      <c r="L264" s="236" t="s">
        <v>1112</v>
      </c>
      <c r="M264" s="236" t="s">
        <v>165</v>
      </c>
      <c r="N264" s="236" t="s">
        <v>6737</v>
      </c>
      <c r="O264" s="236" t="s">
        <v>6738</v>
      </c>
      <c r="P264" s="236">
        <v>13879689123</v>
      </c>
      <c r="Q264" s="236"/>
    </row>
    <row r="265" spans="1:17" ht="20.100000000000001" customHeight="1">
      <c r="A265" s="235">
        <v>259</v>
      </c>
      <c r="B265" s="235" t="s">
        <v>6075</v>
      </c>
      <c r="C265" s="236" t="s">
        <v>6606</v>
      </c>
      <c r="D265" s="236" t="s">
        <v>6715</v>
      </c>
      <c r="E265" s="236" t="s">
        <v>6739</v>
      </c>
      <c r="F265" s="236">
        <v>1981.6</v>
      </c>
      <c r="G265" s="236" t="s">
        <v>6643</v>
      </c>
      <c r="H265" s="236">
        <v>410</v>
      </c>
      <c r="I265" s="236">
        <v>5</v>
      </c>
      <c r="J265" s="236"/>
      <c r="K265" s="236" t="s">
        <v>6734</v>
      </c>
      <c r="L265" s="236" t="s">
        <v>1112</v>
      </c>
      <c r="M265" s="236" t="s">
        <v>165</v>
      </c>
      <c r="N265" s="236" t="s">
        <v>6739</v>
      </c>
      <c r="O265" s="236" t="s">
        <v>6735</v>
      </c>
      <c r="P265" s="236">
        <v>13507072686</v>
      </c>
      <c r="Q265" s="236"/>
    </row>
    <row r="266" spans="1:17" ht="20.100000000000001" customHeight="1">
      <c r="A266" s="235">
        <v>260</v>
      </c>
      <c r="B266" s="235" t="s">
        <v>6075</v>
      </c>
      <c r="C266" s="236" t="s">
        <v>6606</v>
      </c>
      <c r="D266" s="236" t="s">
        <v>6715</v>
      </c>
      <c r="E266" s="236" t="s">
        <v>6740</v>
      </c>
      <c r="F266" s="236">
        <v>1981.6</v>
      </c>
      <c r="G266" s="236" t="s">
        <v>6643</v>
      </c>
      <c r="H266" s="236">
        <v>125</v>
      </c>
      <c r="I266" s="236">
        <v>4.9000000000000004</v>
      </c>
      <c r="J266" s="236"/>
      <c r="K266" s="236" t="s">
        <v>6734</v>
      </c>
      <c r="L266" s="236" t="s">
        <v>1112</v>
      </c>
      <c r="M266" s="236" t="s">
        <v>165</v>
      </c>
      <c r="N266" s="236" t="s">
        <v>6740</v>
      </c>
      <c r="O266" s="236" t="s">
        <v>6735</v>
      </c>
      <c r="P266" s="236">
        <v>13507072686</v>
      </c>
      <c r="Q266" s="236"/>
    </row>
    <row r="267" spans="1:17" ht="20.100000000000001" customHeight="1">
      <c r="A267" s="235">
        <v>261</v>
      </c>
      <c r="B267" s="235" t="s">
        <v>6075</v>
      </c>
      <c r="C267" s="236" t="s">
        <v>6606</v>
      </c>
      <c r="D267" s="236" t="s">
        <v>6715</v>
      </c>
      <c r="E267" s="236" t="s">
        <v>6741</v>
      </c>
      <c r="F267" s="236">
        <v>1977.1</v>
      </c>
      <c r="G267" s="236" t="s">
        <v>6643</v>
      </c>
      <c r="H267" s="236">
        <v>250</v>
      </c>
      <c r="I267" s="236">
        <v>4</v>
      </c>
      <c r="J267" s="236"/>
      <c r="K267" s="236" t="s">
        <v>6734</v>
      </c>
      <c r="L267" s="236" t="s">
        <v>1112</v>
      </c>
      <c r="M267" s="236" t="s">
        <v>165</v>
      </c>
      <c r="N267" s="236" t="s">
        <v>6741</v>
      </c>
      <c r="O267" s="236" t="s">
        <v>6717</v>
      </c>
      <c r="P267" s="236">
        <v>13979673166</v>
      </c>
      <c r="Q267" s="236"/>
    </row>
    <row r="268" spans="1:17" ht="20.100000000000001" customHeight="1">
      <c r="A268" s="235">
        <v>262</v>
      </c>
      <c r="B268" s="235" t="s">
        <v>6075</v>
      </c>
      <c r="C268" s="236" t="s">
        <v>6606</v>
      </c>
      <c r="D268" s="236" t="s">
        <v>6715</v>
      </c>
      <c r="E268" s="236" t="s">
        <v>6742</v>
      </c>
      <c r="F268" s="236">
        <v>2005.12</v>
      </c>
      <c r="G268" s="236" t="s">
        <v>522</v>
      </c>
      <c r="H268" s="236">
        <v>640</v>
      </c>
      <c r="I268" s="236">
        <v>9</v>
      </c>
      <c r="J268" s="236"/>
      <c r="K268" s="236" t="s">
        <v>6734</v>
      </c>
      <c r="L268" s="236" t="s">
        <v>1112</v>
      </c>
      <c r="M268" s="236" t="s">
        <v>165</v>
      </c>
      <c r="N268" s="236" t="s">
        <v>6742</v>
      </c>
      <c r="O268" s="236" t="s">
        <v>6735</v>
      </c>
      <c r="P268" s="236">
        <v>13507072686</v>
      </c>
      <c r="Q268" s="236"/>
    </row>
    <row r="269" spans="1:17" ht="20.100000000000001" customHeight="1">
      <c r="A269" s="235">
        <v>263</v>
      </c>
      <c r="B269" s="235" t="s">
        <v>6075</v>
      </c>
      <c r="C269" s="236" t="s">
        <v>6606</v>
      </c>
      <c r="D269" s="236" t="s">
        <v>6650</v>
      </c>
      <c r="E269" s="236" t="s">
        <v>6743</v>
      </c>
      <c r="F269" s="236" t="s">
        <v>6744</v>
      </c>
      <c r="G269" s="236" t="s">
        <v>6643</v>
      </c>
      <c r="H269" s="236">
        <v>800</v>
      </c>
      <c r="I269" s="236">
        <v>23.5</v>
      </c>
      <c r="J269" s="236"/>
      <c r="K269" s="236" t="s">
        <v>6745</v>
      </c>
      <c r="L269" s="236" t="s">
        <v>6746</v>
      </c>
      <c r="M269" s="236" t="s">
        <v>156</v>
      </c>
      <c r="N269" s="236" t="s">
        <v>6743</v>
      </c>
      <c r="O269" s="236" t="s">
        <v>6747</v>
      </c>
      <c r="P269" s="236">
        <v>13979607203</v>
      </c>
      <c r="Q269" s="236"/>
    </row>
    <row r="270" spans="1:17" ht="20.100000000000001" customHeight="1">
      <c r="A270" s="235">
        <v>264</v>
      </c>
      <c r="B270" s="235" t="s">
        <v>6075</v>
      </c>
      <c r="C270" s="236" t="s">
        <v>6606</v>
      </c>
      <c r="D270" s="236" t="s">
        <v>6748</v>
      </c>
      <c r="E270" s="236" t="s">
        <v>6749</v>
      </c>
      <c r="F270" s="236">
        <v>2005.7</v>
      </c>
      <c r="G270" s="236" t="s">
        <v>522</v>
      </c>
      <c r="H270" s="236">
        <v>200</v>
      </c>
      <c r="I270" s="236">
        <v>2</v>
      </c>
      <c r="J270" s="236"/>
      <c r="K270" s="236" t="s">
        <v>6745</v>
      </c>
      <c r="L270" s="236" t="s">
        <v>6746</v>
      </c>
      <c r="M270" s="236" t="s">
        <v>156</v>
      </c>
      <c r="N270" s="236" t="s">
        <v>6749</v>
      </c>
      <c r="O270" s="236" t="s">
        <v>6750</v>
      </c>
      <c r="P270" s="236">
        <v>13766211163</v>
      </c>
      <c r="Q270" s="236"/>
    </row>
    <row r="271" spans="1:17" ht="20.100000000000001" customHeight="1">
      <c r="A271" s="235">
        <v>265</v>
      </c>
      <c r="B271" s="235" t="s">
        <v>6075</v>
      </c>
      <c r="C271" s="236" t="s">
        <v>6606</v>
      </c>
      <c r="D271" s="236" t="s">
        <v>6748</v>
      </c>
      <c r="E271" s="236" t="s">
        <v>6751</v>
      </c>
      <c r="F271" s="236">
        <v>2005.7</v>
      </c>
      <c r="G271" s="236" t="s">
        <v>522</v>
      </c>
      <c r="H271" s="236">
        <v>800</v>
      </c>
      <c r="I271" s="236">
        <v>2</v>
      </c>
      <c r="J271" s="236"/>
      <c r="K271" s="236" t="s">
        <v>6745</v>
      </c>
      <c r="L271" s="236" t="s">
        <v>6746</v>
      </c>
      <c r="M271" s="236" t="s">
        <v>156</v>
      </c>
      <c r="N271" s="236" t="s">
        <v>6751</v>
      </c>
      <c r="O271" s="236" t="s">
        <v>6750</v>
      </c>
      <c r="P271" s="236">
        <v>13766211163</v>
      </c>
      <c r="Q271" s="236"/>
    </row>
    <row r="272" spans="1:17" ht="20.100000000000001" customHeight="1">
      <c r="A272" s="235">
        <v>266</v>
      </c>
      <c r="B272" s="235" t="s">
        <v>6075</v>
      </c>
      <c r="C272" s="236" t="s">
        <v>6606</v>
      </c>
      <c r="D272" s="236" t="s">
        <v>6752</v>
      </c>
      <c r="E272" s="236" t="s">
        <v>6753</v>
      </c>
      <c r="F272" s="236">
        <v>2006.4</v>
      </c>
      <c r="G272" s="236" t="s">
        <v>522</v>
      </c>
      <c r="H272" s="236">
        <v>420</v>
      </c>
      <c r="I272" s="236">
        <v>5</v>
      </c>
      <c r="J272" s="236"/>
      <c r="K272" s="236" t="s">
        <v>6745</v>
      </c>
      <c r="L272" s="236" t="s">
        <v>6746</v>
      </c>
      <c r="M272" s="236" t="s">
        <v>156</v>
      </c>
      <c r="N272" s="236" t="s">
        <v>6753</v>
      </c>
      <c r="O272" s="236" t="s">
        <v>6750</v>
      </c>
      <c r="P272" s="236">
        <v>13766211163</v>
      </c>
      <c r="Q272" s="236"/>
    </row>
    <row r="273" spans="1:17" ht="20.100000000000001" customHeight="1">
      <c r="A273" s="235">
        <v>267</v>
      </c>
      <c r="B273" s="235" t="s">
        <v>6075</v>
      </c>
      <c r="C273" s="236" t="s">
        <v>6606</v>
      </c>
      <c r="D273" s="236" t="s">
        <v>6754</v>
      </c>
      <c r="E273" s="236" t="s">
        <v>6755</v>
      </c>
      <c r="F273" s="236">
        <v>1985.2</v>
      </c>
      <c r="G273" s="236" t="s">
        <v>6643</v>
      </c>
      <c r="H273" s="236">
        <v>260</v>
      </c>
      <c r="I273" s="236">
        <v>10</v>
      </c>
      <c r="J273" s="236"/>
      <c r="K273" s="236" t="s">
        <v>6745</v>
      </c>
      <c r="L273" s="236" t="s">
        <v>6746</v>
      </c>
      <c r="M273" s="236" t="s">
        <v>156</v>
      </c>
      <c r="N273" s="236" t="s">
        <v>6755</v>
      </c>
      <c r="O273" s="236" t="s">
        <v>6750</v>
      </c>
      <c r="P273" s="236">
        <v>13766211163</v>
      </c>
      <c r="Q273" s="236"/>
    </row>
    <row r="274" spans="1:17" ht="20.100000000000001" customHeight="1">
      <c r="A274" s="235">
        <v>268</v>
      </c>
      <c r="B274" s="235" t="s">
        <v>6075</v>
      </c>
      <c r="C274" s="236" t="s">
        <v>6606</v>
      </c>
      <c r="D274" s="236" t="s">
        <v>6650</v>
      </c>
      <c r="E274" s="236" t="s">
        <v>6756</v>
      </c>
      <c r="F274" s="236">
        <v>1973.8</v>
      </c>
      <c r="G274" s="236" t="s">
        <v>6643</v>
      </c>
      <c r="H274" s="236">
        <v>200</v>
      </c>
      <c r="I274" s="236">
        <v>2</v>
      </c>
      <c r="J274" s="236"/>
      <c r="K274" s="236" t="s">
        <v>6745</v>
      </c>
      <c r="L274" s="236" t="s">
        <v>6746</v>
      </c>
      <c r="M274" s="236" t="s">
        <v>156</v>
      </c>
      <c r="N274" s="236" t="s">
        <v>6757</v>
      </c>
      <c r="O274" s="236" t="s">
        <v>6758</v>
      </c>
      <c r="P274" s="236">
        <v>13879689483</v>
      </c>
      <c r="Q274" s="236"/>
    </row>
    <row r="275" spans="1:17" ht="20.100000000000001" customHeight="1">
      <c r="A275" s="235">
        <v>269</v>
      </c>
      <c r="B275" s="235" t="s">
        <v>6075</v>
      </c>
      <c r="C275" s="236" t="s">
        <v>6606</v>
      </c>
      <c r="D275" s="236" t="s">
        <v>6759</v>
      </c>
      <c r="E275" s="236" t="s">
        <v>2113</v>
      </c>
      <c r="F275" s="236">
        <v>1978</v>
      </c>
      <c r="G275" s="236" t="s">
        <v>6643</v>
      </c>
      <c r="H275" s="236">
        <v>200</v>
      </c>
      <c r="I275" s="236">
        <v>34</v>
      </c>
      <c r="J275" s="236">
        <v>558</v>
      </c>
      <c r="K275" s="236" t="s">
        <v>6745</v>
      </c>
      <c r="L275" s="236" t="s">
        <v>6746</v>
      </c>
      <c r="M275" s="236" t="s">
        <v>156</v>
      </c>
      <c r="N275" s="236" t="s">
        <v>2113</v>
      </c>
      <c r="O275" s="236" t="s">
        <v>6760</v>
      </c>
      <c r="P275" s="236">
        <v>13979635422</v>
      </c>
      <c r="Q275" s="236"/>
    </row>
    <row r="276" spans="1:17" ht="20.100000000000001" customHeight="1">
      <c r="A276" s="235">
        <v>270</v>
      </c>
      <c r="B276" s="235" t="s">
        <v>6075</v>
      </c>
      <c r="C276" s="236" t="s">
        <v>6606</v>
      </c>
      <c r="D276" s="236" t="s">
        <v>6650</v>
      </c>
      <c r="E276" s="236" t="s">
        <v>6761</v>
      </c>
      <c r="F276" s="236">
        <v>2004.2</v>
      </c>
      <c r="G276" s="236" t="s">
        <v>522</v>
      </c>
      <c r="H276" s="236">
        <v>275</v>
      </c>
      <c r="I276" s="236">
        <v>7</v>
      </c>
      <c r="J276" s="236"/>
      <c r="K276" s="236" t="s">
        <v>6745</v>
      </c>
      <c r="L276" s="236" t="s">
        <v>6746</v>
      </c>
      <c r="M276" s="236" t="s">
        <v>156</v>
      </c>
      <c r="N276" s="236" t="s">
        <v>6761</v>
      </c>
      <c r="O276" s="236" t="s">
        <v>6762</v>
      </c>
      <c r="P276" s="236">
        <v>13755450913</v>
      </c>
      <c r="Q276" s="236"/>
    </row>
    <row r="277" spans="1:17" ht="20.100000000000001" customHeight="1">
      <c r="A277" s="235">
        <v>271</v>
      </c>
      <c r="B277" s="235" t="s">
        <v>6075</v>
      </c>
      <c r="C277" s="236" t="s">
        <v>6606</v>
      </c>
      <c r="D277" s="236" t="s">
        <v>6763</v>
      </c>
      <c r="E277" s="236" t="s">
        <v>55</v>
      </c>
      <c r="F277" s="236">
        <v>2006.9</v>
      </c>
      <c r="G277" s="236" t="s">
        <v>522</v>
      </c>
      <c r="H277" s="236">
        <v>480</v>
      </c>
      <c r="I277" s="236">
        <v>4</v>
      </c>
      <c r="J277" s="236"/>
      <c r="K277" s="236" t="s">
        <v>6764</v>
      </c>
      <c r="L277" s="236" t="s">
        <v>6765</v>
      </c>
      <c r="M277" s="236" t="s">
        <v>165</v>
      </c>
      <c r="N277" s="236" t="s">
        <v>55</v>
      </c>
      <c r="O277" s="236" t="s">
        <v>6646</v>
      </c>
      <c r="P277" s="236">
        <v>13766268556</v>
      </c>
      <c r="Q277" s="236"/>
    </row>
    <row r="278" spans="1:17" ht="20.100000000000001" customHeight="1">
      <c r="A278" s="235">
        <v>272</v>
      </c>
      <c r="B278" s="235" t="s">
        <v>6075</v>
      </c>
      <c r="C278" s="236" t="s">
        <v>6606</v>
      </c>
      <c r="D278" s="236" t="s">
        <v>6766</v>
      </c>
      <c r="E278" s="236" t="s">
        <v>6767</v>
      </c>
      <c r="F278" s="236">
        <v>2007.11</v>
      </c>
      <c r="G278" s="236" t="s">
        <v>522</v>
      </c>
      <c r="H278" s="236">
        <v>680</v>
      </c>
      <c r="I278" s="236">
        <v>3.5</v>
      </c>
      <c r="J278" s="236"/>
      <c r="K278" s="236" t="s">
        <v>6764</v>
      </c>
      <c r="L278" s="236" t="s">
        <v>6765</v>
      </c>
      <c r="M278" s="236" t="s">
        <v>165</v>
      </c>
      <c r="N278" s="236" t="s">
        <v>6767</v>
      </c>
      <c r="O278" s="236" t="s">
        <v>6768</v>
      </c>
      <c r="P278" s="236">
        <v>13707063375</v>
      </c>
      <c r="Q278" s="236"/>
    </row>
    <row r="279" spans="1:17" ht="20.100000000000001" customHeight="1">
      <c r="A279" s="235">
        <v>273</v>
      </c>
      <c r="B279" s="235" t="s">
        <v>6075</v>
      </c>
      <c r="C279" s="236" t="s">
        <v>6606</v>
      </c>
      <c r="D279" s="236" t="s">
        <v>6684</v>
      </c>
      <c r="E279" s="236" t="s">
        <v>6769</v>
      </c>
      <c r="F279" s="236" t="s">
        <v>6770</v>
      </c>
      <c r="G279" s="236" t="s">
        <v>6643</v>
      </c>
      <c r="H279" s="236">
        <v>560</v>
      </c>
      <c r="I279" s="236">
        <v>5.5</v>
      </c>
      <c r="J279" s="236"/>
      <c r="K279" s="236" t="s">
        <v>6771</v>
      </c>
      <c r="L279" s="236" t="s">
        <v>6772</v>
      </c>
      <c r="M279" s="236" t="s">
        <v>156</v>
      </c>
      <c r="N279" s="236" t="s">
        <v>6769</v>
      </c>
      <c r="O279" s="236" t="s">
        <v>6773</v>
      </c>
      <c r="P279" s="236">
        <v>13807965328</v>
      </c>
      <c r="Q279" s="236"/>
    </row>
    <row r="280" spans="1:17" ht="20.100000000000001" customHeight="1">
      <c r="A280" s="235">
        <v>274</v>
      </c>
      <c r="B280" s="235" t="s">
        <v>6075</v>
      </c>
      <c r="C280" s="236" t="s">
        <v>6606</v>
      </c>
      <c r="D280" s="236" t="s">
        <v>6684</v>
      </c>
      <c r="E280" s="236" t="s">
        <v>6774</v>
      </c>
      <c r="F280" s="236" t="s">
        <v>6775</v>
      </c>
      <c r="G280" s="236" t="s">
        <v>6643</v>
      </c>
      <c r="H280" s="236">
        <v>1140</v>
      </c>
      <c r="I280" s="236">
        <v>6</v>
      </c>
      <c r="J280" s="236"/>
      <c r="K280" s="236" t="s">
        <v>6776</v>
      </c>
      <c r="L280" s="236" t="s">
        <v>6777</v>
      </c>
      <c r="M280" s="236" t="s">
        <v>165</v>
      </c>
      <c r="N280" s="236" t="s">
        <v>6774</v>
      </c>
      <c r="O280" s="236" t="s">
        <v>6649</v>
      </c>
      <c r="P280" s="236">
        <v>13979625918</v>
      </c>
      <c r="Q280" s="236"/>
    </row>
    <row r="281" spans="1:17" ht="20.100000000000001" customHeight="1">
      <c r="A281" s="235">
        <v>275</v>
      </c>
      <c r="B281" s="235" t="s">
        <v>6075</v>
      </c>
      <c r="C281" s="237" t="s">
        <v>6778</v>
      </c>
      <c r="D281" s="14" t="s">
        <v>6779</v>
      </c>
      <c r="E281" s="14" t="s">
        <v>6780</v>
      </c>
      <c r="F281" s="14">
        <v>1961</v>
      </c>
      <c r="G281" s="14" t="s">
        <v>22</v>
      </c>
      <c r="H281" s="14">
        <v>16000</v>
      </c>
      <c r="I281" s="14"/>
      <c r="J281" s="14"/>
      <c r="K281" s="14" t="s">
        <v>6781</v>
      </c>
      <c r="L281" s="14" t="s">
        <v>6782</v>
      </c>
      <c r="M281" s="14" t="s">
        <v>96</v>
      </c>
      <c r="N281" s="14" t="s">
        <v>6783</v>
      </c>
      <c r="O281" s="14" t="s">
        <v>6784</v>
      </c>
      <c r="P281" s="237">
        <v>13970618355</v>
      </c>
      <c r="Q281" s="236"/>
    </row>
    <row r="282" spans="1:17" ht="20.100000000000001" customHeight="1">
      <c r="A282" s="235">
        <v>276</v>
      </c>
      <c r="B282" s="235" t="s">
        <v>6075</v>
      </c>
      <c r="C282" s="237" t="s">
        <v>6778</v>
      </c>
      <c r="D282" s="14" t="s">
        <v>6785</v>
      </c>
      <c r="E282" s="14" t="s">
        <v>6786</v>
      </c>
      <c r="F282" s="14">
        <v>1983</v>
      </c>
      <c r="G282" s="14" t="s">
        <v>22</v>
      </c>
      <c r="H282" s="14">
        <v>1000</v>
      </c>
      <c r="I282" s="14">
        <v>35.6</v>
      </c>
      <c r="J282" s="14">
        <v>1055</v>
      </c>
      <c r="K282" s="14" t="s">
        <v>6787</v>
      </c>
      <c r="L282" s="14" t="s">
        <v>6788</v>
      </c>
      <c r="M282" s="237" t="s">
        <v>3890</v>
      </c>
      <c r="N282" s="14" t="s">
        <v>6789</v>
      </c>
      <c r="O282" s="14" t="s">
        <v>6790</v>
      </c>
      <c r="P282" s="237">
        <v>13507965005</v>
      </c>
      <c r="Q282" s="236"/>
    </row>
    <row r="283" spans="1:17" ht="20.100000000000001" customHeight="1">
      <c r="A283" s="235">
        <v>277</v>
      </c>
      <c r="B283" s="235" t="s">
        <v>6075</v>
      </c>
      <c r="C283" s="237" t="s">
        <v>6778</v>
      </c>
      <c r="D283" s="14" t="s">
        <v>6791</v>
      </c>
      <c r="E283" s="14" t="s">
        <v>6792</v>
      </c>
      <c r="F283" s="14">
        <v>1991</v>
      </c>
      <c r="G283" s="14" t="s">
        <v>22</v>
      </c>
      <c r="H283" s="14">
        <v>3000</v>
      </c>
      <c r="I283" s="14">
        <v>57.3</v>
      </c>
      <c r="J283" s="14">
        <v>4560</v>
      </c>
      <c r="K283" s="14" t="s">
        <v>6787</v>
      </c>
      <c r="L283" s="14" t="s">
        <v>6788</v>
      </c>
      <c r="M283" s="237" t="s">
        <v>3890</v>
      </c>
      <c r="N283" s="14" t="s">
        <v>6793</v>
      </c>
      <c r="O283" s="14" t="s">
        <v>6794</v>
      </c>
      <c r="P283" s="237">
        <v>13907962322</v>
      </c>
      <c r="Q283" s="236"/>
    </row>
    <row r="284" spans="1:17" ht="20.100000000000001" customHeight="1">
      <c r="A284" s="235">
        <v>278</v>
      </c>
      <c r="B284" s="235" t="s">
        <v>6075</v>
      </c>
      <c r="C284" s="237" t="s">
        <v>6778</v>
      </c>
      <c r="D284" s="14" t="s">
        <v>6795</v>
      </c>
      <c r="E284" s="14" t="s">
        <v>6796</v>
      </c>
      <c r="F284" s="14">
        <v>1986</v>
      </c>
      <c r="G284" s="14" t="s">
        <v>22</v>
      </c>
      <c r="H284" s="14">
        <v>320</v>
      </c>
      <c r="I284" s="14">
        <v>41</v>
      </c>
      <c r="J284" s="14">
        <v>1552</v>
      </c>
      <c r="K284" s="14" t="s">
        <v>6787</v>
      </c>
      <c r="L284" s="14" t="s">
        <v>6788</v>
      </c>
      <c r="M284" s="237" t="s">
        <v>3890</v>
      </c>
      <c r="N284" s="14" t="s">
        <v>6797</v>
      </c>
      <c r="O284" s="14" t="s">
        <v>6798</v>
      </c>
      <c r="P284" s="237">
        <v>13707966332</v>
      </c>
      <c r="Q284" s="236"/>
    </row>
    <row r="285" spans="1:17" ht="20.100000000000001" customHeight="1">
      <c r="A285" s="235">
        <v>279</v>
      </c>
      <c r="B285" s="235" t="s">
        <v>6075</v>
      </c>
      <c r="C285" s="237" t="s">
        <v>6778</v>
      </c>
      <c r="D285" s="14" t="s">
        <v>6340</v>
      </c>
      <c r="E285" s="14" t="s">
        <v>6799</v>
      </c>
      <c r="F285" s="14">
        <v>1978</v>
      </c>
      <c r="G285" s="14" t="s">
        <v>22</v>
      </c>
      <c r="H285" s="14">
        <v>1000</v>
      </c>
      <c r="I285" s="14">
        <v>6</v>
      </c>
      <c r="J285" s="14"/>
      <c r="K285" s="14" t="s">
        <v>6787</v>
      </c>
      <c r="L285" s="14" t="s">
        <v>6788</v>
      </c>
      <c r="M285" s="237" t="s">
        <v>3890</v>
      </c>
      <c r="N285" s="14" t="s">
        <v>6800</v>
      </c>
      <c r="O285" s="14" t="s">
        <v>6801</v>
      </c>
      <c r="P285" s="237">
        <v>13979620308</v>
      </c>
      <c r="Q285" s="236"/>
    </row>
    <row r="286" spans="1:17" ht="20.100000000000001" customHeight="1">
      <c r="A286" s="235">
        <v>280</v>
      </c>
      <c r="B286" s="235" t="s">
        <v>6075</v>
      </c>
      <c r="C286" s="237" t="s">
        <v>6778</v>
      </c>
      <c r="D286" s="14" t="s">
        <v>6779</v>
      </c>
      <c r="E286" s="14" t="s">
        <v>6802</v>
      </c>
      <c r="F286" s="14">
        <v>2005</v>
      </c>
      <c r="G286" s="14" t="s">
        <v>522</v>
      </c>
      <c r="H286" s="14">
        <v>1890</v>
      </c>
      <c r="I286" s="14"/>
      <c r="J286" s="14"/>
      <c r="K286" s="14" t="s">
        <v>6803</v>
      </c>
      <c r="L286" s="14" t="s">
        <v>6804</v>
      </c>
      <c r="M286" s="237" t="s">
        <v>726</v>
      </c>
      <c r="N286" s="14" t="s">
        <v>6802</v>
      </c>
      <c r="O286" s="14" t="s">
        <v>6805</v>
      </c>
      <c r="P286" s="237">
        <v>13970457781</v>
      </c>
      <c r="Q286" s="236"/>
    </row>
    <row r="287" spans="1:17" ht="20.100000000000001" customHeight="1">
      <c r="A287" s="235">
        <v>281</v>
      </c>
      <c r="B287" s="235" t="s">
        <v>6075</v>
      </c>
      <c r="C287" s="237" t="s">
        <v>6778</v>
      </c>
      <c r="D287" s="14" t="s">
        <v>6806</v>
      </c>
      <c r="E287" s="14" t="s">
        <v>6807</v>
      </c>
      <c r="F287" s="14">
        <v>2007</v>
      </c>
      <c r="G287" s="14" t="s">
        <v>522</v>
      </c>
      <c r="H287" s="14">
        <v>1200</v>
      </c>
      <c r="I287" s="14"/>
      <c r="J287" s="14"/>
      <c r="K287" s="14" t="s">
        <v>6808</v>
      </c>
      <c r="L287" s="14" t="s">
        <v>6809</v>
      </c>
      <c r="M287" s="237" t="s">
        <v>1202</v>
      </c>
      <c r="N287" s="14" t="s">
        <v>6807</v>
      </c>
      <c r="O287" s="14" t="s">
        <v>6810</v>
      </c>
      <c r="P287" s="237">
        <v>13879660931</v>
      </c>
      <c r="Q287" s="236"/>
    </row>
    <row r="288" spans="1:17" ht="20.100000000000001" customHeight="1">
      <c r="A288" s="235">
        <v>282</v>
      </c>
      <c r="B288" s="235" t="s">
        <v>6075</v>
      </c>
      <c r="C288" s="237" t="s">
        <v>6778</v>
      </c>
      <c r="D288" s="14" t="s">
        <v>6811</v>
      </c>
      <c r="E288" s="14" t="s">
        <v>6812</v>
      </c>
      <c r="F288" s="14">
        <v>2006</v>
      </c>
      <c r="G288" s="14" t="s">
        <v>522</v>
      </c>
      <c r="H288" s="14">
        <v>1000</v>
      </c>
      <c r="I288" s="14"/>
      <c r="J288" s="14"/>
      <c r="K288" s="14" t="s">
        <v>6813</v>
      </c>
      <c r="L288" s="14" t="s">
        <v>6814</v>
      </c>
      <c r="M288" s="243" t="s">
        <v>89</v>
      </c>
      <c r="N288" s="14" t="s">
        <v>6812</v>
      </c>
      <c r="O288" s="14" t="s">
        <v>6815</v>
      </c>
      <c r="P288" s="243">
        <v>13979633269</v>
      </c>
      <c r="Q288" s="236"/>
    </row>
    <row r="289" spans="1:17" ht="20.100000000000001" customHeight="1">
      <c r="A289" s="235">
        <v>283</v>
      </c>
      <c r="B289" s="235" t="s">
        <v>6075</v>
      </c>
      <c r="C289" s="237" t="s">
        <v>6778</v>
      </c>
      <c r="D289" s="14" t="s">
        <v>6795</v>
      </c>
      <c r="E289" s="14" t="s">
        <v>6816</v>
      </c>
      <c r="F289" s="14">
        <v>2005</v>
      </c>
      <c r="G289" s="14" t="s">
        <v>522</v>
      </c>
      <c r="H289" s="14">
        <v>1730</v>
      </c>
      <c r="I289" s="14">
        <v>13.5</v>
      </c>
      <c r="J289" s="14">
        <v>10</v>
      </c>
      <c r="K289" s="14" t="s">
        <v>6817</v>
      </c>
      <c r="L289" s="14" t="s">
        <v>6818</v>
      </c>
      <c r="M289" s="237" t="s">
        <v>701</v>
      </c>
      <c r="N289" s="14" t="s">
        <v>6819</v>
      </c>
      <c r="O289" s="14" t="s">
        <v>6820</v>
      </c>
      <c r="P289" s="237">
        <v>13627961992</v>
      </c>
      <c r="Q289" s="236"/>
    </row>
    <row r="290" spans="1:17" ht="20.100000000000001" customHeight="1">
      <c r="A290" s="235">
        <v>284</v>
      </c>
      <c r="B290" s="235" t="s">
        <v>6075</v>
      </c>
      <c r="C290" s="237" t="s">
        <v>6778</v>
      </c>
      <c r="D290" s="14" t="s">
        <v>6821</v>
      </c>
      <c r="E290" s="14" t="s">
        <v>6822</v>
      </c>
      <c r="F290" s="14">
        <v>2002</v>
      </c>
      <c r="G290" s="14" t="s">
        <v>522</v>
      </c>
      <c r="H290" s="14">
        <v>640</v>
      </c>
      <c r="I290" s="14"/>
      <c r="J290" s="14"/>
      <c r="K290" s="14" t="s">
        <v>6823</v>
      </c>
      <c r="L290" s="14" t="s">
        <v>6824</v>
      </c>
      <c r="M290" s="237" t="s">
        <v>96</v>
      </c>
      <c r="N290" s="14" t="s">
        <v>6822</v>
      </c>
      <c r="O290" s="14" t="s">
        <v>6825</v>
      </c>
      <c r="P290" s="237">
        <v>13970677621</v>
      </c>
      <c r="Q290" s="236"/>
    </row>
    <row r="291" spans="1:17" ht="20.100000000000001" customHeight="1">
      <c r="A291" s="235">
        <v>285</v>
      </c>
      <c r="B291" s="235" t="s">
        <v>6075</v>
      </c>
      <c r="C291" s="237" t="s">
        <v>6778</v>
      </c>
      <c r="D291" s="14" t="s">
        <v>6795</v>
      </c>
      <c r="E291" s="14" t="s">
        <v>3157</v>
      </c>
      <c r="F291" s="14">
        <v>2006</v>
      </c>
      <c r="G291" s="14" t="s">
        <v>522</v>
      </c>
      <c r="H291" s="14">
        <v>1610</v>
      </c>
      <c r="I291" s="14">
        <v>1.2</v>
      </c>
      <c r="J291" s="14" t="s">
        <v>6826</v>
      </c>
      <c r="K291" s="14" t="s">
        <v>6817</v>
      </c>
      <c r="L291" s="14" t="s">
        <v>6818</v>
      </c>
      <c r="M291" s="237" t="s">
        <v>6827</v>
      </c>
      <c r="N291" s="14" t="s">
        <v>6828</v>
      </c>
      <c r="O291" s="14" t="s">
        <v>6829</v>
      </c>
      <c r="P291" s="237">
        <v>13907953629</v>
      </c>
      <c r="Q291" s="236"/>
    </row>
    <row r="292" spans="1:17" ht="20.100000000000001" customHeight="1">
      <c r="A292" s="235">
        <v>286</v>
      </c>
      <c r="B292" s="235" t="s">
        <v>6075</v>
      </c>
      <c r="C292" s="237" t="s">
        <v>6778</v>
      </c>
      <c r="D292" s="14" t="s">
        <v>6524</v>
      </c>
      <c r="E292" s="14" t="s">
        <v>1613</v>
      </c>
      <c r="F292" s="14">
        <v>1982</v>
      </c>
      <c r="G292" s="14" t="s">
        <v>522</v>
      </c>
      <c r="H292" s="14">
        <v>750</v>
      </c>
      <c r="I292" s="14">
        <v>3.5</v>
      </c>
      <c r="J292" s="14"/>
      <c r="K292" s="14" t="s">
        <v>6808</v>
      </c>
      <c r="L292" s="14" t="s">
        <v>6809</v>
      </c>
      <c r="M292" s="237" t="s">
        <v>1202</v>
      </c>
      <c r="N292" s="14" t="s">
        <v>1613</v>
      </c>
      <c r="O292" s="14" t="s">
        <v>6810</v>
      </c>
      <c r="P292" s="237">
        <v>13879660931</v>
      </c>
      <c r="Q292" s="236"/>
    </row>
    <row r="293" spans="1:17" ht="20.100000000000001" customHeight="1">
      <c r="A293" s="235">
        <v>287</v>
      </c>
      <c r="B293" s="235" t="s">
        <v>6075</v>
      </c>
      <c r="C293" s="237" t="s">
        <v>6778</v>
      </c>
      <c r="D293" s="14" t="s">
        <v>6830</v>
      </c>
      <c r="E293" s="14" t="s">
        <v>6831</v>
      </c>
      <c r="F293" s="14">
        <v>1985</v>
      </c>
      <c r="G293" s="14" t="s">
        <v>522</v>
      </c>
      <c r="H293" s="14">
        <v>570</v>
      </c>
      <c r="I293" s="14">
        <v>35.9</v>
      </c>
      <c r="J293" s="14"/>
      <c r="K293" s="14" t="s">
        <v>6808</v>
      </c>
      <c r="L293" s="14" t="s">
        <v>6809</v>
      </c>
      <c r="M293" s="237" t="s">
        <v>1202</v>
      </c>
      <c r="N293" s="14" t="s">
        <v>6831</v>
      </c>
      <c r="O293" s="14" t="s">
        <v>6815</v>
      </c>
      <c r="P293" s="237">
        <v>13979633269</v>
      </c>
      <c r="Q293" s="236"/>
    </row>
    <row r="294" spans="1:17" ht="20.100000000000001" customHeight="1">
      <c r="A294" s="235">
        <v>288</v>
      </c>
      <c r="B294" s="235" t="s">
        <v>6075</v>
      </c>
      <c r="C294" s="237" t="s">
        <v>6778</v>
      </c>
      <c r="D294" s="14" t="s">
        <v>6779</v>
      </c>
      <c r="E294" s="14" t="s">
        <v>6832</v>
      </c>
      <c r="F294" s="14">
        <v>2012</v>
      </c>
      <c r="G294" s="14" t="s">
        <v>522</v>
      </c>
      <c r="H294" s="14">
        <v>1000</v>
      </c>
      <c r="I294" s="14"/>
      <c r="J294" s="14"/>
      <c r="K294" s="14" t="s">
        <v>6803</v>
      </c>
      <c r="L294" s="14" t="s">
        <v>6804</v>
      </c>
      <c r="M294" s="237" t="s">
        <v>726</v>
      </c>
      <c r="N294" s="14" t="s">
        <v>6832</v>
      </c>
      <c r="O294" s="14" t="s">
        <v>6833</v>
      </c>
      <c r="P294" s="237">
        <v>15079953333</v>
      </c>
      <c r="Q294" s="236"/>
    </row>
    <row r="295" spans="1:17" ht="20.100000000000001" customHeight="1">
      <c r="A295" s="235">
        <v>289</v>
      </c>
      <c r="B295" s="235" t="s">
        <v>6075</v>
      </c>
      <c r="C295" s="14" t="s">
        <v>6778</v>
      </c>
      <c r="D295" s="14" t="s">
        <v>6834</v>
      </c>
      <c r="E295" s="14" t="s">
        <v>6835</v>
      </c>
      <c r="F295" s="14">
        <v>1968</v>
      </c>
      <c r="G295" s="14" t="s">
        <v>22</v>
      </c>
      <c r="H295" s="14">
        <v>4000</v>
      </c>
      <c r="I295" s="14"/>
      <c r="J295" s="14"/>
      <c r="K295" s="14" t="s">
        <v>6781</v>
      </c>
      <c r="L295" s="14" t="s">
        <v>6782</v>
      </c>
      <c r="M295" s="14" t="s">
        <v>96</v>
      </c>
      <c r="N295" s="14" t="s">
        <v>6783</v>
      </c>
      <c r="O295" s="14" t="s">
        <v>6784</v>
      </c>
      <c r="P295" s="14">
        <v>13970618355</v>
      </c>
      <c r="Q295" s="236"/>
    </row>
    <row r="296" spans="1:17" ht="20.100000000000001" customHeight="1">
      <c r="A296" s="235">
        <v>290</v>
      </c>
      <c r="B296" s="235" t="s">
        <v>6075</v>
      </c>
      <c r="C296" s="14" t="s">
        <v>6778</v>
      </c>
      <c r="D296" s="14" t="s">
        <v>6340</v>
      </c>
      <c r="E296" s="14" t="s">
        <v>6836</v>
      </c>
      <c r="F296" s="14">
        <v>1981</v>
      </c>
      <c r="G296" s="14" t="s">
        <v>22</v>
      </c>
      <c r="H296" s="14">
        <v>100</v>
      </c>
      <c r="I296" s="14"/>
      <c r="J296" s="14"/>
      <c r="K296" s="14" t="s">
        <v>6787</v>
      </c>
      <c r="L296" s="14" t="s">
        <v>6788</v>
      </c>
      <c r="M296" s="14" t="s">
        <v>3890</v>
      </c>
      <c r="N296" s="14" t="s">
        <v>6837</v>
      </c>
      <c r="O296" s="14" t="s">
        <v>6838</v>
      </c>
      <c r="P296" s="14">
        <v>13970698468</v>
      </c>
      <c r="Q296" s="236"/>
    </row>
    <row r="297" spans="1:17" ht="20.100000000000001" customHeight="1">
      <c r="A297" s="235">
        <v>291</v>
      </c>
      <c r="B297" s="235" t="s">
        <v>6075</v>
      </c>
      <c r="C297" s="14" t="s">
        <v>6778</v>
      </c>
      <c r="D297" s="14" t="s">
        <v>6340</v>
      </c>
      <c r="E297" s="14" t="s">
        <v>6839</v>
      </c>
      <c r="F297" s="14">
        <v>2005</v>
      </c>
      <c r="G297" s="14" t="s">
        <v>522</v>
      </c>
      <c r="H297" s="14">
        <v>1600</v>
      </c>
      <c r="I297" s="14"/>
      <c r="J297" s="14"/>
      <c r="K297" s="14" t="s">
        <v>6840</v>
      </c>
      <c r="L297" s="242" t="s">
        <v>6841</v>
      </c>
      <c r="M297" s="242" t="s">
        <v>1197</v>
      </c>
      <c r="N297" s="14" t="s">
        <v>6839</v>
      </c>
      <c r="O297" s="14" t="s">
        <v>6842</v>
      </c>
      <c r="P297" s="14">
        <v>13607960552</v>
      </c>
      <c r="Q297" s="236"/>
    </row>
    <row r="298" spans="1:17" ht="20.100000000000001" customHeight="1">
      <c r="A298" s="235">
        <v>292</v>
      </c>
      <c r="B298" s="235" t="s">
        <v>6075</v>
      </c>
      <c r="C298" s="14" t="s">
        <v>6778</v>
      </c>
      <c r="D298" s="14" t="s">
        <v>6795</v>
      </c>
      <c r="E298" s="14" t="s">
        <v>6843</v>
      </c>
      <c r="F298" s="14">
        <v>2003</v>
      </c>
      <c r="G298" s="14" t="s">
        <v>522</v>
      </c>
      <c r="H298" s="14">
        <v>1400</v>
      </c>
      <c r="I298" s="14"/>
      <c r="J298" s="14"/>
      <c r="K298" s="14" t="s">
        <v>6844</v>
      </c>
      <c r="L298" s="14" t="s">
        <v>6845</v>
      </c>
      <c r="M298" s="14" t="s">
        <v>113</v>
      </c>
      <c r="N298" s="14" t="s">
        <v>6843</v>
      </c>
      <c r="O298" s="14" t="s">
        <v>6846</v>
      </c>
      <c r="P298" s="14">
        <v>13707966391</v>
      </c>
      <c r="Q298" s="236"/>
    </row>
    <row r="299" spans="1:17" ht="20.100000000000001" customHeight="1">
      <c r="A299" s="235">
        <v>293</v>
      </c>
      <c r="B299" s="235" t="s">
        <v>6075</v>
      </c>
      <c r="C299" s="14" t="s">
        <v>6778</v>
      </c>
      <c r="D299" s="14" t="s">
        <v>6340</v>
      </c>
      <c r="E299" s="14" t="s">
        <v>6847</v>
      </c>
      <c r="F299" s="14">
        <v>2006</v>
      </c>
      <c r="G299" s="14" t="s">
        <v>522</v>
      </c>
      <c r="H299" s="14">
        <v>800</v>
      </c>
      <c r="I299" s="14"/>
      <c r="J299" s="14"/>
      <c r="K299" s="14" t="s">
        <v>6848</v>
      </c>
      <c r="L299" s="14" t="s">
        <v>6782</v>
      </c>
      <c r="M299" s="14" t="s">
        <v>96</v>
      </c>
      <c r="N299" s="14" t="s">
        <v>6847</v>
      </c>
      <c r="O299" s="14" t="s">
        <v>6842</v>
      </c>
      <c r="P299" s="14">
        <v>13607960552</v>
      </c>
      <c r="Q299" s="236"/>
    </row>
    <row r="300" spans="1:17" ht="20.100000000000001" customHeight="1">
      <c r="A300" s="235">
        <v>294</v>
      </c>
      <c r="B300" s="235" t="s">
        <v>6075</v>
      </c>
      <c r="C300" s="14" t="s">
        <v>6778</v>
      </c>
      <c r="D300" s="14" t="s">
        <v>6849</v>
      </c>
      <c r="E300" s="14" t="s">
        <v>6850</v>
      </c>
      <c r="F300" s="14">
        <v>1997</v>
      </c>
      <c r="G300" s="14" t="s">
        <v>522</v>
      </c>
      <c r="H300" s="14">
        <v>885</v>
      </c>
      <c r="I300" s="14"/>
      <c r="J300" s="14"/>
      <c r="K300" s="14" t="s">
        <v>6844</v>
      </c>
      <c r="L300" s="14" t="s">
        <v>6845</v>
      </c>
      <c r="M300" s="14" t="s">
        <v>113</v>
      </c>
      <c r="N300" s="14" t="s">
        <v>6850</v>
      </c>
      <c r="O300" s="14" t="s">
        <v>6851</v>
      </c>
      <c r="P300" s="14">
        <v>13766270455</v>
      </c>
      <c r="Q300" s="236"/>
    </row>
    <row r="301" spans="1:17" ht="20.100000000000001" customHeight="1">
      <c r="A301" s="235">
        <v>295</v>
      </c>
      <c r="B301" s="235" t="s">
        <v>6075</v>
      </c>
      <c r="C301" s="14" t="s">
        <v>6778</v>
      </c>
      <c r="D301" s="14" t="s">
        <v>6340</v>
      </c>
      <c r="E301" s="14" t="s">
        <v>6852</v>
      </c>
      <c r="F301" s="14">
        <v>2002</v>
      </c>
      <c r="G301" s="14" t="s">
        <v>522</v>
      </c>
      <c r="H301" s="14">
        <v>1800</v>
      </c>
      <c r="I301" s="14"/>
      <c r="J301" s="14"/>
      <c r="K301" s="14" t="s">
        <v>6844</v>
      </c>
      <c r="L301" s="14" t="s">
        <v>6845</v>
      </c>
      <c r="M301" s="14" t="s">
        <v>113</v>
      </c>
      <c r="N301" s="14" t="s">
        <v>6852</v>
      </c>
      <c r="O301" s="14" t="s">
        <v>5617</v>
      </c>
      <c r="P301" s="14">
        <v>13807995196</v>
      </c>
      <c r="Q301" s="236"/>
    </row>
    <row r="302" spans="1:17" ht="20.100000000000001" customHeight="1">
      <c r="A302" s="235">
        <v>296</v>
      </c>
      <c r="B302" s="235" t="s">
        <v>6075</v>
      </c>
      <c r="C302" s="14" t="s">
        <v>6778</v>
      </c>
      <c r="D302" s="14" t="s">
        <v>6853</v>
      </c>
      <c r="E302" s="14" t="s">
        <v>3548</v>
      </c>
      <c r="F302" s="14">
        <v>1972</v>
      </c>
      <c r="G302" s="14" t="s">
        <v>22</v>
      </c>
      <c r="H302" s="14">
        <v>55</v>
      </c>
      <c r="I302" s="14"/>
      <c r="J302" s="14"/>
      <c r="K302" s="14" t="s">
        <v>6787</v>
      </c>
      <c r="L302" s="14" t="s">
        <v>6788</v>
      </c>
      <c r="M302" s="14" t="s">
        <v>3890</v>
      </c>
      <c r="N302" s="14" t="s">
        <v>6854</v>
      </c>
      <c r="O302" s="14" t="s">
        <v>6855</v>
      </c>
      <c r="P302" s="14">
        <v>13879661236</v>
      </c>
      <c r="Q302" s="236"/>
    </row>
    <row r="303" spans="1:17" ht="20.100000000000001" customHeight="1">
      <c r="A303" s="235">
        <v>297</v>
      </c>
      <c r="B303" s="235" t="s">
        <v>6075</v>
      </c>
      <c r="C303" s="14" t="s">
        <v>6778</v>
      </c>
      <c r="D303" s="14" t="s">
        <v>6856</v>
      </c>
      <c r="E303" s="14" t="s">
        <v>6857</v>
      </c>
      <c r="F303" s="14">
        <v>2003</v>
      </c>
      <c r="G303" s="14" t="s">
        <v>522</v>
      </c>
      <c r="H303" s="14">
        <v>325</v>
      </c>
      <c r="I303" s="14"/>
      <c r="J303" s="14"/>
      <c r="K303" s="14" t="s">
        <v>6858</v>
      </c>
      <c r="L303" s="14" t="s">
        <v>6859</v>
      </c>
      <c r="M303" s="14" t="s">
        <v>1197</v>
      </c>
      <c r="N303" s="14" t="s">
        <v>6857</v>
      </c>
      <c r="O303" s="14" t="s">
        <v>6860</v>
      </c>
      <c r="P303" s="14">
        <v>13979620423</v>
      </c>
      <c r="Q303" s="236"/>
    </row>
    <row r="304" spans="1:17" ht="20.100000000000001" customHeight="1">
      <c r="A304" s="235">
        <v>298</v>
      </c>
      <c r="B304" s="235" t="s">
        <v>6075</v>
      </c>
      <c r="C304" s="14" t="s">
        <v>6778</v>
      </c>
      <c r="D304" s="14" t="s">
        <v>6861</v>
      </c>
      <c r="E304" s="14" t="s">
        <v>6862</v>
      </c>
      <c r="F304" s="14">
        <v>1999</v>
      </c>
      <c r="G304" s="14" t="s">
        <v>22</v>
      </c>
      <c r="H304" s="14">
        <v>155</v>
      </c>
      <c r="I304" s="14"/>
      <c r="J304" s="14"/>
      <c r="K304" s="14" t="s">
        <v>6787</v>
      </c>
      <c r="L304" s="14" t="s">
        <v>6788</v>
      </c>
      <c r="M304" s="14" t="s">
        <v>3890</v>
      </c>
      <c r="N304" s="14" t="s">
        <v>6863</v>
      </c>
      <c r="O304" s="14" t="s">
        <v>6864</v>
      </c>
      <c r="P304" s="14">
        <v>15970205725</v>
      </c>
      <c r="Q304" s="236"/>
    </row>
    <row r="305" spans="1:17" ht="20.100000000000001" customHeight="1">
      <c r="A305" s="235">
        <v>299</v>
      </c>
      <c r="B305" s="235" t="s">
        <v>6075</v>
      </c>
      <c r="C305" s="14" t="s">
        <v>6778</v>
      </c>
      <c r="D305" s="14" t="s">
        <v>6340</v>
      </c>
      <c r="E305" s="14" t="s">
        <v>6865</v>
      </c>
      <c r="F305" s="14">
        <v>2006</v>
      </c>
      <c r="G305" s="14" t="s">
        <v>22</v>
      </c>
      <c r="H305" s="14">
        <v>10000</v>
      </c>
      <c r="I305" s="14"/>
      <c r="J305" s="14"/>
      <c r="K305" s="14" t="s">
        <v>6866</v>
      </c>
      <c r="L305" s="14" t="s">
        <v>6867</v>
      </c>
      <c r="M305" s="14" t="s">
        <v>96</v>
      </c>
      <c r="N305" s="14" t="s">
        <v>6865</v>
      </c>
      <c r="O305" s="14" t="s">
        <v>6868</v>
      </c>
      <c r="P305" s="14">
        <v>13979042979</v>
      </c>
      <c r="Q305" s="236"/>
    </row>
    <row r="306" spans="1:17" ht="20.100000000000001" customHeight="1">
      <c r="A306" s="235">
        <v>300</v>
      </c>
      <c r="B306" s="235" t="s">
        <v>6075</v>
      </c>
      <c r="C306" s="14" t="s">
        <v>6778</v>
      </c>
      <c r="D306" s="14" t="s">
        <v>6524</v>
      </c>
      <c r="E306" s="14" t="s">
        <v>6869</v>
      </c>
      <c r="F306" s="14">
        <v>2001</v>
      </c>
      <c r="G306" s="14" t="s">
        <v>522</v>
      </c>
      <c r="H306" s="14">
        <v>100</v>
      </c>
      <c r="I306" s="14"/>
      <c r="J306" s="14"/>
      <c r="K306" s="14" t="s">
        <v>6808</v>
      </c>
      <c r="L306" s="14" t="s">
        <v>6809</v>
      </c>
      <c r="M306" s="237" t="s">
        <v>1202</v>
      </c>
      <c r="N306" s="14" t="s">
        <v>6869</v>
      </c>
      <c r="O306" s="14" t="s">
        <v>6870</v>
      </c>
      <c r="P306" s="14">
        <v>13970698571</v>
      </c>
      <c r="Q306" s="236"/>
    </row>
    <row r="307" spans="1:17" ht="20.100000000000001" customHeight="1">
      <c r="A307" s="235">
        <v>301</v>
      </c>
      <c r="B307" s="235" t="s">
        <v>6075</v>
      </c>
      <c r="C307" s="14" t="s">
        <v>6778</v>
      </c>
      <c r="D307" s="14" t="s">
        <v>6849</v>
      </c>
      <c r="E307" s="14" t="s">
        <v>5754</v>
      </c>
      <c r="F307" s="14">
        <v>2009</v>
      </c>
      <c r="G307" s="14" t="s">
        <v>522</v>
      </c>
      <c r="H307" s="14">
        <v>1720</v>
      </c>
      <c r="I307" s="14">
        <v>23</v>
      </c>
      <c r="J307" s="14">
        <v>18</v>
      </c>
      <c r="K307" s="14" t="s">
        <v>6871</v>
      </c>
      <c r="L307" s="14" t="s">
        <v>6872</v>
      </c>
      <c r="M307" s="14" t="s">
        <v>6873</v>
      </c>
      <c r="N307" s="14" t="s">
        <v>5754</v>
      </c>
      <c r="O307" s="14" t="s">
        <v>6874</v>
      </c>
      <c r="P307" s="14">
        <v>18079905588</v>
      </c>
      <c r="Q307" s="236"/>
    </row>
    <row r="308" spans="1:17" ht="20.100000000000001" customHeight="1">
      <c r="A308" s="235">
        <v>302</v>
      </c>
      <c r="B308" s="235" t="s">
        <v>6075</v>
      </c>
      <c r="C308" s="14" t="s">
        <v>6778</v>
      </c>
      <c r="D308" s="14" t="s">
        <v>6524</v>
      </c>
      <c r="E308" s="14" t="s">
        <v>2613</v>
      </c>
      <c r="F308" s="14">
        <v>2002</v>
      </c>
      <c r="G308" s="14" t="s">
        <v>522</v>
      </c>
      <c r="H308" s="14">
        <v>750</v>
      </c>
      <c r="I308" s="14"/>
      <c r="J308" s="14"/>
      <c r="K308" s="14" t="s">
        <v>6875</v>
      </c>
      <c r="L308" s="14" t="s">
        <v>6876</v>
      </c>
      <c r="M308" s="14" t="s">
        <v>701</v>
      </c>
      <c r="N308" s="14" t="s">
        <v>2613</v>
      </c>
      <c r="O308" s="14" t="s">
        <v>6877</v>
      </c>
      <c r="P308" s="14">
        <v>13970618526</v>
      </c>
      <c r="Q308" s="236"/>
    </row>
    <row r="309" spans="1:17" ht="20.100000000000001" customHeight="1">
      <c r="A309" s="235">
        <v>303</v>
      </c>
      <c r="B309" s="235" t="s">
        <v>6075</v>
      </c>
      <c r="C309" s="14" t="s">
        <v>6778</v>
      </c>
      <c r="D309" s="14" t="s">
        <v>6524</v>
      </c>
      <c r="E309" s="14" t="s">
        <v>6878</v>
      </c>
      <c r="F309" s="14">
        <v>2001</v>
      </c>
      <c r="G309" s="14" t="s">
        <v>522</v>
      </c>
      <c r="H309" s="14">
        <v>180</v>
      </c>
      <c r="I309" s="14"/>
      <c r="J309" s="14"/>
      <c r="K309" s="14" t="s">
        <v>6808</v>
      </c>
      <c r="L309" s="14" t="s">
        <v>6809</v>
      </c>
      <c r="M309" s="237" t="s">
        <v>1202</v>
      </c>
      <c r="N309" s="14" t="s">
        <v>6878</v>
      </c>
      <c r="O309" s="14" t="s">
        <v>6879</v>
      </c>
      <c r="P309" s="14">
        <v>15216297786</v>
      </c>
      <c r="Q309" s="236"/>
    </row>
    <row r="310" spans="1:17" ht="20.100000000000001" customHeight="1">
      <c r="A310" s="235">
        <v>304</v>
      </c>
      <c r="B310" s="235" t="s">
        <v>6075</v>
      </c>
      <c r="C310" s="14" t="s">
        <v>6778</v>
      </c>
      <c r="D310" s="14" t="s">
        <v>6524</v>
      </c>
      <c r="E310" s="14" t="s">
        <v>6880</v>
      </c>
      <c r="F310" s="14">
        <v>2003</v>
      </c>
      <c r="G310" s="14" t="s">
        <v>522</v>
      </c>
      <c r="H310" s="14">
        <v>155</v>
      </c>
      <c r="I310" s="14"/>
      <c r="J310" s="14"/>
      <c r="K310" s="242" t="s">
        <v>6875</v>
      </c>
      <c r="L310" s="242" t="s">
        <v>6881</v>
      </c>
      <c r="M310" s="242" t="s">
        <v>573</v>
      </c>
      <c r="N310" s="242" t="s">
        <v>6880</v>
      </c>
      <c r="O310" s="242" t="s">
        <v>6882</v>
      </c>
      <c r="P310" s="242">
        <v>7852207</v>
      </c>
      <c r="Q310" s="236"/>
    </row>
    <row r="311" spans="1:17" ht="20.100000000000001" customHeight="1">
      <c r="A311" s="235">
        <v>305</v>
      </c>
      <c r="B311" s="235" t="s">
        <v>6075</v>
      </c>
      <c r="C311" s="14" t="s">
        <v>6778</v>
      </c>
      <c r="D311" s="14" t="s">
        <v>6340</v>
      </c>
      <c r="E311" s="14" t="s">
        <v>6883</v>
      </c>
      <c r="F311" s="14">
        <v>2004</v>
      </c>
      <c r="G311" s="14" t="s">
        <v>522</v>
      </c>
      <c r="H311" s="14">
        <v>1000</v>
      </c>
      <c r="I311" s="14"/>
      <c r="J311" s="14"/>
      <c r="K311" s="14" t="s">
        <v>6844</v>
      </c>
      <c r="L311" s="14" t="s">
        <v>6845</v>
      </c>
      <c r="M311" s="14" t="s">
        <v>113</v>
      </c>
      <c r="N311" s="14" t="s">
        <v>6883</v>
      </c>
      <c r="O311" s="14" t="s">
        <v>368</v>
      </c>
      <c r="P311" s="14">
        <v>15870078008</v>
      </c>
      <c r="Q311" s="236"/>
    </row>
    <row r="312" spans="1:17" ht="20.100000000000001" customHeight="1">
      <c r="A312" s="235">
        <v>306</v>
      </c>
      <c r="B312" s="235" t="s">
        <v>6075</v>
      </c>
      <c r="C312" s="14" t="s">
        <v>6778</v>
      </c>
      <c r="D312" s="14" t="s">
        <v>6791</v>
      </c>
      <c r="E312" s="14" t="s">
        <v>6884</v>
      </c>
      <c r="F312" s="14">
        <v>2001</v>
      </c>
      <c r="G312" s="14" t="s">
        <v>522</v>
      </c>
      <c r="H312" s="14">
        <v>300</v>
      </c>
      <c r="I312" s="14"/>
      <c r="J312" s="14"/>
      <c r="K312" s="14" t="s">
        <v>6885</v>
      </c>
      <c r="L312" s="14" t="s">
        <v>6886</v>
      </c>
      <c r="M312" s="14" t="s">
        <v>726</v>
      </c>
      <c r="N312" s="14" t="s">
        <v>6884</v>
      </c>
      <c r="O312" s="14" t="s">
        <v>6887</v>
      </c>
      <c r="P312" s="14">
        <v>13879693900</v>
      </c>
      <c r="Q312" s="236"/>
    </row>
    <row r="313" spans="1:17" ht="20.100000000000001" customHeight="1">
      <c r="A313" s="235">
        <v>307</v>
      </c>
      <c r="B313" s="235" t="s">
        <v>6075</v>
      </c>
      <c r="C313" s="14" t="s">
        <v>6778</v>
      </c>
      <c r="D313" s="14" t="s">
        <v>6888</v>
      </c>
      <c r="E313" s="14" t="s">
        <v>6889</v>
      </c>
      <c r="F313" s="14">
        <v>2000</v>
      </c>
      <c r="G313" s="14" t="s">
        <v>522</v>
      </c>
      <c r="H313" s="14">
        <v>75</v>
      </c>
      <c r="I313" s="14"/>
      <c r="J313" s="14"/>
      <c r="K313" s="14" t="s">
        <v>6840</v>
      </c>
      <c r="L313" s="14" t="s">
        <v>6841</v>
      </c>
      <c r="M313" s="14" t="s">
        <v>1197</v>
      </c>
      <c r="N313" s="14" t="s">
        <v>6889</v>
      </c>
      <c r="O313" s="14" t="s">
        <v>6890</v>
      </c>
      <c r="P313" s="14">
        <v>13970454266</v>
      </c>
      <c r="Q313" s="236"/>
    </row>
    <row r="314" spans="1:17" ht="20.100000000000001" customHeight="1">
      <c r="A314" s="235">
        <v>308</v>
      </c>
      <c r="B314" s="235" t="s">
        <v>6075</v>
      </c>
      <c r="C314" s="14" t="s">
        <v>6778</v>
      </c>
      <c r="D314" s="14" t="s">
        <v>6888</v>
      </c>
      <c r="E314" s="14" t="s">
        <v>6891</v>
      </c>
      <c r="F314" s="14">
        <v>2005</v>
      </c>
      <c r="G314" s="14" t="s">
        <v>522</v>
      </c>
      <c r="H314" s="14">
        <v>100</v>
      </c>
      <c r="I314" s="14"/>
      <c r="J314" s="14"/>
      <c r="K314" s="14" t="s">
        <v>6840</v>
      </c>
      <c r="L314" s="14" t="s">
        <v>6841</v>
      </c>
      <c r="M314" s="14" t="s">
        <v>1197</v>
      </c>
      <c r="N314" s="14" t="s">
        <v>6891</v>
      </c>
      <c r="O314" s="14" t="s">
        <v>6892</v>
      </c>
      <c r="P314" s="14">
        <v>15070681865</v>
      </c>
      <c r="Q314" s="236"/>
    </row>
    <row r="315" spans="1:17" ht="20.100000000000001" customHeight="1">
      <c r="A315" s="235">
        <v>309</v>
      </c>
      <c r="B315" s="235" t="s">
        <v>6075</v>
      </c>
      <c r="C315" s="14" t="s">
        <v>6778</v>
      </c>
      <c r="D315" s="14" t="s">
        <v>6893</v>
      </c>
      <c r="E315" s="14" t="s">
        <v>6894</v>
      </c>
      <c r="F315" s="14">
        <v>2006</v>
      </c>
      <c r="G315" s="14" t="s">
        <v>522</v>
      </c>
      <c r="H315" s="14">
        <v>820</v>
      </c>
      <c r="I315" s="14"/>
      <c r="J315" s="14"/>
      <c r="K315" s="14" t="s">
        <v>6803</v>
      </c>
      <c r="L315" s="14" t="s">
        <v>6804</v>
      </c>
      <c r="M315" s="14" t="s">
        <v>113</v>
      </c>
      <c r="N315" s="14" t="s">
        <v>6894</v>
      </c>
      <c r="O315" s="14" t="s">
        <v>6895</v>
      </c>
      <c r="P315" s="14">
        <v>13970677621</v>
      </c>
      <c r="Q315" s="236"/>
    </row>
    <row r="316" spans="1:17" ht="20.100000000000001" customHeight="1">
      <c r="A316" s="235">
        <v>310</v>
      </c>
      <c r="B316" s="235" t="s">
        <v>6075</v>
      </c>
      <c r="C316" s="14" t="s">
        <v>6778</v>
      </c>
      <c r="D316" s="14" t="s">
        <v>6785</v>
      </c>
      <c r="E316" s="14" t="s">
        <v>6896</v>
      </c>
      <c r="F316" s="14">
        <v>2004</v>
      </c>
      <c r="G316" s="14" t="s">
        <v>522</v>
      </c>
      <c r="H316" s="14">
        <v>160</v>
      </c>
      <c r="I316" s="14"/>
      <c r="J316" s="14"/>
      <c r="K316" s="14" t="s">
        <v>6840</v>
      </c>
      <c r="L316" s="14" t="s">
        <v>6841</v>
      </c>
      <c r="M316" s="14" t="s">
        <v>1197</v>
      </c>
      <c r="N316" s="14" t="s">
        <v>6896</v>
      </c>
      <c r="O316" s="14" t="s">
        <v>6897</v>
      </c>
      <c r="P316" s="14">
        <v>15179635453</v>
      </c>
      <c r="Q316" s="236"/>
    </row>
    <row r="317" spans="1:17" ht="20.100000000000001" customHeight="1">
      <c r="A317" s="235">
        <v>311</v>
      </c>
      <c r="B317" s="235" t="s">
        <v>6075</v>
      </c>
      <c r="C317" s="14" t="s">
        <v>6778</v>
      </c>
      <c r="D317" s="14" t="s">
        <v>6524</v>
      </c>
      <c r="E317" s="14" t="s">
        <v>642</v>
      </c>
      <c r="F317" s="14">
        <v>2003</v>
      </c>
      <c r="G317" s="14" t="s">
        <v>522</v>
      </c>
      <c r="H317" s="14">
        <v>200</v>
      </c>
      <c r="I317" s="14"/>
      <c r="J317" s="14"/>
      <c r="K317" s="14" t="s">
        <v>6875</v>
      </c>
      <c r="L317" s="14" t="s">
        <v>6898</v>
      </c>
      <c r="M317" s="14" t="s">
        <v>599</v>
      </c>
      <c r="N317" s="14" t="s">
        <v>642</v>
      </c>
      <c r="O317" s="14" t="s">
        <v>6895</v>
      </c>
      <c r="P317" s="14">
        <v>13970677621</v>
      </c>
      <c r="Q317" s="236"/>
    </row>
    <row r="318" spans="1:17" ht="20.100000000000001" customHeight="1">
      <c r="A318" s="235">
        <v>312</v>
      </c>
      <c r="B318" s="235" t="s">
        <v>6075</v>
      </c>
      <c r="C318" s="14" t="s">
        <v>6778</v>
      </c>
      <c r="D318" s="14" t="s">
        <v>6811</v>
      </c>
      <c r="E318" s="14" t="s">
        <v>6899</v>
      </c>
      <c r="F318" s="14">
        <v>2005</v>
      </c>
      <c r="G318" s="14" t="s">
        <v>522</v>
      </c>
      <c r="H318" s="14">
        <v>675</v>
      </c>
      <c r="I318" s="14"/>
      <c r="J318" s="14"/>
      <c r="K318" s="14" t="s">
        <v>6813</v>
      </c>
      <c r="L318" s="14" t="s">
        <v>6814</v>
      </c>
      <c r="M318" s="243" t="s">
        <v>89</v>
      </c>
      <c r="N318" s="14" t="s">
        <v>6899</v>
      </c>
      <c r="O318" s="14" t="s">
        <v>6900</v>
      </c>
      <c r="P318" s="14">
        <v>13134062792</v>
      </c>
      <c r="Q318" s="236"/>
    </row>
    <row r="319" spans="1:17" ht="20.100000000000001" customHeight="1">
      <c r="A319" s="235">
        <v>313</v>
      </c>
      <c r="B319" s="235" t="s">
        <v>6075</v>
      </c>
      <c r="C319" s="14" t="s">
        <v>6778</v>
      </c>
      <c r="D319" s="14" t="s">
        <v>6524</v>
      </c>
      <c r="E319" s="14" t="s">
        <v>6901</v>
      </c>
      <c r="F319" s="14">
        <v>2001</v>
      </c>
      <c r="G319" s="14" t="s">
        <v>522</v>
      </c>
      <c r="H319" s="14">
        <v>50</v>
      </c>
      <c r="I319" s="14"/>
      <c r="J319" s="14"/>
      <c r="K319" s="242" t="s">
        <v>6875</v>
      </c>
      <c r="L319" s="242" t="s">
        <v>6898</v>
      </c>
      <c r="M319" s="242" t="s">
        <v>599</v>
      </c>
      <c r="N319" s="242" t="s">
        <v>6901</v>
      </c>
      <c r="O319" s="242" t="s">
        <v>6882</v>
      </c>
      <c r="P319" s="242">
        <v>7852058</v>
      </c>
      <c r="Q319" s="236"/>
    </row>
    <row r="320" spans="1:17" ht="20.100000000000001" customHeight="1">
      <c r="A320" s="235">
        <v>314</v>
      </c>
      <c r="B320" s="235" t="s">
        <v>6075</v>
      </c>
      <c r="C320" s="14" t="s">
        <v>6778</v>
      </c>
      <c r="D320" s="14" t="s">
        <v>6902</v>
      </c>
      <c r="E320" s="14" t="s">
        <v>6903</v>
      </c>
      <c r="F320" s="14">
        <v>2000</v>
      </c>
      <c r="G320" s="14" t="s">
        <v>522</v>
      </c>
      <c r="H320" s="14">
        <v>820</v>
      </c>
      <c r="I320" s="14"/>
      <c r="J320" s="14"/>
      <c r="K320" s="14" t="s">
        <v>6823</v>
      </c>
      <c r="L320" s="14" t="s">
        <v>6824</v>
      </c>
      <c r="M320" s="237" t="s">
        <v>96</v>
      </c>
      <c r="N320" s="14" t="s">
        <v>6903</v>
      </c>
      <c r="O320" s="14" t="s">
        <v>6825</v>
      </c>
      <c r="P320" s="237">
        <v>13970677621</v>
      </c>
      <c r="Q320" s="236"/>
    </row>
    <row r="321" spans="1:17" ht="20.100000000000001" customHeight="1">
      <c r="A321" s="235">
        <v>315</v>
      </c>
      <c r="B321" s="235" t="s">
        <v>6075</v>
      </c>
      <c r="C321" s="14" t="s">
        <v>6778</v>
      </c>
      <c r="D321" s="14" t="s">
        <v>6524</v>
      </c>
      <c r="E321" s="14" t="s">
        <v>6904</v>
      </c>
      <c r="F321" s="14">
        <v>2002</v>
      </c>
      <c r="G321" s="14" t="s">
        <v>522</v>
      </c>
      <c r="H321" s="14">
        <v>165</v>
      </c>
      <c r="I321" s="14"/>
      <c r="J321" s="14"/>
      <c r="K321" s="14" t="s">
        <v>6808</v>
      </c>
      <c r="L321" s="14" t="s">
        <v>6809</v>
      </c>
      <c r="M321" s="237" t="s">
        <v>1202</v>
      </c>
      <c r="N321" s="14" t="s">
        <v>6904</v>
      </c>
      <c r="O321" s="14" t="s">
        <v>6815</v>
      </c>
      <c r="P321" s="14">
        <v>13979633269</v>
      </c>
      <c r="Q321" s="236"/>
    </row>
    <row r="322" spans="1:17" ht="20.100000000000001" customHeight="1">
      <c r="A322" s="235">
        <v>316</v>
      </c>
      <c r="B322" s="235" t="s">
        <v>6075</v>
      </c>
      <c r="C322" s="236" t="s">
        <v>6905</v>
      </c>
      <c r="D322" s="236" t="s">
        <v>6906</v>
      </c>
      <c r="E322" s="236" t="s">
        <v>6907</v>
      </c>
      <c r="F322" s="236">
        <v>1985</v>
      </c>
      <c r="G322" s="236" t="s">
        <v>6908</v>
      </c>
      <c r="H322" s="236">
        <v>200</v>
      </c>
      <c r="I322" s="236">
        <v>3</v>
      </c>
      <c r="J322" s="236">
        <v>2890</v>
      </c>
      <c r="K322" s="236" t="s">
        <v>6909</v>
      </c>
      <c r="L322" s="236" t="s">
        <v>6910</v>
      </c>
      <c r="M322" s="236" t="s">
        <v>165</v>
      </c>
      <c r="N322" s="236" t="s">
        <v>6911</v>
      </c>
      <c r="O322" s="236" t="s">
        <v>6912</v>
      </c>
      <c r="P322" s="236">
        <v>13807962466</v>
      </c>
      <c r="Q322" s="236"/>
    </row>
    <row r="323" spans="1:17" ht="20.100000000000001" customHeight="1">
      <c r="A323" s="235">
        <v>317</v>
      </c>
      <c r="B323" s="235" t="s">
        <v>6075</v>
      </c>
      <c r="C323" s="236" t="s">
        <v>6905</v>
      </c>
      <c r="D323" s="236" t="s">
        <v>6906</v>
      </c>
      <c r="E323" s="236" t="s">
        <v>6913</v>
      </c>
      <c r="F323" s="236">
        <v>1985</v>
      </c>
      <c r="G323" s="236" t="s">
        <v>6908</v>
      </c>
      <c r="H323" s="236">
        <v>200</v>
      </c>
      <c r="I323" s="236">
        <v>3</v>
      </c>
      <c r="J323" s="236">
        <v>2890</v>
      </c>
      <c r="K323" s="236" t="s">
        <v>6909</v>
      </c>
      <c r="L323" s="236" t="s">
        <v>6910</v>
      </c>
      <c r="M323" s="236" t="s">
        <v>165</v>
      </c>
      <c r="N323" s="236" t="s">
        <v>6911</v>
      </c>
      <c r="O323" s="236" t="s">
        <v>6912</v>
      </c>
      <c r="P323" s="236">
        <v>13807962466</v>
      </c>
      <c r="Q323" s="236"/>
    </row>
    <row r="324" spans="1:17" ht="20.100000000000001" customHeight="1">
      <c r="A324" s="235">
        <v>318</v>
      </c>
      <c r="B324" s="235" t="s">
        <v>6075</v>
      </c>
      <c r="C324" s="236" t="s">
        <v>6905</v>
      </c>
      <c r="D324" s="236" t="s">
        <v>6906</v>
      </c>
      <c r="E324" s="236" t="s">
        <v>6914</v>
      </c>
      <c r="F324" s="236">
        <v>1985</v>
      </c>
      <c r="G324" s="236" t="s">
        <v>6908</v>
      </c>
      <c r="H324" s="236">
        <v>400</v>
      </c>
      <c r="I324" s="236">
        <v>3</v>
      </c>
      <c r="J324" s="236">
        <v>2890</v>
      </c>
      <c r="K324" s="236" t="s">
        <v>6909</v>
      </c>
      <c r="L324" s="236" t="s">
        <v>6910</v>
      </c>
      <c r="M324" s="236" t="s">
        <v>165</v>
      </c>
      <c r="N324" s="236" t="s">
        <v>6911</v>
      </c>
      <c r="O324" s="236" t="s">
        <v>6912</v>
      </c>
      <c r="P324" s="236">
        <v>13807962466</v>
      </c>
      <c r="Q324" s="236"/>
    </row>
    <row r="325" spans="1:17" ht="20.100000000000001" customHeight="1">
      <c r="A325" s="235">
        <v>319</v>
      </c>
      <c r="B325" s="235" t="s">
        <v>6075</v>
      </c>
      <c r="C325" s="236" t="s">
        <v>6905</v>
      </c>
      <c r="D325" s="236" t="s">
        <v>6915</v>
      </c>
      <c r="E325" s="236" t="s">
        <v>6916</v>
      </c>
      <c r="F325" s="236">
        <v>1973</v>
      </c>
      <c r="G325" s="236" t="s">
        <v>6908</v>
      </c>
      <c r="H325" s="236">
        <v>75</v>
      </c>
      <c r="I325" s="236">
        <v>17.5</v>
      </c>
      <c r="J325" s="236">
        <v>730</v>
      </c>
      <c r="K325" s="236" t="s">
        <v>6917</v>
      </c>
      <c r="L325" s="236" t="s">
        <v>6918</v>
      </c>
      <c r="M325" s="236" t="s">
        <v>156</v>
      </c>
      <c r="N325" s="236" t="s">
        <v>6919</v>
      </c>
      <c r="O325" s="236" t="s">
        <v>6920</v>
      </c>
      <c r="P325" s="236">
        <v>13517963163</v>
      </c>
      <c r="Q325" s="236"/>
    </row>
    <row r="326" spans="1:17" ht="20.100000000000001" customHeight="1">
      <c r="A326" s="593">
        <v>320</v>
      </c>
      <c r="B326" s="240" t="s">
        <v>6075</v>
      </c>
      <c r="C326" s="590" t="s">
        <v>6905</v>
      </c>
      <c r="D326" s="590" t="s">
        <v>6906</v>
      </c>
      <c r="E326" s="590" t="s">
        <v>6921</v>
      </c>
      <c r="F326" s="590">
        <v>2010</v>
      </c>
      <c r="G326" s="590" t="s">
        <v>6922</v>
      </c>
      <c r="H326" s="590">
        <v>160</v>
      </c>
      <c r="I326" s="590">
        <v>5</v>
      </c>
      <c r="J326" s="590"/>
      <c r="K326" s="590" t="s">
        <v>6923</v>
      </c>
      <c r="L326" s="590" t="s">
        <v>6924</v>
      </c>
      <c r="M326" s="590" t="s">
        <v>156</v>
      </c>
      <c r="N326" s="590" t="s">
        <v>6921</v>
      </c>
      <c r="O326" s="590" t="s">
        <v>5168</v>
      </c>
      <c r="P326" s="590">
        <v>18970605865</v>
      </c>
      <c r="Q326" s="590" t="s">
        <v>6541</v>
      </c>
    </row>
    <row r="327" spans="1:17" ht="20.100000000000001" customHeight="1">
      <c r="A327" s="594"/>
      <c r="B327" s="241" t="s">
        <v>6075</v>
      </c>
      <c r="C327" s="590"/>
      <c r="D327" s="590"/>
      <c r="E327" s="590"/>
      <c r="F327" s="590"/>
      <c r="G327" s="590"/>
      <c r="H327" s="590"/>
      <c r="I327" s="590"/>
      <c r="J327" s="590"/>
      <c r="K327" s="590"/>
      <c r="L327" s="590"/>
      <c r="M327" s="590"/>
      <c r="N327" s="590"/>
      <c r="O327" s="590"/>
      <c r="P327" s="590"/>
      <c r="Q327" s="590"/>
    </row>
    <row r="328" spans="1:17" ht="20.100000000000001" customHeight="1">
      <c r="A328" s="235">
        <v>321</v>
      </c>
      <c r="B328" s="235" t="s">
        <v>6075</v>
      </c>
      <c r="C328" s="236" t="s">
        <v>6905</v>
      </c>
      <c r="D328" s="236" t="s">
        <v>6925</v>
      </c>
      <c r="E328" s="236" t="s">
        <v>6926</v>
      </c>
      <c r="F328" s="236">
        <v>1971</v>
      </c>
      <c r="G328" s="236" t="s">
        <v>6908</v>
      </c>
      <c r="H328" s="236">
        <v>300</v>
      </c>
      <c r="I328" s="236">
        <v>21</v>
      </c>
      <c r="J328" s="236">
        <v>2045</v>
      </c>
      <c r="K328" s="236" t="s">
        <v>6927</v>
      </c>
      <c r="L328" s="236" t="s">
        <v>6928</v>
      </c>
      <c r="M328" s="236" t="s">
        <v>156</v>
      </c>
      <c r="N328" s="236" t="s">
        <v>6911</v>
      </c>
      <c r="O328" s="236" t="s">
        <v>6912</v>
      </c>
      <c r="P328" s="236">
        <v>13807962466</v>
      </c>
      <c r="Q328" s="236"/>
    </row>
    <row r="329" spans="1:17" ht="20.100000000000001" customHeight="1">
      <c r="A329" s="235">
        <v>322</v>
      </c>
      <c r="B329" s="235" t="s">
        <v>6075</v>
      </c>
      <c r="C329" s="236" t="s">
        <v>6905</v>
      </c>
      <c r="D329" s="236" t="s">
        <v>6925</v>
      </c>
      <c r="E329" s="236" t="s">
        <v>6929</v>
      </c>
      <c r="F329" s="236">
        <v>2003</v>
      </c>
      <c r="G329" s="236" t="s">
        <v>6922</v>
      </c>
      <c r="H329" s="236">
        <v>1200</v>
      </c>
      <c r="I329" s="236">
        <v>5</v>
      </c>
      <c r="J329" s="236"/>
      <c r="K329" s="236" t="s">
        <v>6927</v>
      </c>
      <c r="L329" s="236" t="s">
        <v>6928</v>
      </c>
      <c r="M329" s="236" t="s">
        <v>156</v>
      </c>
      <c r="N329" s="236" t="s">
        <v>6929</v>
      </c>
      <c r="O329" s="236" t="s">
        <v>6930</v>
      </c>
      <c r="P329" s="236">
        <v>13507964116</v>
      </c>
      <c r="Q329" s="236" t="s">
        <v>6541</v>
      </c>
    </row>
    <row r="330" spans="1:17" ht="20.100000000000001" customHeight="1">
      <c r="A330" s="235">
        <v>323</v>
      </c>
      <c r="B330" s="235" t="s">
        <v>6075</v>
      </c>
      <c r="C330" s="236" t="s">
        <v>6905</v>
      </c>
      <c r="D330" s="236" t="s">
        <v>6925</v>
      </c>
      <c r="E330" s="236" t="s">
        <v>6931</v>
      </c>
      <c r="F330" s="236">
        <v>1990</v>
      </c>
      <c r="G330" s="236" t="s">
        <v>6922</v>
      </c>
      <c r="H330" s="236">
        <v>1600</v>
      </c>
      <c r="I330" s="236">
        <v>4.4000000000000004</v>
      </c>
      <c r="J330" s="236"/>
      <c r="K330" s="236" t="s">
        <v>6932</v>
      </c>
      <c r="L330" s="236" t="s">
        <v>6933</v>
      </c>
      <c r="M330" s="236" t="s">
        <v>156</v>
      </c>
      <c r="N330" s="236" t="s">
        <v>6931</v>
      </c>
      <c r="O330" s="236" t="s">
        <v>6934</v>
      </c>
      <c r="P330" s="236">
        <v>15979675469</v>
      </c>
      <c r="Q330" s="236" t="s">
        <v>6541</v>
      </c>
    </row>
    <row r="331" spans="1:17" ht="20.100000000000001" customHeight="1">
      <c r="A331" s="235">
        <v>324</v>
      </c>
      <c r="B331" s="235" t="s">
        <v>6075</v>
      </c>
      <c r="C331" s="236" t="s">
        <v>6905</v>
      </c>
      <c r="D331" s="236" t="s">
        <v>6925</v>
      </c>
      <c r="E331" s="236" t="s">
        <v>6935</v>
      </c>
      <c r="F331" s="236">
        <v>1986</v>
      </c>
      <c r="G331" s="236" t="s">
        <v>6908</v>
      </c>
      <c r="H331" s="236">
        <v>320</v>
      </c>
      <c r="I331" s="236">
        <v>18</v>
      </c>
      <c r="J331" s="236">
        <v>6</v>
      </c>
      <c r="K331" s="236" t="s">
        <v>6932</v>
      </c>
      <c r="L331" s="236" t="s">
        <v>6933</v>
      </c>
      <c r="M331" s="236" t="s">
        <v>156</v>
      </c>
      <c r="N331" s="236" t="s">
        <v>6935</v>
      </c>
      <c r="O331" s="236" t="s">
        <v>6936</v>
      </c>
      <c r="P331" s="236">
        <v>13576630832</v>
      </c>
      <c r="Q331" s="236"/>
    </row>
    <row r="332" spans="1:17" ht="20.100000000000001" customHeight="1">
      <c r="A332" s="235">
        <v>325</v>
      </c>
      <c r="B332" s="235" t="s">
        <v>6075</v>
      </c>
      <c r="C332" s="236" t="s">
        <v>6937</v>
      </c>
      <c r="D332" s="244" t="s">
        <v>6938</v>
      </c>
      <c r="E332" s="244" t="s">
        <v>6939</v>
      </c>
      <c r="F332" s="244">
        <v>1985</v>
      </c>
      <c r="G332" s="244" t="s">
        <v>586</v>
      </c>
      <c r="H332" s="244">
        <v>1918</v>
      </c>
      <c r="I332" s="236"/>
      <c r="J332" s="236"/>
      <c r="K332" s="236" t="s">
        <v>6940</v>
      </c>
      <c r="L332" s="236" t="s">
        <v>6941</v>
      </c>
      <c r="M332" s="236" t="s">
        <v>6942</v>
      </c>
      <c r="N332" s="244" t="s">
        <v>6943</v>
      </c>
      <c r="O332" s="244" t="s">
        <v>6944</v>
      </c>
      <c r="P332" s="244" t="s">
        <v>6945</v>
      </c>
      <c r="Q332" s="244"/>
    </row>
    <row r="333" spans="1:17" ht="20.100000000000001" customHeight="1">
      <c r="A333" s="235">
        <v>326</v>
      </c>
      <c r="B333" s="235" t="s">
        <v>6075</v>
      </c>
      <c r="C333" s="236" t="s">
        <v>6937</v>
      </c>
      <c r="D333" s="244" t="s">
        <v>6938</v>
      </c>
      <c r="E333" s="244" t="s">
        <v>6946</v>
      </c>
      <c r="F333" s="236">
        <v>2003</v>
      </c>
      <c r="G333" s="236" t="s">
        <v>101</v>
      </c>
      <c r="H333" s="236">
        <v>2500</v>
      </c>
      <c r="I333" s="236"/>
      <c r="J333" s="236"/>
      <c r="K333" s="236" t="s">
        <v>6940</v>
      </c>
      <c r="L333" s="236" t="s">
        <v>6941</v>
      </c>
      <c r="M333" s="236" t="s">
        <v>6942</v>
      </c>
      <c r="N333" s="244" t="s">
        <v>6946</v>
      </c>
      <c r="O333" s="236" t="s">
        <v>6947</v>
      </c>
      <c r="P333" s="244" t="s">
        <v>6948</v>
      </c>
      <c r="Q333" s="236" t="s">
        <v>6949</v>
      </c>
    </row>
    <row r="334" spans="1:17" ht="20.100000000000001" customHeight="1">
      <c r="A334" s="235">
        <v>327</v>
      </c>
      <c r="B334" s="235" t="s">
        <v>6075</v>
      </c>
      <c r="C334" s="236" t="s">
        <v>6937</v>
      </c>
      <c r="D334" s="244" t="s">
        <v>6938</v>
      </c>
      <c r="E334" s="244" t="s">
        <v>6950</v>
      </c>
      <c r="F334" s="236">
        <v>2004</v>
      </c>
      <c r="G334" s="236" t="s">
        <v>101</v>
      </c>
      <c r="H334" s="236">
        <v>160</v>
      </c>
      <c r="I334" s="236"/>
      <c r="J334" s="236"/>
      <c r="K334" s="236" t="s">
        <v>6940</v>
      </c>
      <c r="L334" s="236" t="s">
        <v>6951</v>
      </c>
      <c r="M334" s="236" t="s">
        <v>6952</v>
      </c>
      <c r="N334" s="236" t="s">
        <v>6953</v>
      </c>
      <c r="O334" s="236" t="s">
        <v>6954</v>
      </c>
      <c r="P334" s="244" t="s">
        <v>6955</v>
      </c>
      <c r="Q334" s="244"/>
    </row>
    <row r="335" spans="1:17" ht="20.100000000000001" customHeight="1">
      <c r="A335" s="235">
        <v>328</v>
      </c>
      <c r="B335" s="235" t="s">
        <v>6075</v>
      </c>
      <c r="C335" s="236" t="s">
        <v>6937</v>
      </c>
      <c r="D335" s="244" t="s">
        <v>6938</v>
      </c>
      <c r="E335" s="244" t="s">
        <v>6956</v>
      </c>
      <c r="F335" s="236">
        <v>2002</v>
      </c>
      <c r="G335" s="236" t="s">
        <v>101</v>
      </c>
      <c r="H335" s="236">
        <v>260</v>
      </c>
      <c r="I335" s="236"/>
      <c r="J335" s="236"/>
      <c r="K335" s="236" t="s">
        <v>6940</v>
      </c>
      <c r="L335" s="236" t="s">
        <v>6941</v>
      </c>
      <c r="M335" s="236" t="s">
        <v>6942</v>
      </c>
      <c r="N335" s="236" t="s">
        <v>6957</v>
      </c>
      <c r="O335" s="236" t="s">
        <v>6947</v>
      </c>
      <c r="P335" s="244" t="s">
        <v>6948</v>
      </c>
      <c r="Q335" s="244"/>
    </row>
    <row r="336" spans="1:17" ht="20.100000000000001" customHeight="1">
      <c r="A336" s="235">
        <v>329</v>
      </c>
      <c r="B336" s="235" t="s">
        <v>6075</v>
      </c>
      <c r="C336" s="236" t="s">
        <v>6937</v>
      </c>
      <c r="D336" s="244" t="s">
        <v>6938</v>
      </c>
      <c r="E336" s="244" t="s">
        <v>6958</v>
      </c>
      <c r="F336" s="236">
        <v>1985</v>
      </c>
      <c r="G336" s="236" t="s">
        <v>101</v>
      </c>
      <c r="H336" s="236">
        <v>275</v>
      </c>
      <c r="I336" s="236"/>
      <c r="J336" s="236"/>
      <c r="K336" s="236" t="s">
        <v>6940</v>
      </c>
      <c r="L336" s="236" t="s">
        <v>6959</v>
      </c>
      <c r="M336" s="236" t="s">
        <v>6960</v>
      </c>
      <c r="N336" s="236" t="s">
        <v>6961</v>
      </c>
      <c r="O336" s="236" t="s">
        <v>6947</v>
      </c>
      <c r="P336" s="244" t="s">
        <v>6948</v>
      </c>
      <c r="Q336" s="244"/>
    </row>
    <row r="337" spans="1:17" ht="20.100000000000001" customHeight="1">
      <c r="A337" s="235">
        <v>330</v>
      </c>
      <c r="B337" s="235" t="s">
        <v>6075</v>
      </c>
      <c r="C337" s="236" t="s">
        <v>6937</v>
      </c>
      <c r="D337" s="244" t="s">
        <v>6938</v>
      </c>
      <c r="E337" s="244" t="s">
        <v>6962</v>
      </c>
      <c r="F337" s="236">
        <v>1983</v>
      </c>
      <c r="G337" s="236" t="s">
        <v>86</v>
      </c>
      <c r="H337" s="236">
        <v>800</v>
      </c>
      <c r="I337" s="236"/>
      <c r="J337" s="236"/>
      <c r="K337" s="236" t="s">
        <v>6940</v>
      </c>
      <c r="L337" s="236" t="s">
        <v>6963</v>
      </c>
      <c r="M337" s="236" t="s">
        <v>6964</v>
      </c>
      <c r="N337" s="236" t="s">
        <v>6965</v>
      </c>
      <c r="O337" s="236" t="s">
        <v>6944</v>
      </c>
      <c r="P337" s="244" t="s">
        <v>6945</v>
      </c>
      <c r="Q337" s="244"/>
    </row>
    <row r="338" spans="1:17" ht="20.100000000000001" customHeight="1">
      <c r="A338" s="235">
        <v>331</v>
      </c>
      <c r="B338" s="235" t="s">
        <v>6075</v>
      </c>
      <c r="C338" s="236" t="s">
        <v>6937</v>
      </c>
      <c r="D338" s="244" t="s">
        <v>6938</v>
      </c>
      <c r="E338" s="244" t="s">
        <v>6966</v>
      </c>
      <c r="F338" s="236">
        <v>2006</v>
      </c>
      <c r="G338" s="236" t="s">
        <v>101</v>
      </c>
      <c r="H338" s="236">
        <v>285</v>
      </c>
      <c r="I338" s="236"/>
      <c r="J338" s="236"/>
      <c r="K338" s="236" t="s">
        <v>6940</v>
      </c>
      <c r="L338" s="236" t="s">
        <v>6967</v>
      </c>
      <c r="M338" s="236" t="s">
        <v>6968</v>
      </c>
      <c r="N338" s="236" t="s">
        <v>6969</v>
      </c>
      <c r="O338" s="236" t="s">
        <v>6947</v>
      </c>
      <c r="P338" s="244" t="s">
        <v>6948</v>
      </c>
      <c r="Q338" s="244"/>
    </row>
    <row r="339" spans="1:17" ht="20.100000000000001" customHeight="1">
      <c r="A339" s="235">
        <v>332</v>
      </c>
      <c r="B339" s="235" t="s">
        <v>6075</v>
      </c>
      <c r="C339" s="236" t="s">
        <v>6937</v>
      </c>
      <c r="D339" s="244" t="s">
        <v>6938</v>
      </c>
      <c r="E339" s="244" t="s">
        <v>6970</v>
      </c>
      <c r="F339" s="236">
        <v>2006</v>
      </c>
      <c r="G339" s="236" t="s">
        <v>101</v>
      </c>
      <c r="H339" s="236">
        <v>285</v>
      </c>
      <c r="I339" s="236"/>
      <c r="J339" s="236"/>
      <c r="K339" s="236" t="s">
        <v>6940</v>
      </c>
      <c r="L339" s="236" t="s">
        <v>6963</v>
      </c>
      <c r="M339" s="236" t="s">
        <v>6964</v>
      </c>
      <c r="N339" s="236" t="s">
        <v>6971</v>
      </c>
      <c r="O339" s="236" t="s">
        <v>6947</v>
      </c>
      <c r="P339" s="244" t="s">
        <v>6948</v>
      </c>
      <c r="Q339" s="244"/>
    </row>
    <row r="340" spans="1:17" ht="20.100000000000001" customHeight="1">
      <c r="A340" s="235">
        <v>333</v>
      </c>
      <c r="B340" s="235" t="s">
        <v>6075</v>
      </c>
      <c r="C340" s="236" t="s">
        <v>6937</v>
      </c>
      <c r="D340" s="244" t="s">
        <v>6938</v>
      </c>
      <c r="E340" s="244" t="s">
        <v>6972</v>
      </c>
      <c r="F340" s="244">
        <v>2005</v>
      </c>
      <c r="G340" s="244" t="s">
        <v>101</v>
      </c>
      <c r="H340" s="236">
        <v>480</v>
      </c>
      <c r="I340" s="236"/>
      <c r="J340" s="236"/>
      <c r="K340" s="236" t="s">
        <v>6940</v>
      </c>
      <c r="L340" s="236" t="s">
        <v>6973</v>
      </c>
      <c r="M340" s="236" t="s">
        <v>6974</v>
      </c>
      <c r="N340" s="236" t="s">
        <v>6975</v>
      </c>
      <c r="O340" s="236" t="s">
        <v>6976</v>
      </c>
      <c r="P340" s="244" t="s">
        <v>6977</v>
      </c>
      <c r="Q340" s="244"/>
    </row>
    <row r="341" spans="1:17" ht="20.100000000000001" customHeight="1">
      <c r="A341" s="593">
        <v>334</v>
      </c>
      <c r="B341" s="240" t="s">
        <v>6075</v>
      </c>
      <c r="C341" s="595" t="s">
        <v>6937</v>
      </c>
      <c r="D341" s="592" t="s">
        <v>6375</v>
      </c>
      <c r="E341" s="592" t="s">
        <v>6978</v>
      </c>
      <c r="F341" s="592">
        <v>2005</v>
      </c>
      <c r="G341" s="590" t="s">
        <v>101</v>
      </c>
      <c r="H341" s="592">
        <v>400</v>
      </c>
      <c r="I341" s="592"/>
      <c r="J341" s="592"/>
      <c r="K341" s="592" t="s">
        <v>6979</v>
      </c>
      <c r="L341" s="592" t="s">
        <v>6980</v>
      </c>
      <c r="M341" s="592" t="s">
        <v>6981</v>
      </c>
      <c r="N341" s="592" t="s">
        <v>6978</v>
      </c>
      <c r="O341" s="591" t="s">
        <v>6982</v>
      </c>
      <c r="P341" s="591" t="s">
        <v>6983</v>
      </c>
      <c r="Q341" s="592"/>
    </row>
    <row r="342" spans="1:17" ht="20.100000000000001" customHeight="1">
      <c r="A342" s="594"/>
      <c r="B342" s="241" t="s">
        <v>6075</v>
      </c>
      <c r="C342" s="596"/>
      <c r="D342" s="592"/>
      <c r="E342" s="592"/>
      <c r="F342" s="592"/>
      <c r="G342" s="590"/>
      <c r="H342" s="592"/>
      <c r="I342" s="592"/>
      <c r="J342" s="592"/>
      <c r="K342" s="592"/>
      <c r="L342" s="592"/>
      <c r="M342" s="592"/>
      <c r="N342" s="592"/>
      <c r="O342" s="591"/>
      <c r="P342" s="591"/>
      <c r="Q342" s="592"/>
    </row>
    <row r="343" spans="1:17" ht="20.100000000000001" customHeight="1">
      <c r="A343" s="593">
        <v>335</v>
      </c>
      <c r="B343" s="240" t="s">
        <v>6075</v>
      </c>
      <c r="C343" s="595" t="s">
        <v>6937</v>
      </c>
      <c r="D343" s="592" t="s">
        <v>6375</v>
      </c>
      <c r="E343" s="592" t="s">
        <v>6984</v>
      </c>
      <c r="F343" s="590">
        <v>2005</v>
      </c>
      <c r="G343" s="590" t="s">
        <v>586</v>
      </c>
      <c r="H343" s="590">
        <v>410</v>
      </c>
      <c r="I343" s="590"/>
      <c r="J343" s="590"/>
      <c r="K343" s="590" t="s">
        <v>6979</v>
      </c>
      <c r="L343" s="590" t="s">
        <v>6985</v>
      </c>
      <c r="M343" s="590" t="s">
        <v>6986</v>
      </c>
      <c r="N343" s="590" t="s">
        <v>6984</v>
      </c>
      <c r="O343" s="590" t="s">
        <v>6987</v>
      </c>
      <c r="P343" s="591" t="s">
        <v>6988</v>
      </c>
      <c r="Q343" s="592"/>
    </row>
    <row r="344" spans="1:17" ht="20.100000000000001" customHeight="1">
      <c r="A344" s="594"/>
      <c r="B344" s="241" t="s">
        <v>6075</v>
      </c>
      <c r="C344" s="596"/>
      <c r="D344" s="592"/>
      <c r="E344" s="592"/>
      <c r="F344" s="590"/>
      <c r="G344" s="590"/>
      <c r="H344" s="590"/>
      <c r="I344" s="590"/>
      <c r="J344" s="590"/>
      <c r="K344" s="590"/>
      <c r="L344" s="590"/>
      <c r="M344" s="590"/>
      <c r="N344" s="590"/>
      <c r="O344" s="590"/>
      <c r="P344" s="591"/>
      <c r="Q344" s="592"/>
    </row>
    <row r="345" spans="1:17" ht="20.100000000000001" customHeight="1">
      <c r="A345" s="235">
        <v>336</v>
      </c>
      <c r="B345" s="235" t="s">
        <v>6075</v>
      </c>
      <c r="C345" s="236" t="s">
        <v>6937</v>
      </c>
      <c r="D345" s="244" t="s">
        <v>6938</v>
      </c>
      <c r="E345" s="236" t="s">
        <v>6989</v>
      </c>
      <c r="F345" s="236">
        <v>1978</v>
      </c>
      <c r="G345" s="236" t="s">
        <v>1066</v>
      </c>
      <c r="H345" s="236">
        <v>13000</v>
      </c>
      <c r="I345" s="236"/>
      <c r="J345" s="236"/>
      <c r="K345" s="236" t="s">
        <v>6990</v>
      </c>
      <c r="L345" s="236" t="s">
        <v>6991</v>
      </c>
      <c r="M345" s="236" t="s">
        <v>6992</v>
      </c>
      <c r="N345" s="236" t="s">
        <v>6990</v>
      </c>
      <c r="O345" s="236" t="s">
        <v>6993</v>
      </c>
      <c r="P345" s="236" t="s">
        <v>6994</v>
      </c>
      <c r="Q345" s="236"/>
    </row>
    <row r="346" spans="1:17" ht="20.100000000000001" customHeight="1">
      <c r="A346" s="235">
        <v>337</v>
      </c>
      <c r="B346" s="235" t="s">
        <v>6075</v>
      </c>
      <c r="C346" s="236" t="s">
        <v>6937</v>
      </c>
      <c r="D346" s="244" t="s">
        <v>6938</v>
      </c>
      <c r="E346" s="236" t="s">
        <v>6995</v>
      </c>
      <c r="F346" s="236">
        <v>2014</v>
      </c>
      <c r="G346" s="236" t="s">
        <v>1066</v>
      </c>
      <c r="H346" s="236">
        <v>8400</v>
      </c>
      <c r="I346" s="236"/>
      <c r="J346" s="236"/>
      <c r="K346" s="236" t="s">
        <v>6990</v>
      </c>
      <c r="L346" s="236" t="s">
        <v>6991</v>
      </c>
      <c r="M346" s="236" t="s">
        <v>6992</v>
      </c>
      <c r="N346" s="236" t="s">
        <v>6990</v>
      </c>
      <c r="O346" s="236" t="s">
        <v>6993</v>
      </c>
      <c r="P346" s="236" t="s">
        <v>6994</v>
      </c>
      <c r="Q346" s="236"/>
    </row>
    <row r="347" spans="1:17" ht="20.100000000000001" customHeight="1">
      <c r="A347" s="235">
        <v>338</v>
      </c>
      <c r="B347" s="235" t="s">
        <v>6075</v>
      </c>
      <c r="C347" s="236" t="s">
        <v>6937</v>
      </c>
      <c r="D347" s="244" t="s">
        <v>6938</v>
      </c>
      <c r="E347" s="236" t="s">
        <v>6996</v>
      </c>
      <c r="F347" s="236">
        <v>2014</v>
      </c>
      <c r="G347" s="236" t="s">
        <v>1066</v>
      </c>
      <c r="H347" s="236">
        <v>1650</v>
      </c>
      <c r="I347" s="236"/>
      <c r="J347" s="236"/>
      <c r="K347" s="236" t="s">
        <v>6990</v>
      </c>
      <c r="L347" s="236" t="s">
        <v>6991</v>
      </c>
      <c r="M347" s="236" t="s">
        <v>6992</v>
      </c>
      <c r="N347" s="236" t="s">
        <v>6990</v>
      </c>
      <c r="O347" s="236" t="s">
        <v>6993</v>
      </c>
      <c r="P347" s="236" t="s">
        <v>6994</v>
      </c>
      <c r="Q347" s="236"/>
    </row>
    <row r="348" spans="1:17" ht="20.100000000000001" customHeight="1">
      <c r="A348" s="235">
        <v>339</v>
      </c>
      <c r="B348" s="235" t="s">
        <v>6075</v>
      </c>
      <c r="C348" s="236" t="s">
        <v>6937</v>
      </c>
      <c r="D348" s="244" t="s">
        <v>6938</v>
      </c>
      <c r="E348" s="236" t="s">
        <v>6997</v>
      </c>
      <c r="F348" s="236">
        <v>1972</v>
      </c>
      <c r="G348" s="236" t="s">
        <v>1066</v>
      </c>
      <c r="H348" s="236">
        <v>14000</v>
      </c>
      <c r="I348" s="236"/>
      <c r="J348" s="236"/>
      <c r="K348" s="236" t="s">
        <v>6998</v>
      </c>
      <c r="L348" s="236" t="s">
        <v>6999</v>
      </c>
      <c r="M348" s="236" t="s">
        <v>7000</v>
      </c>
      <c r="N348" s="236" t="s">
        <v>6997</v>
      </c>
      <c r="O348" s="236" t="s">
        <v>7001</v>
      </c>
      <c r="P348" s="236" t="s">
        <v>7002</v>
      </c>
      <c r="Q348" s="236"/>
    </row>
    <row r="349" spans="1:17" s="233" customFormat="1" ht="20.100000000000001" customHeight="1">
      <c r="A349" s="235">
        <v>340</v>
      </c>
      <c r="B349" s="235" t="s">
        <v>6075</v>
      </c>
      <c r="C349" s="238" t="s">
        <v>7003</v>
      </c>
      <c r="D349" s="238" t="s">
        <v>6447</v>
      </c>
      <c r="E349" s="238" t="s">
        <v>7004</v>
      </c>
      <c r="F349" s="238">
        <v>1959</v>
      </c>
      <c r="G349" s="238" t="s">
        <v>22</v>
      </c>
      <c r="H349" s="245">
        <v>1040</v>
      </c>
      <c r="I349" s="238">
        <v>26</v>
      </c>
      <c r="J349" s="238">
        <v>374</v>
      </c>
      <c r="K349" s="246" t="s">
        <v>7005</v>
      </c>
      <c r="L349" s="245" t="s">
        <v>7006</v>
      </c>
      <c r="M349" s="251" t="s">
        <v>2711</v>
      </c>
      <c r="N349" s="238" t="s">
        <v>7007</v>
      </c>
      <c r="O349" s="238" t="s">
        <v>7008</v>
      </c>
      <c r="P349" s="249">
        <v>13576828220</v>
      </c>
      <c r="Q349" s="249"/>
    </row>
    <row r="350" spans="1:17" s="233" customFormat="1" ht="20.100000000000001" customHeight="1">
      <c r="A350" s="235">
        <v>341</v>
      </c>
      <c r="B350" s="235" t="s">
        <v>6075</v>
      </c>
      <c r="C350" s="238" t="s">
        <v>7003</v>
      </c>
      <c r="D350" s="238" t="s">
        <v>6447</v>
      </c>
      <c r="E350" s="238" t="s">
        <v>7009</v>
      </c>
      <c r="F350" s="238">
        <v>1972</v>
      </c>
      <c r="G350" s="238" t="s">
        <v>22</v>
      </c>
      <c r="H350" s="245">
        <v>500</v>
      </c>
      <c r="I350" s="238"/>
      <c r="J350" s="238"/>
      <c r="K350" s="246" t="s">
        <v>7005</v>
      </c>
      <c r="L350" s="245" t="s">
        <v>7010</v>
      </c>
      <c r="M350" s="251" t="s">
        <v>1834</v>
      </c>
      <c r="N350" s="238" t="s">
        <v>7007</v>
      </c>
      <c r="O350" s="238" t="s">
        <v>7008</v>
      </c>
      <c r="P350" s="249">
        <v>13576828220</v>
      </c>
      <c r="Q350" s="249"/>
    </row>
    <row r="351" spans="1:17" s="233" customFormat="1" ht="20.100000000000001" customHeight="1">
      <c r="A351" s="235">
        <v>342</v>
      </c>
      <c r="B351" s="235" t="s">
        <v>6075</v>
      </c>
      <c r="C351" s="238" t="s">
        <v>7003</v>
      </c>
      <c r="D351" s="238" t="s">
        <v>6447</v>
      </c>
      <c r="E351" s="238" t="s">
        <v>7011</v>
      </c>
      <c r="F351" s="238">
        <v>1975</v>
      </c>
      <c r="G351" s="238" t="s">
        <v>22</v>
      </c>
      <c r="H351" s="245">
        <v>2000</v>
      </c>
      <c r="I351" s="238">
        <v>62</v>
      </c>
      <c r="J351" s="238">
        <v>1086</v>
      </c>
      <c r="K351" s="246" t="s">
        <v>7005</v>
      </c>
      <c r="L351" s="245" t="s">
        <v>7010</v>
      </c>
      <c r="M351" s="251" t="s">
        <v>1834</v>
      </c>
      <c r="N351" s="238" t="s">
        <v>7007</v>
      </c>
      <c r="O351" s="238" t="s">
        <v>7008</v>
      </c>
      <c r="P351" s="249">
        <v>13576828220</v>
      </c>
      <c r="Q351" s="249"/>
    </row>
    <row r="352" spans="1:17" s="233" customFormat="1" ht="20.100000000000001" customHeight="1">
      <c r="A352" s="235">
        <v>343</v>
      </c>
      <c r="B352" s="235" t="s">
        <v>6075</v>
      </c>
      <c r="C352" s="238" t="s">
        <v>7003</v>
      </c>
      <c r="D352" s="238" t="s">
        <v>6447</v>
      </c>
      <c r="E352" s="238" t="s">
        <v>7012</v>
      </c>
      <c r="F352" s="238">
        <v>1981</v>
      </c>
      <c r="G352" s="238" t="s">
        <v>48</v>
      </c>
      <c r="H352" s="245">
        <v>500</v>
      </c>
      <c r="I352" s="238"/>
      <c r="J352" s="238"/>
      <c r="K352" s="246" t="s">
        <v>7013</v>
      </c>
      <c r="L352" s="238" t="s">
        <v>7014</v>
      </c>
      <c r="M352" s="251" t="s">
        <v>7015</v>
      </c>
      <c r="N352" s="238" t="s">
        <v>7016</v>
      </c>
      <c r="O352" s="238" t="s">
        <v>7017</v>
      </c>
      <c r="P352" s="249">
        <v>18870654170</v>
      </c>
      <c r="Q352" s="249"/>
    </row>
    <row r="353" spans="1:17" s="233" customFormat="1" ht="20.100000000000001" customHeight="1">
      <c r="A353" s="235">
        <v>344</v>
      </c>
      <c r="B353" s="235" t="s">
        <v>6075</v>
      </c>
      <c r="C353" s="238" t="s">
        <v>7003</v>
      </c>
      <c r="D353" s="238" t="s">
        <v>6447</v>
      </c>
      <c r="E353" s="238" t="s">
        <v>7018</v>
      </c>
      <c r="F353" s="238">
        <v>1983</v>
      </c>
      <c r="G353" s="238" t="s">
        <v>86</v>
      </c>
      <c r="H353" s="245">
        <v>1000</v>
      </c>
      <c r="I353" s="238"/>
      <c r="J353" s="238"/>
      <c r="K353" s="246" t="s">
        <v>7019</v>
      </c>
      <c r="L353" s="250" t="s">
        <v>7020</v>
      </c>
      <c r="M353" s="251" t="s">
        <v>7021</v>
      </c>
      <c r="N353" s="238" t="s">
        <v>7022</v>
      </c>
      <c r="O353" s="238" t="s">
        <v>6887</v>
      </c>
      <c r="P353" s="249">
        <v>13879693900</v>
      </c>
      <c r="Q353" s="249"/>
    </row>
    <row r="354" spans="1:17" s="233" customFormat="1" ht="20.100000000000001" customHeight="1">
      <c r="A354" s="235">
        <v>345</v>
      </c>
      <c r="B354" s="235" t="s">
        <v>6075</v>
      </c>
      <c r="C354" s="238" t="s">
        <v>7003</v>
      </c>
      <c r="D354" s="238" t="s">
        <v>7023</v>
      </c>
      <c r="E354" s="238" t="s">
        <v>7024</v>
      </c>
      <c r="F354" s="246" t="s">
        <v>7025</v>
      </c>
      <c r="G354" s="238" t="s">
        <v>22</v>
      </c>
      <c r="H354" s="245">
        <v>12800</v>
      </c>
      <c r="I354" s="238">
        <v>92</v>
      </c>
      <c r="J354" s="238">
        <v>1870</v>
      </c>
      <c r="K354" s="246" t="s">
        <v>7005</v>
      </c>
      <c r="L354" s="238" t="s">
        <v>7026</v>
      </c>
      <c r="M354" s="251" t="s">
        <v>936</v>
      </c>
      <c r="N354" s="238" t="s">
        <v>7027</v>
      </c>
      <c r="O354" s="246" t="s">
        <v>7028</v>
      </c>
      <c r="P354" s="249">
        <v>13576649184</v>
      </c>
      <c r="Q354" s="249"/>
    </row>
    <row r="355" spans="1:17" s="233" customFormat="1" ht="20.100000000000001" customHeight="1">
      <c r="A355" s="235">
        <v>346</v>
      </c>
      <c r="B355" s="235" t="s">
        <v>6075</v>
      </c>
      <c r="C355" s="238" t="s">
        <v>7003</v>
      </c>
      <c r="D355" s="238" t="s">
        <v>7023</v>
      </c>
      <c r="E355" s="238" t="s">
        <v>7029</v>
      </c>
      <c r="F355" s="238">
        <v>1976</v>
      </c>
      <c r="G355" s="238" t="s">
        <v>48</v>
      </c>
      <c r="H355" s="245">
        <v>200</v>
      </c>
      <c r="I355" s="238"/>
      <c r="J355" s="238"/>
      <c r="K355" s="246" t="s">
        <v>7030</v>
      </c>
      <c r="L355" s="238" t="s">
        <v>7031</v>
      </c>
      <c r="M355" s="238" t="s">
        <v>3249</v>
      </c>
      <c r="N355" s="238" t="s">
        <v>7032</v>
      </c>
      <c r="O355" s="238" t="s">
        <v>7033</v>
      </c>
      <c r="P355" s="249">
        <v>13117966066</v>
      </c>
      <c r="Q355" s="249"/>
    </row>
    <row r="356" spans="1:17" s="233" customFormat="1" ht="20.100000000000001" customHeight="1">
      <c r="A356" s="235">
        <v>347</v>
      </c>
      <c r="B356" s="235" t="s">
        <v>6075</v>
      </c>
      <c r="C356" s="238" t="s">
        <v>7003</v>
      </c>
      <c r="D356" s="238" t="s">
        <v>7023</v>
      </c>
      <c r="E356" s="238" t="s">
        <v>7034</v>
      </c>
      <c r="F356" s="238">
        <v>1980</v>
      </c>
      <c r="G356" s="238" t="s">
        <v>86</v>
      </c>
      <c r="H356" s="245">
        <v>160</v>
      </c>
      <c r="I356" s="238"/>
      <c r="J356" s="238">
        <v>5.7</v>
      </c>
      <c r="K356" s="246" t="s">
        <v>7035</v>
      </c>
      <c r="L356" s="238" t="s">
        <v>7036</v>
      </c>
      <c r="M356" s="251" t="s">
        <v>2524</v>
      </c>
      <c r="N356" s="238" t="s">
        <v>7037</v>
      </c>
      <c r="O356" s="238" t="s">
        <v>7038</v>
      </c>
      <c r="P356" s="249">
        <v>13507969798</v>
      </c>
      <c r="Q356" s="249"/>
    </row>
    <row r="357" spans="1:17" s="233" customFormat="1" ht="20.100000000000001" customHeight="1">
      <c r="A357" s="235">
        <v>348</v>
      </c>
      <c r="B357" s="235" t="s">
        <v>6075</v>
      </c>
      <c r="C357" s="238" t="s">
        <v>7003</v>
      </c>
      <c r="D357" s="238" t="s">
        <v>7023</v>
      </c>
      <c r="E357" s="238" t="s">
        <v>7039</v>
      </c>
      <c r="F357" s="238">
        <v>1983</v>
      </c>
      <c r="G357" s="238" t="s">
        <v>86</v>
      </c>
      <c r="H357" s="245">
        <v>125</v>
      </c>
      <c r="I357" s="238"/>
      <c r="J357" s="238">
        <v>4.5</v>
      </c>
      <c r="K357" s="246" t="s">
        <v>7035</v>
      </c>
      <c r="L357" s="238" t="s">
        <v>7036</v>
      </c>
      <c r="M357" s="251" t="s">
        <v>2524</v>
      </c>
      <c r="N357" s="238" t="s">
        <v>7037</v>
      </c>
      <c r="O357" s="238" t="s">
        <v>7038</v>
      </c>
      <c r="P357" s="249">
        <v>13507969798</v>
      </c>
      <c r="Q357" s="249"/>
    </row>
    <row r="358" spans="1:17" s="233" customFormat="1" ht="20.100000000000001" customHeight="1">
      <c r="A358" s="235">
        <v>349</v>
      </c>
      <c r="B358" s="235" t="s">
        <v>6075</v>
      </c>
      <c r="C358" s="238" t="s">
        <v>7003</v>
      </c>
      <c r="D358" s="238" t="s">
        <v>7023</v>
      </c>
      <c r="E358" s="247" t="s">
        <v>7040</v>
      </c>
      <c r="F358" s="238">
        <v>1983</v>
      </c>
      <c r="G358" s="238" t="s">
        <v>86</v>
      </c>
      <c r="H358" s="245">
        <v>800</v>
      </c>
      <c r="I358" s="238"/>
      <c r="J358" s="238"/>
      <c r="K358" s="246" t="s">
        <v>7035</v>
      </c>
      <c r="L358" s="238" t="s">
        <v>7036</v>
      </c>
      <c r="M358" s="251" t="s">
        <v>2524</v>
      </c>
      <c r="N358" s="238" t="s">
        <v>7037</v>
      </c>
      <c r="O358" s="238" t="s">
        <v>7038</v>
      </c>
      <c r="P358" s="249">
        <v>13507969798</v>
      </c>
      <c r="Q358" s="249"/>
    </row>
    <row r="359" spans="1:17" s="233" customFormat="1" ht="20.100000000000001" customHeight="1">
      <c r="A359" s="235">
        <v>350</v>
      </c>
      <c r="B359" s="235" t="s">
        <v>6075</v>
      </c>
      <c r="C359" s="238" t="s">
        <v>7003</v>
      </c>
      <c r="D359" s="238" t="s">
        <v>7023</v>
      </c>
      <c r="E359" s="247" t="s">
        <v>7041</v>
      </c>
      <c r="F359" s="245">
        <v>1986</v>
      </c>
      <c r="G359" s="238" t="s">
        <v>22</v>
      </c>
      <c r="H359" s="245">
        <v>320</v>
      </c>
      <c r="I359" s="238"/>
      <c r="J359" s="238"/>
      <c r="K359" s="246" t="s">
        <v>7042</v>
      </c>
      <c r="L359" s="245" t="s">
        <v>7010</v>
      </c>
      <c r="M359" s="251" t="s">
        <v>1834</v>
      </c>
      <c r="N359" s="238" t="s">
        <v>7007</v>
      </c>
      <c r="O359" s="238" t="s">
        <v>7008</v>
      </c>
      <c r="P359" s="249">
        <v>13576828220</v>
      </c>
      <c r="Q359" s="249"/>
    </row>
    <row r="360" spans="1:17" s="233" customFormat="1" ht="20.100000000000001" customHeight="1">
      <c r="A360" s="235">
        <v>351</v>
      </c>
      <c r="B360" s="235" t="s">
        <v>6075</v>
      </c>
      <c r="C360" s="238" t="s">
        <v>7003</v>
      </c>
      <c r="D360" s="238" t="s">
        <v>7043</v>
      </c>
      <c r="E360" s="238" t="s">
        <v>7044</v>
      </c>
      <c r="F360" s="246" t="s">
        <v>7045</v>
      </c>
      <c r="G360" s="238" t="s">
        <v>522</v>
      </c>
      <c r="H360" s="245">
        <v>1640</v>
      </c>
      <c r="I360" s="238"/>
      <c r="J360" s="238">
        <v>8</v>
      </c>
      <c r="K360" s="246" t="s">
        <v>7046</v>
      </c>
      <c r="L360" s="238" t="s">
        <v>7047</v>
      </c>
      <c r="M360" s="238" t="s">
        <v>72</v>
      </c>
      <c r="N360" s="246" t="s">
        <v>7048</v>
      </c>
      <c r="O360" s="246" t="s">
        <v>7049</v>
      </c>
      <c r="P360" s="249" t="s">
        <v>7050</v>
      </c>
      <c r="Q360" s="249"/>
    </row>
    <row r="361" spans="1:17" s="233" customFormat="1" ht="20.100000000000001" customHeight="1">
      <c r="A361" s="235">
        <v>352</v>
      </c>
      <c r="B361" s="235" t="s">
        <v>6075</v>
      </c>
      <c r="C361" s="238" t="s">
        <v>7003</v>
      </c>
      <c r="D361" s="238" t="s">
        <v>7043</v>
      </c>
      <c r="E361" s="238" t="s">
        <v>1543</v>
      </c>
      <c r="F361" s="246" t="s">
        <v>5475</v>
      </c>
      <c r="G361" s="238" t="s">
        <v>48</v>
      </c>
      <c r="H361" s="248">
        <v>360</v>
      </c>
      <c r="I361" s="238"/>
      <c r="J361" s="238"/>
      <c r="K361" s="246" t="s">
        <v>7051</v>
      </c>
      <c r="L361" s="249" t="s">
        <v>7052</v>
      </c>
      <c r="M361" s="238" t="s">
        <v>89</v>
      </c>
      <c r="N361" s="238" t="s">
        <v>7053</v>
      </c>
      <c r="O361" s="246" t="s">
        <v>7054</v>
      </c>
      <c r="P361" s="249">
        <v>13755429586</v>
      </c>
      <c r="Q361" s="249"/>
    </row>
    <row r="362" spans="1:17" s="233" customFormat="1" ht="20.100000000000001" customHeight="1">
      <c r="A362" s="235">
        <v>353</v>
      </c>
      <c r="B362" s="235" t="s">
        <v>6075</v>
      </c>
      <c r="C362" s="238" t="s">
        <v>7003</v>
      </c>
      <c r="D362" s="238" t="s">
        <v>7055</v>
      </c>
      <c r="E362" s="238" t="s">
        <v>7056</v>
      </c>
      <c r="F362" s="246" t="s">
        <v>7057</v>
      </c>
      <c r="G362" s="238" t="s">
        <v>522</v>
      </c>
      <c r="H362" s="245">
        <v>1000</v>
      </c>
      <c r="I362" s="238">
        <v>16.3</v>
      </c>
      <c r="J362" s="238">
        <v>22</v>
      </c>
      <c r="K362" s="246" t="s">
        <v>7042</v>
      </c>
      <c r="L362" s="238" t="s">
        <v>7058</v>
      </c>
      <c r="M362" s="251" t="s">
        <v>1197</v>
      </c>
      <c r="N362" s="238" t="s">
        <v>7059</v>
      </c>
      <c r="O362" s="246" t="s">
        <v>7060</v>
      </c>
      <c r="P362" s="249">
        <v>13576649069</v>
      </c>
      <c r="Q362" s="249"/>
    </row>
    <row r="363" spans="1:17" s="233" customFormat="1" ht="20.100000000000001" customHeight="1">
      <c r="A363" s="235">
        <v>354</v>
      </c>
      <c r="B363" s="235" t="s">
        <v>6075</v>
      </c>
      <c r="C363" s="238" t="s">
        <v>7003</v>
      </c>
      <c r="D363" s="238" t="s">
        <v>7055</v>
      </c>
      <c r="E363" s="238" t="s">
        <v>7061</v>
      </c>
      <c r="F363" s="246" t="s">
        <v>7062</v>
      </c>
      <c r="G363" s="238" t="s">
        <v>22</v>
      </c>
      <c r="H363" s="245">
        <v>1260</v>
      </c>
      <c r="I363" s="238"/>
      <c r="J363" s="238"/>
      <c r="K363" s="246" t="s">
        <v>7042</v>
      </c>
      <c r="L363" s="238" t="s">
        <v>7058</v>
      </c>
      <c r="M363" s="251" t="s">
        <v>1197</v>
      </c>
      <c r="N363" s="238" t="s">
        <v>7063</v>
      </c>
      <c r="O363" s="246" t="s">
        <v>7064</v>
      </c>
      <c r="P363" s="249">
        <v>13907065807</v>
      </c>
      <c r="Q363" s="249"/>
    </row>
    <row r="364" spans="1:17" s="233" customFormat="1" ht="20.100000000000001" customHeight="1">
      <c r="A364" s="235">
        <v>355</v>
      </c>
      <c r="B364" s="235" t="s">
        <v>6075</v>
      </c>
      <c r="C364" s="238" t="s">
        <v>7003</v>
      </c>
      <c r="D364" s="238" t="s">
        <v>7055</v>
      </c>
      <c r="E364" s="238" t="s">
        <v>7065</v>
      </c>
      <c r="F364" s="238">
        <v>1973</v>
      </c>
      <c r="G364" s="238" t="s">
        <v>522</v>
      </c>
      <c r="H364" s="245">
        <v>800</v>
      </c>
      <c r="I364" s="238"/>
      <c r="J364" s="238"/>
      <c r="K364" s="246" t="s">
        <v>7066</v>
      </c>
      <c r="L364" s="249" t="s">
        <v>7067</v>
      </c>
      <c r="M364" s="238" t="s">
        <v>96</v>
      </c>
      <c r="N364" s="238" t="s">
        <v>7068</v>
      </c>
      <c r="O364" s="246" t="s">
        <v>7069</v>
      </c>
      <c r="P364" s="249">
        <v>13576649069</v>
      </c>
      <c r="Q364" s="249"/>
    </row>
    <row r="365" spans="1:17" s="233" customFormat="1" ht="20.100000000000001" customHeight="1">
      <c r="A365" s="235">
        <v>356</v>
      </c>
      <c r="B365" s="235" t="s">
        <v>6075</v>
      </c>
      <c r="C365" s="238" t="s">
        <v>7003</v>
      </c>
      <c r="D365" s="238" t="s">
        <v>7055</v>
      </c>
      <c r="E365" s="238" t="s">
        <v>7070</v>
      </c>
      <c r="F365" s="238">
        <v>1972</v>
      </c>
      <c r="G365" s="238" t="s">
        <v>522</v>
      </c>
      <c r="H365" s="245">
        <v>500</v>
      </c>
      <c r="I365" s="238"/>
      <c r="J365" s="238"/>
      <c r="K365" s="246" t="s">
        <v>7071</v>
      </c>
      <c r="L365" s="238" t="s">
        <v>7072</v>
      </c>
      <c r="M365" s="238" t="s">
        <v>89</v>
      </c>
      <c r="N365" s="238" t="s">
        <v>7059</v>
      </c>
      <c r="O365" s="246" t="s">
        <v>7060</v>
      </c>
      <c r="P365" s="249">
        <v>13576649069</v>
      </c>
      <c r="Q365" s="249"/>
    </row>
    <row r="366" spans="1:17" s="233" customFormat="1" ht="20.100000000000001" customHeight="1">
      <c r="A366" s="235">
        <v>357</v>
      </c>
      <c r="B366" s="235" t="s">
        <v>6075</v>
      </c>
      <c r="C366" s="238" t="s">
        <v>7003</v>
      </c>
      <c r="D366" s="238" t="s">
        <v>7055</v>
      </c>
      <c r="E366" s="238" t="s">
        <v>7073</v>
      </c>
      <c r="F366" s="238">
        <v>1974</v>
      </c>
      <c r="G366" s="238" t="s">
        <v>48</v>
      </c>
      <c r="H366" s="245">
        <v>75</v>
      </c>
      <c r="I366" s="238"/>
      <c r="J366" s="238"/>
      <c r="K366" s="246" t="s">
        <v>7074</v>
      </c>
      <c r="L366" s="238" t="s">
        <v>7075</v>
      </c>
      <c r="M366" s="238" t="s">
        <v>89</v>
      </c>
      <c r="N366" s="238" t="s">
        <v>7076</v>
      </c>
      <c r="O366" s="238" t="s">
        <v>7077</v>
      </c>
      <c r="P366" s="249">
        <v>15949611359</v>
      </c>
      <c r="Q366" s="249"/>
    </row>
    <row r="367" spans="1:17" s="233" customFormat="1" ht="20.100000000000001" customHeight="1">
      <c r="A367" s="235">
        <v>358</v>
      </c>
      <c r="B367" s="235" t="s">
        <v>6075</v>
      </c>
      <c r="C367" s="238" t="s">
        <v>7003</v>
      </c>
      <c r="D367" s="238" t="s">
        <v>7055</v>
      </c>
      <c r="E367" s="238" t="s">
        <v>7078</v>
      </c>
      <c r="F367" s="238">
        <v>1975</v>
      </c>
      <c r="G367" s="238" t="s">
        <v>48</v>
      </c>
      <c r="H367" s="245">
        <v>185</v>
      </c>
      <c r="I367" s="238"/>
      <c r="J367" s="238"/>
      <c r="K367" s="246" t="s">
        <v>7079</v>
      </c>
      <c r="L367" s="245" t="s">
        <v>7080</v>
      </c>
      <c r="M367" s="238" t="s">
        <v>89</v>
      </c>
      <c r="N367" s="238" t="s">
        <v>7081</v>
      </c>
      <c r="O367" s="238" t="s">
        <v>7082</v>
      </c>
      <c r="P367" s="249" t="s">
        <v>7083</v>
      </c>
      <c r="Q367" s="249"/>
    </row>
    <row r="368" spans="1:17" s="233" customFormat="1" ht="20.100000000000001" customHeight="1">
      <c r="A368" s="235">
        <v>359</v>
      </c>
      <c r="B368" s="235" t="s">
        <v>6075</v>
      </c>
      <c r="C368" s="238" t="s">
        <v>7003</v>
      </c>
      <c r="D368" s="238" t="s">
        <v>7055</v>
      </c>
      <c r="E368" s="238" t="s">
        <v>723</v>
      </c>
      <c r="F368" s="238">
        <v>2000</v>
      </c>
      <c r="G368" s="238" t="s">
        <v>522</v>
      </c>
      <c r="H368" s="245">
        <v>800</v>
      </c>
      <c r="I368" s="238"/>
      <c r="J368" s="238"/>
      <c r="K368" s="246" t="s">
        <v>7066</v>
      </c>
      <c r="L368" s="249" t="s">
        <v>7067</v>
      </c>
      <c r="M368" s="238" t="s">
        <v>96</v>
      </c>
      <c r="N368" s="238" t="s">
        <v>7084</v>
      </c>
      <c r="O368" s="246" t="s">
        <v>7085</v>
      </c>
      <c r="P368" s="249">
        <v>13707965276</v>
      </c>
      <c r="Q368" s="249"/>
    </row>
    <row r="369" spans="1:17" s="233" customFormat="1" ht="20.100000000000001" customHeight="1">
      <c r="A369" s="235">
        <v>360</v>
      </c>
      <c r="B369" s="235" t="s">
        <v>6075</v>
      </c>
      <c r="C369" s="238" t="s">
        <v>7003</v>
      </c>
      <c r="D369" s="238" t="s">
        <v>7055</v>
      </c>
      <c r="E369" s="238" t="s">
        <v>7086</v>
      </c>
      <c r="F369" s="238">
        <v>1980</v>
      </c>
      <c r="G369" s="238" t="s">
        <v>22</v>
      </c>
      <c r="H369" s="245">
        <v>640</v>
      </c>
      <c r="I369" s="238">
        <v>37</v>
      </c>
      <c r="J369" s="238">
        <v>1076</v>
      </c>
      <c r="K369" s="238" t="s">
        <v>7042</v>
      </c>
      <c r="L369" s="238" t="s">
        <v>7087</v>
      </c>
      <c r="M369" s="249" t="s">
        <v>7088</v>
      </c>
      <c r="N369" s="238" t="s">
        <v>7089</v>
      </c>
      <c r="O369" s="246" t="s">
        <v>7064</v>
      </c>
      <c r="P369" s="249">
        <v>13907065807</v>
      </c>
      <c r="Q369" s="249"/>
    </row>
    <row r="370" spans="1:17" s="233" customFormat="1" ht="20.100000000000001" customHeight="1">
      <c r="A370" s="235">
        <v>361</v>
      </c>
      <c r="B370" s="235" t="s">
        <v>6075</v>
      </c>
      <c r="C370" s="238" t="s">
        <v>7003</v>
      </c>
      <c r="D370" s="238" t="s">
        <v>7055</v>
      </c>
      <c r="E370" s="238" t="s">
        <v>7090</v>
      </c>
      <c r="F370" s="238">
        <v>1985</v>
      </c>
      <c r="G370" s="238" t="s">
        <v>22</v>
      </c>
      <c r="H370" s="245">
        <v>160</v>
      </c>
      <c r="I370" s="238"/>
      <c r="J370" s="238"/>
      <c r="K370" s="238" t="s">
        <v>7042</v>
      </c>
      <c r="L370" s="238" t="s">
        <v>7087</v>
      </c>
      <c r="M370" s="249" t="s">
        <v>7088</v>
      </c>
      <c r="N370" s="238" t="s">
        <v>7089</v>
      </c>
      <c r="O370" s="246" t="s">
        <v>7064</v>
      </c>
      <c r="P370" s="249">
        <v>13907065807</v>
      </c>
      <c r="Q370" s="249"/>
    </row>
    <row r="371" spans="1:17" s="233" customFormat="1" ht="20.100000000000001" customHeight="1">
      <c r="A371" s="235">
        <v>362</v>
      </c>
      <c r="B371" s="235" t="s">
        <v>6075</v>
      </c>
      <c r="C371" s="238" t="s">
        <v>7003</v>
      </c>
      <c r="D371" s="238" t="s">
        <v>7055</v>
      </c>
      <c r="E371" s="238" t="s">
        <v>7091</v>
      </c>
      <c r="F371" s="238">
        <v>1968</v>
      </c>
      <c r="G371" s="238" t="s">
        <v>48</v>
      </c>
      <c r="H371" s="245">
        <v>125</v>
      </c>
      <c r="I371" s="238"/>
      <c r="J371" s="238"/>
      <c r="K371" s="246" t="s">
        <v>7079</v>
      </c>
      <c r="L371" s="245" t="s">
        <v>7080</v>
      </c>
      <c r="M371" s="238" t="s">
        <v>1197</v>
      </c>
      <c r="N371" s="238" t="s">
        <v>7092</v>
      </c>
      <c r="O371" s="238" t="s">
        <v>7093</v>
      </c>
      <c r="P371" s="249">
        <v>13970458279</v>
      </c>
      <c r="Q371" s="249"/>
    </row>
    <row r="372" spans="1:17" s="233" customFormat="1" ht="20.100000000000001" customHeight="1">
      <c r="A372" s="235">
        <v>363</v>
      </c>
      <c r="B372" s="235" t="s">
        <v>6075</v>
      </c>
      <c r="C372" s="238" t="s">
        <v>7003</v>
      </c>
      <c r="D372" s="238" t="s">
        <v>7094</v>
      </c>
      <c r="E372" s="238" t="s">
        <v>7095</v>
      </c>
      <c r="F372" s="238">
        <v>1980</v>
      </c>
      <c r="G372" s="238" t="s">
        <v>522</v>
      </c>
      <c r="H372" s="245">
        <v>500</v>
      </c>
      <c r="I372" s="238"/>
      <c r="J372" s="238"/>
      <c r="K372" s="246" t="s">
        <v>7096</v>
      </c>
      <c r="L372" s="238" t="s">
        <v>7097</v>
      </c>
      <c r="M372" s="238" t="s">
        <v>1197</v>
      </c>
      <c r="N372" s="238" t="s">
        <v>7059</v>
      </c>
      <c r="O372" s="246" t="s">
        <v>7098</v>
      </c>
      <c r="P372" s="249">
        <v>13907065807</v>
      </c>
      <c r="Q372" s="249"/>
    </row>
    <row r="373" spans="1:17" s="233" customFormat="1" ht="20.100000000000001" customHeight="1">
      <c r="A373" s="235">
        <v>364</v>
      </c>
      <c r="B373" s="235" t="s">
        <v>6075</v>
      </c>
      <c r="C373" s="238" t="s">
        <v>7003</v>
      </c>
      <c r="D373" s="238" t="s">
        <v>7094</v>
      </c>
      <c r="E373" s="247" t="s">
        <v>234</v>
      </c>
      <c r="F373" s="238">
        <v>1998</v>
      </c>
      <c r="G373" s="238" t="s">
        <v>22</v>
      </c>
      <c r="H373" s="245">
        <v>500</v>
      </c>
      <c r="I373" s="238"/>
      <c r="J373" s="238">
        <v>3</v>
      </c>
      <c r="K373" s="246" t="s">
        <v>7042</v>
      </c>
      <c r="L373" s="238" t="s">
        <v>7099</v>
      </c>
      <c r="M373" s="249" t="s">
        <v>7088</v>
      </c>
      <c r="N373" s="238" t="s">
        <v>7089</v>
      </c>
      <c r="O373" s="246" t="s">
        <v>7064</v>
      </c>
      <c r="P373" s="249">
        <v>13907065807</v>
      </c>
      <c r="Q373" s="249"/>
    </row>
    <row r="374" spans="1:17" s="233" customFormat="1" ht="20.100000000000001" customHeight="1">
      <c r="A374" s="235">
        <v>365</v>
      </c>
      <c r="B374" s="235" t="s">
        <v>6075</v>
      </c>
      <c r="C374" s="238" t="s">
        <v>7003</v>
      </c>
      <c r="D374" s="238" t="s">
        <v>7094</v>
      </c>
      <c r="E374" s="247" t="s">
        <v>7100</v>
      </c>
      <c r="F374" s="245">
        <v>1971</v>
      </c>
      <c r="G374" s="238" t="s">
        <v>22</v>
      </c>
      <c r="H374" s="245">
        <v>200</v>
      </c>
      <c r="I374" s="238"/>
      <c r="J374" s="238"/>
      <c r="K374" s="246" t="s">
        <v>7042</v>
      </c>
      <c r="L374" s="238" t="s">
        <v>7099</v>
      </c>
      <c r="M374" s="249" t="s">
        <v>7088</v>
      </c>
      <c r="N374" s="238" t="s">
        <v>7089</v>
      </c>
      <c r="O374" s="246" t="s">
        <v>7064</v>
      </c>
      <c r="P374" s="249">
        <v>13907065807</v>
      </c>
      <c r="Q374" s="249"/>
    </row>
    <row r="375" spans="1:17" s="233" customFormat="1" ht="20.100000000000001" customHeight="1">
      <c r="A375" s="235">
        <v>366</v>
      </c>
      <c r="B375" s="235" t="s">
        <v>6075</v>
      </c>
      <c r="C375" s="238" t="s">
        <v>7003</v>
      </c>
      <c r="D375" s="238" t="s">
        <v>7055</v>
      </c>
      <c r="E375" s="238" t="s">
        <v>7101</v>
      </c>
      <c r="F375" s="238">
        <v>1992</v>
      </c>
      <c r="G375" s="238" t="s">
        <v>22</v>
      </c>
      <c r="H375" s="245">
        <v>1830</v>
      </c>
      <c r="I375" s="238">
        <v>52.3</v>
      </c>
      <c r="J375" s="238">
        <v>997</v>
      </c>
      <c r="K375" s="246" t="s">
        <v>7042</v>
      </c>
      <c r="L375" s="238" t="s">
        <v>7058</v>
      </c>
      <c r="M375" s="251" t="s">
        <v>1197</v>
      </c>
      <c r="N375" s="238" t="s">
        <v>7089</v>
      </c>
      <c r="O375" s="246" t="s">
        <v>7064</v>
      </c>
      <c r="P375" s="249">
        <v>13907065807</v>
      </c>
      <c r="Q375" s="249"/>
    </row>
    <row r="376" spans="1:17" s="233" customFormat="1" ht="20.100000000000001" customHeight="1">
      <c r="A376" s="235">
        <v>367</v>
      </c>
      <c r="B376" s="235" t="s">
        <v>6075</v>
      </c>
      <c r="C376" s="238" t="s">
        <v>7003</v>
      </c>
      <c r="D376" s="238" t="s">
        <v>7055</v>
      </c>
      <c r="E376" s="238" t="s">
        <v>7102</v>
      </c>
      <c r="F376" s="238">
        <v>1999</v>
      </c>
      <c r="G376" s="238" t="s">
        <v>22</v>
      </c>
      <c r="H376" s="245">
        <v>800</v>
      </c>
      <c r="I376" s="238">
        <v>23.5</v>
      </c>
      <c r="J376" s="238">
        <v>22</v>
      </c>
      <c r="K376" s="246" t="s">
        <v>7042</v>
      </c>
      <c r="L376" s="238" t="s">
        <v>7058</v>
      </c>
      <c r="M376" s="251" t="s">
        <v>1197</v>
      </c>
      <c r="N376" s="238" t="s">
        <v>7089</v>
      </c>
      <c r="O376" s="246" t="s">
        <v>7064</v>
      </c>
      <c r="P376" s="249">
        <v>13907065807</v>
      </c>
      <c r="Q376" s="249"/>
    </row>
    <row r="377" spans="1:17" s="233" customFormat="1" ht="20.100000000000001" customHeight="1">
      <c r="A377" s="235">
        <v>368</v>
      </c>
      <c r="B377" s="235" t="s">
        <v>6075</v>
      </c>
      <c r="C377" s="238" t="s">
        <v>7003</v>
      </c>
      <c r="D377" s="238" t="s">
        <v>7055</v>
      </c>
      <c r="E377" s="238" t="s">
        <v>7103</v>
      </c>
      <c r="F377" s="238">
        <v>2005</v>
      </c>
      <c r="G377" s="238" t="s">
        <v>522</v>
      </c>
      <c r="H377" s="245">
        <v>1000</v>
      </c>
      <c r="I377" s="238"/>
      <c r="J377" s="238"/>
      <c r="K377" s="246" t="s">
        <v>7066</v>
      </c>
      <c r="L377" s="249" t="s">
        <v>7067</v>
      </c>
      <c r="M377" s="238" t="s">
        <v>96</v>
      </c>
      <c r="N377" s="238" t="s">
        <v>7104</v>
      </c>
      <c r="O377" s="249" t="s">
        <v>7069</v>
      </c>
      <c r="P377" s="249">
        <v>13755458095</v>
      </c>
      <c r="Q377" s="249"/>
    </row>
    <row r="378" spans="1:17" s="233" customFormat="1" ht="20.100000000000001" customHeight="1">
      <c r="A378" s="235">
        <v>369</v>
      </c>
      <c r="B378" s="235" t="s">
        <v>6075</v>
      </c>
      <c r="C378" s="238" t="s">
        <v>7003</v>
      </c>
      <c r="D378" s="238" t="s">
        <v>7094</v>
      </c>
      <c r="E378" s="238" t="s">
        <v>7105</v>
      </c>
      <c r="F378" s="238">
        <v>2003</v>
      </c>
      <c r="G378" s="238" t="s">
        <v>48</v>
      </c>
      <c r="H378" s="245">
        <v>200</v>
      </c>
      <c r="I378" s="238"/>
      <c r="J378" s="238"/>
      <c r="K378" s="246" t="s">
        <v>7096</v>
      </c>
      <c r="L378" s="238" t="s">
        <v>7097</v>
      </c>
      <c r="M378" s="238" t="s">
        <v>1197</v>
      </c>
      <c r="N378" s="238" t="s">
        <v>7106</v>
      </c>
      <c r="O378" s="238" t="s">
        <v>7093</v>
      </c>
      <c r="P378" s="249">
        <v>13970458279</v>
      </c>
      <c r="Q378" s="249"/>
    </row>
    <row r="379" spans="1:17" s="233" customFormat="1" ht="20.100000000000001" customHeight="1">
      <c r="A379" s="235">
        <v>370</v>
      </c>
      <c r="B379" s="235" t="s">
        <v>6075</v>
      </c>
      <c r="C379" s="238" t="s">
        <v>7003</v>
      </c>
      <c r="D379" s="238" t="s">
        <v>7094</v>
      </c>
      <c r="E379" s="238" t="s">
        <v>7107</v>
      </c>
      <c r="F379" s="249">
        <v>2006</v>
      </c>
      <c r="G379" s="238" t="s">
        <v>48</v>
      </c>
      <c r="H379" s="248">
        <v>640</v>
      </c>
      <c r="I379" s="249"/>
      <c r="J379" s="249"/>
      <c r="K379" s="246" t="s">
        <v>7108</v>
      </c>
      <c r="L379" s="238" t="s">
        <v>7109</v>
      </c>
      <c r="M379" s="238" t="s">
        <v>89</v>
      </c>
      <c r="N379" s="238" t="s">
        <v>7110</v>
      </c>
      <c r="O379" s="249" t="s">
        <v>7111</v>
      </c>
      <c r="P379" s="249">
        <v>13879907808</v>
      </c>
      <c r="Q379" s="249"/>
    </row>
    <row r="380" spans="1:17" s="233" customFormat="1" ht="20.100000000000001" customHeight="1">
      <c r="A380" s="235">
        <v>371</v>
      </c>
      <c r="B380" s="235" t="s">
        <v>6075</v>
      </c>
      <c r="C380" s="238" t="s">
        <v>7003</v>
      </c>
      <c r="D380" s="238" t="s">
        <v>7094</v>
      </c>
      <c r="E380" s="238" t="s">
        <v>477</v>
      </c>
      <c r="F380" s="249">
        <v>2006</v>
      </c>
      <c r="G380" s="238" t="s">
        <v>48</v>
      </c>
      <c r="H380" s="245">
        <v>160</v>
      </c>
      <c r="I380" s="238"/>
      <c r="J380" s="238"/>
      <c r="K380" s="246" t="s">
        <v>7108</v>
      </c>
      <c r="L380" s="238" t="s">
        <v>7109</v>
      </c>
      <c r="M380" s="238" t="s">
        <v>89</v>
      </c>
      <c r="N380" s="238" t="s">
        <v>7112</v>
      </c>
      <c r="O380" s="249" t="s">
        <v>7113</v>
      </c>
      <c r="P380" s="249">
        <v>13879693924</v>
      </c>
      <c r="Q380" s="249"/>
    </row>
    <row r="381" spans="1:17" s="233" customFormat="1" ht="20.100000000000001" customHeight="1">
      <c r="A381" s="235">
        <v>372</v>
      </c>
      <c r="B381" s="235" t="s">
        <v>6075</v>
      </c>
      <c r="C381" s="238" t="s">
        <v>7003</v>
      </c>
      <c r="D381" s="238" t="s">
        <v>7094</v>
      </c>
      <c r="E381" s="238" t="s">
        <v>7114</v>
      </c>
      <c r="F381" s="249">
        <v>2006</v>
      </c>
      <c r="G381" s="238" t="s">
        <v>48</v>
      </c>
      <c r="H381" s="245">
        <v>250</v>
      </c>
      <c r="I381" s="238"/>
      <c r="J381" s="238"/>
      <c r="K381" s="246" t="s">
        <v>7096</v>
      </c>
      <c r="L381" s="238" t="s">
        <v>7097</v>
      </c>
      <c r="M381" s="238" t="s">
        <v>1197</v>
      </c>
      <c r="N381" s="238" t="s">
        <v>7115</v>
      </c>
      <c r="O381" s="249" t="s">
        <v>7116</v>
      </c>
      <c r="P381" s="249">
        <v>13576612106</v>
      </c>
      <c r="Q381" s="249"/>
    </row>
    <row r="382" spans="1:17" s="233" customFormat="1" ht="20.100000000000001" customHeight="1">
      <c r="A382" s="235">
        <v>373</v>
      </c>
      <c r="B382" s="235" t="s">
        <v>6075</v>
      </c>
      <c r="C382" s="238" t="s">
        <v>7003</v>
      </c>
      <c r="D382" s="238" t="s">
        <v>7055</v>
      </c>
      <c r="E382" s="238" t="s">
        <v>7117</v>
      </c>
      <c r="F382" s="249">
        <v>2004</v>
      </c>
      <c r="G382" s="238" t="s">
        <v>522</v>
      </c>
      <c r="H382" s="245">
        <v>1000</v>
      </c>
      <c r="I382" s="238"/>
      <c r="J382" s="238"/>
      <c r="K382" s="246" t="s">
        <v>7074</v>
      </c>
      <c r="L382" s="238" t="s">
        <v>7075</v>
      </c>
      <c r="M382" s="238" t="s">
        <v>89</v>
      </c>
      <c r="N382" s="238" t="s">
        <v>7118</v>
      </c>
      <c r="O382" s="249" t="s">
        <v>7119</v>
      </c>
      <c r="P382" s="249" t="s">
        <v>7120</v>
      </c>
      <c r="Q382" s="249"/>
    </row>
    <row r="383" spans="1:17" s="233" customFormat="1" ht="20.100000000000001" customHeight="1">
      <c r="A383" s="235">
        <v>374</v>
      </c>
      <c r="B383" s="235" t="s">
        <v>6075</v>
      </c>
      <c r="C383" s="238" t="s">
        <v>7003</v>
      </c>
      <c r="D383" s="238" t="s">
        <v>7055</v>
      </c>
      <c r="E383" s="238" t="s">
        <v>7121</v>
      </c>
      <c r="F383" s="249">
        <v>2005</v>
      </c>
      <c r="G383" s="238" t="s">
        <v>522</v>
      </c>
      <c r="H383" s="245">
        <v>800</v>
      </c>
      <c r="I383" s="238"/>
      <c r="J383" s="238"/>
      <c r="K383" s="246" t="s">
        <v>7066</v>
      </c>
      <c r="L383" s="249" t="s">
        <v>7067</v>
      </c>
      <c r="M383" s="238" t="s">
        <v>96</v>
      </c>
      <c r="N383" s="238" t="s">
        <v>7122</v>
      </c>
      <c r="O383" s="249" t="s">
        <v>7123</v>
      </c>
      <c r="P383" s="249">
        <v>13970458200</v>
      </c>
      <c r="Q383" s="249"/>
    </row>
    <row r="384" spans="1:17" s="233" customFormat="1" ht="20.100000000000001" customHeight="1">
      <c r="A384" s="235">
        <v>375</v>
      </c>
      <c r="B384" s="235" t="s">
        <v>6075</v>
      </c>
      <c r="C384" s="238" t="s">
        <v>7003</v>
      </c>
      <c r="D384" s="238" t="s">
        <v>7094</v>
      </c>
      <c r="E384" s="238" t="s">
        <v>7124</v>
      </c>
      <c r="F384" s="249">
        <v>2005</v>
      </c>
      <c r="G384" s="238" t="s">
        <v>522</v>
      </c>
      <c r="H384" s="245">
        <v>500</v>
      </c>
      <c r="I384" s="238"/>
      <c r="J384" s="238"/>
      <c r="K384" s="246" t="s">
        <v>7108</v>
      </c>
      <c r="L384" s="238" t="s">
        <v>7109</v>
      </c>
      <c r="M384" s="238" t="s">
        <v>89</v>
      </c>
      <c r="N384" s="238" t="s">
        <v>7125</v>
      </c>
      <c r="O384" s="249" t="s">
        <v>7126</v>
      </c>
      <c r="P384" s="249" t="s">
        <v>7127</v>
      </c>
      <c r="Q384" s="249"/>
    </row>
    <row r="385" spans="1:17" s="233" customFormat="1" ht="20.100000000000001" customHeight="1">
      <c r="A385" s="235">
        <v>376</v>
      </c>
      <c r="B385" s="235" t="s">
        <v>6075</v>
      </c>
      <c r="C385" s="238" t="s">
        <v>7003</v>
      </c>
      <c r="D385" s="238" t="s">
        <v>7055</v>
      </c>
      <c r="E385" s="238" t="s">
        <v>7128</v>
      </c>
      <c r="F385" s="249">
        <v>2004</v>
      </c>
      <c r="G385" s="238" t="s">
        <v>48</v>
      </c>
      <c r="H385" s="245">
        <v>400</v>
      </c>
      <c r="I385" s="238"/>
      <c r="J385" s="238"/>
      <c r="K385" s="246" t="s">
        <v>7066</v>
      </c>
      <c r="L385" s="249" t="s">
        <v>7067</v>
      </c>
      <c r="M385" s="238" t="s">
        <v>96</v>
      </c>
      <c r="N385" s="238" t="s">
        <v>7129</v>
      </c>
      <c r="O385" s="249" t="s">
        <v>7113</v>
      </c>
      <c r="P385" s="249">
        <v>13879693924</v>
      </c>
      <c r="Q385" s="249"/>
    </row>
    <row r="386" spans="1:17" s="233" customFormat="1" ht="20.100000000000001" customHeight="1">
      <c r="A386" s="235">
        <v>377</v>
      </c>
      <c r="B386" s="235" t="s">
        <v>6075</v>
      </c>
      <c r="C386" s="238" t="s">
        <v>7003</v>
      </c>
      <c r="D386" s="238" t="s">
        <v>7055</v>
      </c>
      <c r="E386" s="238" t="s">
        <v>7130</v>
      </c>
      <c r="F386" s="249">
        <v>2005</v>
      </c>
      <c r="G386" s="238" t="s">
        <v>522</v>
      </c>
      <c r="H386" s="245">
        <v>1260</v>
      </c>
      <c r="I386" s="238"/>
      <c r="J386" s="238"/>
      <c r="K386" s="246" t="s">
        <v>7066</v>
      </c>
      <c r="L386" s="249" t="s">
        <v>7067</v>
      </c>
      <c r="M386" s="238" t="s">
        <v>96</v>
      </c>
      <c r="N386" s="238" t="s">
        <v>7104</v>
      </c>
      <c r="O386" s="249" t="s">
        <v>7069</v>
      </c>
      <c r="P386" s="249">
        <v>13907065949</v>
      </c>
      <c r="Q386" s="249"/>
    </row>
    <row r="387" spans="1:17" s="233" customFormat="1" ht="20.100000000000001" customHeight="1">
      <c r="A387" s="235">
        <v>378</v>
      </c>
      <c r="B387" s="235" t="s">
        <v>6075</v>
      </c>
      <c r="C387" s="238" t="s">
        <v>7003</v>
      </c>
      <c r="D387" s="238" t="s">
        <v>7055</v>
      </c>
      <c r="E387" s="238" t="s">
        <v>7131</v>
      </c>
      <c r="F387" s="249">
        <v>2004</v>
      </c>
      <c r="G387" s="238" t="s">
        <v>522</v>
      </c>
      <c r="H387" s="245">
        <v>400</v>
      </c>
      <c r="I387" s="238"/>
      <c r="J387" s="238"/>
      <c r="K387" s="246" t="s">
        <v>7066</v>
      </c>
      <c r="L387" s="249" t="s">
        <v>7067</v>
      </c>
      <c r="M387" s="238" t="s">
        <v>96</v>
      </c>
      <c r="N387" s="238" t="s">
        <v>7122</v>
      </c>
      <c r="O387" s="249" t="s">
        <v>7123</v>
      </c>
      <c r="P387" s="249">
        <v>13970458200</v>
      </c>
      <c r="Q387" s="249"/>
    </row>
    <row r="388" spans="1:17" s="233" customFormat="1" ht="20.100000000000001" customHeight="1">
      <c r="A388" s="235">
        <v>379</v>
      </c>
      <c r="B388" s="235" t="s">
        <v>6075</v>
      </c>
      <c r="C388" s="238" t="s">
        <v>7003</v>
      </c>
      <c r="D388" s="238" t="s">
        <v>7023</v>
      </c>
      <c r="E388" s="238" t="s">
        <v>7132</v>
      </c>
      <c r="F388" s="249">
        <v>2003</v>
      </c>
      <c r="G388" s="238" t="s">
        <v>522</v>
      </c>
      <c r="H388" s="245">
        <v>400</v>
      </c>
      <c r="I388" s="238"/>
      <c r="J388" s="238"/>
      <c r="K388" s="246" t="s">
        <v>7133</v>
      </c>
      <c r="L388" s="238" t="s">
        <v>7031</v>
      </c>
      <c r="M388" s="238" t="s">
        <v>573</v>
      </c>
      <c r="N388" s="238" t="s">
        <v>7134</v>
      </c>
      <c r="O388" s="249" t="s">
        <v>7135</v>
      </c>
      <c r="P388" s="249">
        <v>13907063157</v>
      </c>
      <c r="Q388" s="249"/>
    </row>
    <row r="389" spans="1:17" s="233" customFormat="1" ht="20.100000000000001" customHeight="1">
      <c r="A389" s="235">
        <v>380</v>
      </c>
      <c r="B389" s="235" t="s">
        <v>6075</v>
      </c>
      <c r="C389" s="238" t="s">
        <v>7003</v>
      </c>
      <c r="D389" s="238" t="s">
        <v>7023</v>
      </c>
      <c r="E389" s="247" t="s">
        <v>7136</v>
      </c>
      <c r="F389" s="249">
        <v>2005</v>
      </c>
      <c r="G389" s="238" t="s">
        <v>522</v>
      </c>
      <c r="H389" s="245">
        <v>640</v>
      </c>
      <c r="I389" s="238"/>
      <c r="J389" s="238"/>
      <c r="K389" s="246" t="s">
        <v>7133</v>
      </c>
      <c r="L389" s="238" t="s">
        <v>7031</v>
      </c>
      <c r="M389" s="238" t="s">
        <v>573</v>
      </c>
      <c r="N389" s="238" t="s">
        <v>7134</v>
      </c>
      <c r="O389" s="249" t="s">
        <v>7135</v>
      </c>
      <c r="P389" s="249">
        <v>13907063157</v>
      </c>
      <c r="Q389" s="249"/>
    </row>
    <row r="390" spans="1:17" s="233" customFormat="1" ht="20.100000000000001" customHeight="1">
      <c r="A390" s="235">
        <v>381</v>
      </c>
      <c r="B390" s="235" t="s">
        <v>6075</v>
      </c>
      <c r="C390" s="238" t="s">
        <v>7003</v>
      </c>
      <c r="D390" s="238" t="s">
        <v>7137</v>
      </c>
      <c r="E390" s="247" t="s">
        <v>7138</v>
      </c>
      <c r="F390" s="249">
        <v>2004</v>
      </c>
      <c r="G390" s="238" t="s">
        <v>522</v>
      </c>
      <c r="H390" s="245">
        <v>4000</v>
      </c>
      <c r="I390" s="238">
        <v>28</v>
      </c>
      <c r="J390" s="238">
        <v>13.38</v>
      </c>
      <c r="K390" s="246" t="s">
        <v>7042</v>
      </c>
      <c r="L390" s="238" t="s">
        <v>7139</v>
      </c>
      <c r="M390" s="249" t="s">
        <v>7088</v>
      </c>
      <c r="N390" s="238" t="s">
        <v>7140</v>
      </c>
      <c r="O390" s="249" t="s">
        <v>7141</v>
      </c>
      <c r="P390" s="249">
        <v>13576606032</v>
      </c>
      <c r="Q390" s="249"/>
    </row>
    <row r="391" spans="1:17" s="233" customFormat="1" ht="20.100000000000001" customHeight="1">
      <c r="A391" s="235">
        <v>382</v>
      </c>
      <c r="B391" s="235" t="s">
        <v>6075</v>
      </c>
      <c r="C391" s="238" t="s">
        <v>7003</v>
      </c>
      <c r="D391" s="238" t="s">
        <v>7137</v>
      </c>
      <c r="E391" s="247" t="s">
        <v>7142</v>
      </c>
      <c r="F391" s="249">
        <v>2005</v>
      </c>
      <c r="G391" s="238" t="s">
        <v>522</v>
      </c>
      <c r="H391" s="245">
        <v>5000</v>
      </c>
      <c r="I391" s="238"/>
      <c r="J391" s="238"/>
      <c r="K391" s="246" t="s">
        <v>7042</v>
      </c>
      <c r="L391" s="238" t="s">
        <v>7139</v>
      </c>
      <c r="M391" s="249" t="s">
        <v>7088</v>
      </c>
      <c r="N391" s="238" t="s">
        <v>7140</v>
      </c>
      <c r="O391" s="249" t="s">
        <v>7141</v>
      </c>
      <c r="P391" s="249">
        <v>13576606032</v>
      </c>
      <c r="Q391" s="249"/>
    </row>
    <row r="392" spans="1:17" s="233" customFormat="1" ht="20.100000000000001" customHeight="1">
      <c r="A392" s="235">
        <v>383</v>
      </c>
      <c r="B392" s="235" t="s">
        <v>6075</v>
      </c>
      <c r="C392" s="238" t="s">
        <v>7003</v>
      </c>
      <c r="D392" s="238" t="s">
        <v>7137</v>
      </c>
      <c r="E392" s="238" t="s">
        <v>7143</v>
      </c>
      <c r="F392" s="249">
        <v>2005</v>
      </c>
      <c r="G392" s="238" t="s">
        <v>48</v>
      </c>
      <c r="H392" s="245">
        <v>400</v>
      </c>
      <c r="I392" s="238"/>
      <c r="J392" s="238"/>
      <c r="K392" s="246" t="s">
        <v>7046</v>
      </c>
      <c r="L392" s="238" t="s">
        <v>7047</v>
      </c>
      <c r="M392" s="238" t="s">
        <v>72</v>
      </c>
      <c r="N392" s="238" t="s">
        <v>7144</v>
      </c>
      <c r="O392" s="249" t="s">
        <v>7145</v>
      </c>
      <c r="P392" s="249">
        <v>13879637862</v>
      </c>
      <c r="Q392" s="249"/>
    </row>
    <row r="393" spans="1:17" s="233" customFormat="1" ht="20.100000000000001" customHeight="1">
      <c r="A393" s="235">
        <v>384</v>
      </c>
      <c r="B393" s="235" t="s">
        <v>6075</v>
      </c>
      <c r="C393" s="238" t="s">
        <v>7003</v>
      </c>
      <c r="D393" s="238" t="s">
        <v>7023</v>
      </c>
      <c r="E393" s="238" t="s">
        <v>7146</v>
      </c>
      <c r="F393" s="249">
        <v>2004</v>
      </c>
      <c r="G393" s="238" t="s">
        <v>522</v>
      </c>
      <c r="H393" s="248">
        <v>800</v>
      </c>
      <c r="I393" s="238"/>
      <c r="J393" s="238"/>
      <c r="K393" s="246" t="s">
        <v>7133</v>
      </c>
      <c r="L393" s="238" t="s">
        <v>7031</v>
      </c>
      <c r="M393" s="238" t="s">
        <v>573</v>
      </c>
      <c r="N393" s="238" t="s">
        <v>7147</v>
      </c>
      <c r="O393" s="249" t="s">
        <v>7148</v>
      </c>
      <c r="P393" s="249">
        <v>18779936008</v>
      </c>
      <c r="Q393" s="249"/>
    </row>
    <row r="394" spans="1:17" s="233" customFormat="1" ht="20.100000000000001" customHeight="1">
      <c r="A394" s="235">
        <v>385</v>
      </c>
      <c r="B394" s="235" t="s">
        <v>6075</v>
      </c>
      <c r="C394" s="238" t="s">
        <v>7003</v>
      </c>
      <c r="D394" s="238" t="s">
        <v>7023</v>
      </c>
      <c r="E394" s="238" t="s">
        <v>7149</v>
      </c>
      <c r="F394" s="249">
        <v>2003</v>
      </c>
      <c r="G394" s="238" t="s">
        <v>522</v>
      </c>
      <c r="H394" s="245">
        <v>1260</v>
      </c>
      <c r="I394" s="238">
        <v>12.5</v>
      </c>
      <c r="J394" s="238">
        <v>16</v>
      </c>
      <c r="K394" s="246" t="s">
        <v>7133</v>
      </c>
      <c r="L394" s="238" t="s">
        <v>7031</v>
      </c>
      <c r="M394" s="238" t="s">
        <v>573</v>
      </c>
      <c r="N394" s="238" t="s">
        <v>7147</v>
      </c>
      <c r="O394" s="249" t="s">
        <v>7148</v>
      </c>
      <c r="P394" s="249">
        <v>18779936008</v>
      </c>
      <c r="Q394" s="249"/>
    </row>
    <row r="395" spans="1:17" s="233" customFormat="1" ht="20.100000000000001" customHeight="1">
      <c r="A395" s="235">
        <v>386</v>
      </c>
      <c r="B395" s="235" t="s">
        <v>6075</v>
      </c>
      <c r="C395" s="238" t="s">
        <v>7003</v>
      </c>
      <c r="D395" s="238" t="s">
        <v>7023</v>
      </c>
      <c r="E395" s="238" t="s">
        <v>7150</v>
      </c>
      <c r="F395" s="249">
        <v>2005</v>
      </c>
      <c r="G395" s="238" t="s">
        <v>522</v>
      </c>
      <c r="H395" s="245">
        <v>2000</v>
      </c>
      <c r="I395" s="238"/>
      <c r="J395" s="238"/>
      <c r="K395" s="246" t="s">
        <v>7133</v>
      </c>
      <c r="L395" s="238" t="s">
        <v>7031</v>
      </c>
      <c r="M395" s="238" t="s">
        <v>573</v>
      </c>
      <c r="N395" s="238" t="s">
        <v>7147</v>
      </c>
      <c r="O395" s="249" t="s">
        <v>7148</v>
      </c>
      <c r="P395" s="249">
        <v>18779936008</v>
      </c>
      <c r="Q395" s="249"/>
    </row>
    <row r="396" spans="1:17" s="233" customFormat="1" ht="20.100000000000001" customHeight="1">
      <c r="A396" s="235">
        <v>387</v>
      </c>
      <c r="B396" s="235" t="s">
        <v>6075</v>
      </c>
      <c r="C396" s="238" t="s">
        <v>7003</v>
      </c>
      <c r="D396" s="238" t="s">
        <v>7055</v>
      </c>
      <c r="E396" s="238" t="s">
        <v>7151</v>
      </c>
      <c r="F396" s="249">
        <v>2004</v>
      </c>
      <c r="G396" s="238" t="s">
        <v>48</v>
      </c>
      <c r="H396" s="245">
        <v>250</v>
      </c>
      <c r="I396" s="238"/>
      <c r="J396" s="238"/>
      <c r="K396" s="246" t="s">
        <v>7079</v>
      </c>
      <c r="L396" s="238" t="s">
        <v>7080</v>
      </c>
      <c r="M396" s="238" t="s">
        <v>89</v>
      </c>
      <c r="N396" s="238" t="s">
        <v>7152</v>
      </c>
      <c r="O396" s="249" t="s">
        <v>7153</v>
      </c>
      <c r="P396" s="249">
        <v>13707965263</v>
      </c>
      <c r="Q396" s="249"/>
    </row>
    <row r="397" spans="1:17" s="233" customFormat="1" ht="20.100000000000001" customHeight="1">
      <c r="A397" s="235">
        <v>388</v>
      </c>
      <c r="B397" s="235" t="s">
        <v>6075</v>
      </c>
      <c r="C397" s="238" t="s">
        <v>7003</v>
      </c>
      <c r="D397" s="238" t="s">
        <v>7055</v>
      </c>
      <c r="E397" s="238" t="s">
        <v>7154</v>
      </c>
      <c r="F397" s="249">
        <v>2004</v>
      </c>
      <c r="G397" s="238" t="s">
        <v>48</v>
      </c>
      <c r="H397" s="245">
        <v>250</v>
      </c>
      <c r="I397" s="238"/>
      <c r="J397" s="238"/>
      <c r="K397" s="246" t="s">
        <v>7079</v>
      </c>
      <c r="L397" s="238" t="s">
        <v>7080</v>
      </c>
      <c r="M397" s="238" t="s">
        <v>89</v>
      </c>
      <c r="N397" s="238" t="s">
        <v>7155</v>
      </c>
      <c r="O397" s="249" t="s">
        <v>7113</v>
      </c>
      <c r="P397" s="249">
        <v>13879693924</v>
      </c>
      <c r="Q397" s="249"/>
    </row>
    <row r="398" spans="1:17" s="233" customFormat="1" ht="20.100000000000001" customHeight="1">
      <c r="A398" s="235">
        <v>389</v>
      </c>
      <c r="B398" s="235" t="s">
        <v>6075</v>
      </c>
      <c r="C398" s="238" t="s">
        <v>7003</v>
      </c>
      <c r="D398" s="238" t="s">
        <v>7055</v>
      </c>
      <c r="E398" s="238" t="s">
        <v>7156</v>
      </c>
      <c r="F398" s="249">
        <v>2005</v>
      </c>
      <c r="G398" s="238" t="s">
        <v>48</v>
      </c>
      <c r="H398" s="245">
        <v>640</v>
      </c>
      <c r="I398" s="238"/>
      <c r="J398" s="238"/>
      <c r="K398" s="246" t="s">
        <v>7074</v>
      </c>
      <c r="L398" s="238" t="s">
        <v>7075</v>
      </c>
      <c r="M398" s="238" t="s">
        <v>89</v>
      </c>
      <c r="N398" s="238" t="s">
        <v>7157</v>
      </c>
      <c r="O398" s="249" t="s">
        <v>7158</v>
      </c>
      <c r="P398" s="249">
        <v>13507965109</v>
      </c>
      <c r="Q398" s="249"/>
    </row>
    <row r="399" spans="1:17" s="233" customFormat="1" ht="20.100000000000001" customHeight="1">
      <c r="A399" s="235">
        <v>390</v>
      </c>
      <c r="B399" s="235" t="s">
        <v>6075</v>
      </c>
      <c r="C399" s="238" t="s">
        <v>7003</v>
      </c>
      <c r="D399" s="238" t="s">
        <v>7043</v>
      </c>
      <c r="E399" s="238" t="s">
        <v>7159</v>
      </c>
      <c r="F399" s="246" t="s">
        <v>5551</v>
      </c>
      <c r="G399" s="238" t="s">
        <v>522</v>
      </c>
      <c r="H399" s="245">
        <v>24000</v>
      </c>
      <c r="I399" s="238">
        <v>68</v>
      </c>
      <c r="J399" s="238">
        <v>2151</v>
      </c>
      <c r="K399" s="246" t="s">
        <v>7160</v>
      </c>
      <c r="L399" s="250" t="s">
        <v>7026</v>
      </c>
      <c r="M399" s="249" t="s">
        <v>936</v>
      </c>
      <c r="N399" s="238" t="s">
        <v>7161</v>
      </c>
      <c r="O399" s="249" t="s">
        <v>7162</v>
      </c>
      <c r="P399" s="249">
        <v>13879693628</v>
      </c>
      <c r="Q399" s="249"/>
    </row>
    <row r="400" spans="1:17" s="233" customFormat="1" ht="20.100000000000001" customHeight="1">
      <c r="A400" s="235">
        <v>391</v>
      </c>
      <c r="B400" s="235" t="s">
        <v>6075</v>
      </c>
      <c r="C400" s="238" t="s">
        <v>7003</v>
      </c>
      <c r="D400" s="238" t="s">
        <v>7043</v>
      </c>
      <c r="E400" s="238" t="s">
        <v>7163</v>
      </c>
      <c r="F400" s="238">
        <v>2009</v>
      </c>
      <c r="G400" s="238" t="s">
        <v>522</v>
      </c>
      <c r="H400" s="245">
        <v>8250</v>
      </c>
      <c r="I400" s="238">
        <v>23.5</v>
      </c>
      <c r="J400" s="238">
        <v>546</v>
      </c>
      <c r="K400" s="246" t="s">
        <v>7042</v>
      </c>
      <c r="L400" s="250" t="s">
        <v>7026</v>
      </c>
      <c r="M400" s="249" t="s">
        <v>936</v>
      </c>
      <c r="N400" s="238" t="s">
        <v>7164</v>
      </c>
      <c r="O400" s="238" t="s">
        <v>7165</v>
      </c>
      <c r="P400" s="249">
        <v>13576828251</v>
      </c>
      <c r="Q400" s="249"/>
    </row>
    <row r="401" spans="1:17" s="233" customFormat="1" ht="20.100000000000001" customHeight="1">
      <c r="A401" s="235">
        <v>392</v>
      </c>
      <c r="B401" s="235" t="s">
        <v>6075</v>
      </c>
      <c r="C401" s="238" t="s">
        <v>7003</v>
      </c>
      <c r="D401" s="238" t="s">
        <v>7094</v>
      </c>
      <c r="E401" s="238" t="s">
        <v>7166</v>
      </c>
      <c r="F401" s="238">
        <v>2008</v>
      </c>
      <c r="G401" s="238" t="s">
        <v>48</v>
      </c>
      <c r="H401" s="245">
        <v>500</v>
      </c>
      <c r="I401" s="238"/>
      <c r="J401" s="238"/>
      <c r="K401" s="246" t="s">
        <v>7108</v>
      </c>
      <c r="L401" s="238" t="s">
        <v>7109</v>
      </c>
      <c r="M401" s="238" t="s">
        <v>89</v>
      </c>
      <c r="N401" s="238" t="s">
        <v>7167</v>
      </c>
      <c r="O401" s="238" t="s">
        <v>7113</v>
      </c>
      <c r="P401" s="249">
        <v>13879693924</v>
      </c>
      <c r="Q401" s="249"/>
    </row>
    <row r="402" spans="1:17" s="233" customFormat="1" ht="20.100000000000001" customHeight="1">
      <c r="A402" s="235">
        <v>393</v>
      </c>
      <c r="B402" s="235" t="s">
        <v>6075</v>
      </c>
      <c r="C402" s="238" t="s">
        <v>7003</v>
      </c>
      <c r="D402" s="238" t="s">
        <v>7043</v>
      </c>
      <c r="E402" s="238" t="s">
        <v>7168</v>
      </c>
      <c r="F402" s="238">
        <v>2007</v>
      </c>
      <c r="G402" s="238" t="s">
        <v>522</v>
      </c>
      <c r="H402" s="245">
        <v>1500</v>
      </c>
      <c r="I402" s="238"/>
      <c r="J402" s="238"/>
      <c r="K402" s="246" t="s">
        <v>7046</v>
      </c>
      <c r="L402" s="238" t="s">
        <v>7047</v>
      </c>
      <c r="M402" s="238" t="s">
        <v>72</v>
      </c>
      <c r="N402" s="238" t="s">
        <v>7169</v>
      </c>
      <c r="O402" s="238" t="s">
        <v>7170</v>
      </c>
      <c r="P402" s="249">
        <v>13907966640</v>
      </c>
      <c r="Q402" s="249"/>
    </row>
    <row r="403" spans="1:17" s="233" customFormat="1" ht="20.100000000000001" customHeight="1">
      <c r="A403" s="235">
        <v>394</v>
      </c>
      <c r="B403" s="235" t="s">
        <v>6075</v>
      </c>
      <c r="C403" s="238" t="s">
        <v>7003</v>
      </c>
      <c r="D403" s="238" t="s">
        <v>6447</v>
      </c>
      <c r="E403" s="247" t="s">
        <v>733</v>
      </c>
      <c r="F403" s="238">
        <v>2008</v>
      </c>
      <c r="G403" s="238" t="s">
        <v>522</v>
      </c>
      <c r="H403" s="245">
        <v>260</v>
      </c>
      <c r="I403" s="238"/>
      <c r="J403" s="238"/>
      <c r="K403" s="246" t="s">
        <v>7171</v>
      </c>
      <c r="L403" s="238" t="s">
        <v>7172</v>
      </c>
      <c r="M403" s="249" t="s">
        <v>2524</v>
      </c>
      <c r="N403" s="238" t="s">
        <v>7173</v>
      </c>
      <c r="O403" s="238" t="s">
        <v>7174</v>
      </c>
      <c r="P403" s="249">
        <v>13576827620</v>
      </c>
      <c r="Q403" s="249"/>
    </row>
    <row r="404" spans="1:17" s="233" customFormat="1" ht="20.100000000000001" customHeight="1">
      <c r="A404" s="235">
        <v>395</v>
      </c>
      <c r="B404" s="235" t="s">
        <v>6075</v>
      </c>
      <c r="C404" s="238" t="s">
        <v>7003</v>
      </c>
      <c r="D404" s="238" t="s">
        <v>7055</v>
      </c>
      <c r="E404" s="238" t="s">
        <v>7175</v>
      </c>
      <c r="F404" s="238">
        <v>2007</v>
      </c>
      <c r="G404" s="238" t="s">
        <v>48</v>
      </c>
      <c r="H404" s="245">
        <v>640</v>
      </c>
      <c r="I404" s="238"/>
      <c r="J404" s="238"/>
      <c r="K404" s="246" t="s">
        <v>7176</v>
      </c>
      <c r="L404" s="250" t="s">
        <v>7177</v>
      </c>
      <c r="M404" s="238" t="s">
        <v>72</v>
      </c>
      <c r="N404" s="238" t="s">
        <v>7178</v>
      </c>
      <c r="O404" s="238" t="s">
        <v>7119</v>
      </c>
      <c r="P404" s="249" t="s">
        <v>7179</v>
      </c>
      <c r="Q404" s="249"/>
    </row>
    <row r="405" spans="1:17" s="233" customFormat="1" ht="20.100000000000001" customHeight="1">
      <c r="A405" s="235">
        <v>396</v>
      </c>
      <c r="B405" s="235" t="s">
        <v>6075</v>
      </c>
      <c r="C405" s="238" t="s">
        <v>7003</v>
      </c>
      <c r="D405" s="238" t="s">
        <v>7055</v>
      </c>
      <c r="E405" s="238" t="s">
        <v>7180</v>
      </c>
      <c r="F405" s="238">
        <v>2005</v>
      </c>
      <c r="G405" s="238" t="s">
        <v>48</v>
      </c>
      <c r="H405" s="245">
        <v>640</v>
      </c>
      <c r="I405" s="238"/>
      <c r="J405" s="238"/>
      <c r="K405" s="246" t="s">
        <v>7066</v>
      </c>
      <c r="L405" s="238" t="s">
        <v>7067</v>
      </c>
      <c r="M405" s="238" t="s">
        <v>96</v>
      </c>
      <c r="N405" s="238" t="s">
        <v>7181</v>
      </c>
      <c r="O405" s="238" t="s">
        <v>7153</v>
      </c>
      <c r="P405" s="249">
        <v>13707965263</v>
      </c>
      <c r="Q405" s="249"/>
    </row>
    <row r="406" spans="1:17" s="233" customFormat="1" ht="20.100000000000001" customHeight="1">
      <c r="A406" s="235">
        <v>397</v>
      </c>
      <c r="B406" s="235" t="s">
        <v>6075</v>
      </c>
      <c r="C406" s="238" t="s">
        <v>7003</v>
      </c>
      <c r="D406" s="238" t="s">
        <v>7055</v>
      </c>
      <c r="E406" s="238" t="s">
        <v>7182</v>
      </c>
      <c r="F406" s="238">
        <v>2006</v>
      </c>
      <c r="G406" s="238" t="s">
        <v>48</v>
      </c>
      <c r="H406" s="245">
        <v>200</v>
      </c>
      <c r="I406" s="238"/>
      <c r="J406" s="238"/>
      <c r="K406" s="246" t="s">
        <v>7183</v>
      </c>
      <c r="L406" s="238" t="s">
        <v>7184</v>
      </c>
      <c r="M406" s="238" t="s">
        <v>96</v>
      </c>
      <c r="N406" s="238" t="s">
        <v>7185</v>
      </c>
      <c r="O406" s="238" t="s">
        <v>7186</v>
      </c>
      <c r="P406" s="249">
        <v>13319332802</v>
      </c>
      <c r="Q406" s="249"/>
    </row>
    <row r="407" spans="1:17" s="233" customFormat="1" ht="20.100000000000001" customHeight="1">
      <c r="A407" s="235">
        <v>398</v>
      </c>
      <c r="B407" s="235" t="s">
        <v>6075</v>
      </c>
      <c r="C407" s="238" t="s">
        <v>7003</v>
      </c>
      <c r="D407" s="238" t="s">
        <v>7094</v>
      </c>
      <c r="E407" s="238" t="s">
        <v>7187</v>
      </c>
      <c r="F407" s="238">
        <v>2006</v>
      </c>
      <c r="G407" s="238" t="s">
        <v>48</v>
      </c>
      <c r="H407" s="245">
        <v>500</v>
      </c>
      <c r="I407" s="238"/>
      <c r="J407" s="238"/>
      <c r="K407" s="246" t="s">
        <v>7108</v>
      </c>
      <c r="L407" s="238" t="s">
        <v>7109</v>
      </c>
      <c r="M407" s="238" t="s">
        <v>89</v>
      </c>
      <c r="N407" s="238" t="s">
        <v>7188</v>
      </c>
      <c r="O407" s="238" t="s">
        <v>7189</v>
      </c>
      <c r="P407" s="249">
        <v>13879624709</v>
      </c>
      <c r="Q407" s="249"/>
    </row>
    <row r="408" spans="1:17" s="233" customFormat="1" ht="20.100000000000001" customHeight="1">
      <c r="A408" s="235">
        <v>399</v>
      </c>
      <c r="B408" s="235" t="s">
        <v>6075</v>
      </c>
      <c r="C408" s="238" t="s">
        <v>7003</v>
      </c>
      <c r="D408" s="238" t="s">
        <v>7043</v>
      </c>
      <c r="E408" s="238" t="s">
        <v>7190</v>
      </c>
      <c r="F408" s="238">
        <v>2005</v>
      </c>
      <c r="G408" s="238" t="s">
        <v>522</v>
      </c>
      <c r="H408" s="245">
        <v>800</v>
      </c>
      <c r="I408" s="238"/>
      <c r="J408" s="238"/>
      <c r="K408" s="246" t="s">
        <v>7046</v>
      </c>
      <c r="L408" s="250" t="s">
        <v>7047</v>
      </c>
      <c r="M408" s="238" t="s">
        <v>72</v>
      </c>
      <c r="N408" s="238" t="s">
        <v>7191</v>
      </c>
      <c r="O408" s="238" t="s">
        <v>7192</v>
      </c>
      <c r="P408" s="249">
        <v>13576612661</v>
      </c>
      <c r="Q408" s="249"/>
    </row>
    <row r="409" spans="1:17" s="233" customFormat="1" ht="20.100000000000001" customHeight="1">
      <c r="A409" s="235">
        <v>400</v>
      </c>
      <c r="B409" s="235" t="s">
        <v>6075</v>
      </c>
      <c r="C409" s="238" t="s">
        <v>7003</v>
      </c>
      <c r="D409" s="238" t="s">
        <v>7043</v>
      </c>
      <c r="E409" s="247" t="s">
        <v>7193</v>
      </c>
      <c r="F409" s="238">
        <v>2007</v>
      </c>
      <c r="G409" s="238" t="s">
        <v>86</v>
      </c>
      <c r="H409" s="245">
        <v>640</v>
      </c>
      <c r="I409" s="238"/>
      <c r="J409" s="238"/>
      <c r="K409" s="246" t="s">
        <v>7046</v>
      </c>
      <c r="L409" s="250" t="s">
        <v>7047</v>
      </c>
      <c r="M409" s="238" t="s">
        <v>72</v>
      </c>
      <c r="N409" s="238" t="s">
        <v>7194</v>
      </c>
      <c r="O409" s="238" t="s">
        <v>7195</v>
      </c>
      <c r="P409" s="249">
        <v>15979627366</v>
      </c>
      <c r="Q409" s="249"/>
    </row>
    <row r="410" spans="1:17" s="233" customFormat="1" ht="20.100000000000001" customHeight="1">
      <c r="A410" s="235">
        <v>401</v>
      </c>
      <c r="B410" s="235" t="s">
        <v>6075</v>
      </c>
      <c r="C410" s="238" t="s">
        <v>7003</v>
      </c>
      <c r="D410" s="238" t="s">
        <v>7055</v>
      </c>
      <c r="E410" s="238" t="s">
        <v>7196</v>
      </c>
      <c r="F410" s="249">
        <v>2005</v>
      </c>
      <c r="G410" s="238" t="s">
        <v>522</v>
      </c>
      <c r="H410" s="246">
        <v>160</v>
      </c>
      <c r="I410" s="249"/>
      <c r="J410" s="249"/>
      <c r="K410" s="238" t="s">
        <v>7066</v>
      </c>
      <c r="L410" s="249" t="s">
        <v>7067</v>
      </c>
      <c r="M410" s="238" t="s">
        <v>96</v>
      </c>
      <c r="N410" s="238" t="s">
        <v>7059</v>
      </c>
      <c r="O410" s="249" t="s">
        <v>7098</v>
      </c>
      <c r="P410" s="249">
        <v>13576649069</v>
      </c>
      <c r="Q410" s="249"/>
    </row>
    <row r="411" spans="1:17" s="233" customFormat="1" ht="20.100000000000001" customHeight="1">
      <c r="A411" s="235">
        <v>402</v>
      </c>
      <c r="B411" s="235" t="s">
        <v>6075</v>
      </c>
      <c r="C411" s="238" t="s">
        <v>7003</v>
      </c>
      <c r="D411" s="238" t="s">
        <v>7055</v>
      </c>
      <c r="E411" s="238" t="s">
        <v>7197</v>
      </c>
      <c r="F411" s="249">
        <v>2009</v>
      </c>
      <c r="G411" s="238" t="s">
        <v>48</v>
      </c>
      <c r="H411" s="246">
        <v>250</v>
      </c>
      <c r="I411" s="249"/>
      <c r="J411" s="249"/>
      <c r="K411" s="238" t="s">
        <v>7066</v>
      </c>
      <c r="L411" s="249" t="s">
        <v>7067</v>
      </c>
      <c r="M411" s="238" t="s">
        <v>96</v>
      </c>
      <c r="N411" s="238" t="s">
        <v>7198</v>
      </c>
      <c r="O411" s="249" t="s">
        <v>7199</v>
      </c>
      <c r="P411" s="249">
        <v>13879605367</v>
      </c>
      <c r="Q411" s="249"/>
    </row>
    <row r="412" spans="1:17" s="233" customFormat="1" ht="20.100000000000001" customHeight="1">
      <c r="A412" s="235">
        <v>403</v>
      </c>
      <c r="B412" s="235" t="s">
        <v>6075</v>
      </c>
      <c r="C412" s="249" t="s">
        <v>7003</v>
      </c>
      <c r="D412" s="238" t="s">
        <v>7023</v>
      </c>
      <c r="E412" s="238" t="s">
        <v>7200</v>
      </c>
      <c r="F412" s="249">
        <v>2007</v>
      </c>
      <c r="G412" s="249" t="s">
        <v>48</v>
      </c>
      <c r="H412" s="249">
        <v>1200</v>
      </c>
      <c r="I412" s="249"/>
      <c r="J412" s="249"/>
      <c r="K412" s="238" t="s">
        <v>7046</v>
      </c>
      <c r="L412" s="250" t="s">
        <v>7047</v>
      </c>
      <c r="M412" s="238" t="s">
        <v>72</v>
      </c>
      <c r="N412" s="238" t="s">
        <v>7201</v>
      </c>
      <c r="O412" s="249" t="s">
        <v>7111</v>
      </c>
      <c r="P412" s="249">
        <v>13879907808</v>
      </c>
      <c r="Q412" s="249"/>
    </row>
    <row r="413" spans="1:17" s="233" customFormat="1" ht="20.100000000000001" customHeight="1">
      <c r="A413" s="235">
        <v>404</v>
      </c>
      <c r="B413" s="235" t="s">
        <v>6075</v>
      </c>
      <c r="C413" s="249" t="s">
        <v>7003</v>
      </c>
      <c r="D413" s="247" t="s">
        <v>7055</v>
      </c>
      <c r="E413" s="247" t="s">
        <v>7202</v>
      </c>
      <c r="F413" s="252">
        <v>2005</v>
      </c>
      <c r="G413" s="247" t="s">
        <v>522</v>
      </c>
      <c r="H413" s="252">
        <v>800</v>
      </c>
      <c r="I413" s="253"/>
      <c r="J413" s="253"/>
      <c r="K413" s="238" t="s">
        <v>7066</v>
      </c>
      <c r="L413" s="249" t="s">
        <v>7067</v>
      </c>
      <c r="M413" s="238" t="s">
        <v>96</v>
      </c>
      <c r="N413" s="238" t="s">
        <v>7104</v>
      </c>
      <c r="O413" s="249" t="s">
        <v>7069</v>
      </c>
      <c r="P413" s="249">
        <v>13907065949</v>
      </c>
      <c r="Q413" s="249"/>
    </row>
    <row r="414" spans="1:17" s="233" customFormat="1" ht="20.100000000000001" customHeight="1">
      <c r="A414" s="235">
        <v>405</v>
      </c>
      <c r="B414" s="235" t="s">
        <v>6075</v>
      </c>
      <c r="C414" s="249" t="s">
        <v>7003</v>
      </c>
      <c r="D414" s="247" t="s">
        <v>7094</v>
      </c>
      <c r="E414" s="247" t="s">
        <v>7203</v>
      </c>
      <c r="F414" s="252">
        <v>2006</v>
      </c>
      <c r="G414" s="247" t="s">
        <v>48</v>
      </c>
      <c r="H414" s="252">
        <v>640</v>
      </c>
      <c r="I414" s="253"/>
      <c r="J414" s="253"/>
      <c r="K414" s="246" t="s">
        <v>7096</v>
      </c>
      <c r="L414" s="254" t="s">
        <v>7097</v>
      </c>
      <c r="M414" s="238" t="s">
        <v>1197</v>
      </c>
      <c r="N414" s="247" t="s">
        <v>7204</v>
      </c>
      <c r="O414" s="254" t="s">
        <v>7205</v>
      </c>
      <c r="P414" s="249">
        <v>18870643453</v>
      </c>
      <c r="Q414" s="249"/>
    </row>
    <row r="415" spans="1:17" s="233" customFormat="1" ht="20.100000000000001" customHeight="1">
      <c r="A415" s="235">
        <v>406</v>
      </c>
      <c r="B415" s="235" t="s">
        <v>6075</v>
      </c>
      <c r="C415" s="249" t="s">
        <v>7003</v>
      </c>
      <c r="D415" s="238" t="s">
        <v>7023</v>
      </c>
      <c r="E415" s="247" t="s">
        <v>7206</v>
      </c>
      <c r="F415" s="252">
        <v>2013</v>
      </c>
      <c r="G415" s="247" t="s">
        <v>48</v>
      </c>
      <c r="H415" s="252">
        <v>820</v>
      </c>
      <c r="I415" s="253"/>
      <c r="J415" s="253"/>
      <c r="K415" s="246" t="s">
        <v>7133</v>
      </c>
      <c r="L415" s="238" t="s">
        <v>7031</v>
      </c>
      <c r="M415" s="238" t="s">
        <v>573</v>
      </c>
      <c r="N415" s="252" t="s">
        <v>7207</v>
      </c>
      <c r="O415" s="252" t="s">
        <v>7208</v>
      </c>
      <c r="P415" s="249">
        <v>13807967878</v>
      </c>
      <c r="Q415" s="249"/>
    </row>
    <row r="416" spans="1:17" ht="20.100000000000001" customHeight="1">
      <c r="A416" s="593">
        <v>407</v>
      </c>
      <c r="B416" s="240" t="s">
        <v>6075</v>
      </c>
      <c r="C416" s="595" t="s">
        <v>7209</v>
      </c>
      <c r="D416" s="590" t="s">
        <v>7210</v>
      </c>
      <c r="E416" s="590" t="s">
        <v>7211</v>
      </c>
      <c r="F416" s="590">
        <v>1980</v>
      </c>
      <c r="G416" s="590" t="s">
        <v>7212</v>
      </c>
      <c r="H416" s="590">
        <v>2650</v>
      </c>
      <c r="I416" s="590">
        <v>38</v>
      </c>
      <c r="J416" s="590">
        <v>1980</v>
      </c>
      <c r="K416" s="590" t="s">
        <v>6610</v>
      </c>
      <c r="L416" s="590" t="s">
        <v>7213</v>
      </c>
      <c r="M416" s="590" t="s">
        <v>4543</v>
      </c>
      <c r="N416" s="590" t="s">
        <v>7214</v>
      </c>
      <c r="O416" s="590" t="s">
        <v>7215</v>
      </c>
      <c r="P416" s="590">
        <v>13970672121</v>
      </c>
      <c r="Q416" s="236"/>
    </row>
    <row r="417" spans="1:17" ht="20.100000000000001" customHeight="1">
      <c r="A417" s="594"/>
      <c r="B417" s="241" t="s">
        <v>6075</v>
      </c>
      <c r="C417" s="596"/>
      <c r="D417" s="590"/>
      <c r="E417" s="590"/>
      <c r="F417" s="590"/>
      <c r="G417" s="590"/>
      <c r="H417" s="590"/>
      <c r="I417" s="590"/>
      <c r="J417" s="590"/>
      <c r="K417" s="590"/>
      <c r="L417" s="590"/>
      <c r="M417" s="590"/>
      <c r="N417" s="590"/>
      <c r="O417" s="590"/>
      <c r="P417" s="590"/>
      <c r="Q417" s="236"/>
    </row>
    <row r="418" spans="1:17" ht="20.100000000000001" customHeight="1">
      <c r="A418" s="593">
        <v>408</v>
      </c>
      <c r="B418" s="240" t="s">
        <v>6075</v>
      </c>
      <c r="C418" s="595" t="s">
        <v>7209</v>
      </c>
      <c r="D418" s="590" t="s">
        <v>7216</v>
      </c>
      <c r="E418" s="590" t="s">
        <v>7217</v>
      </c>
      <c r="F418" s="590">
        <v>1974</v>
      </c>
      <c r="G418" s="590" t="s">
        <v>7212</v>
      </c>
      <c r="H418" s="590">
        <v>1520</v>
      </c>
      <c r="I418" s="590">
        <v>32.5</v>
      </c>
      <c r="J418" s="590">
        <v>2508</v>
      </c>
      <c r="K418" s="590" t="s">
        <v>6610</v>
      </c>
      <c r="L418" s="590" t="s">
        <v>7213</v>
      </c>
      <c r="M418" s="590" t="s">
        <v>4543</v>
      </c>
      <c r="N418" s="590" t="s">
        <v>7218</v>
      </c>
      <c r="O418" s="590" t="s">
        <v>7219</v>
      </c>
      <c r="P418" s="590">
        <v>13970459518</v>
      </c>
      <c r="Q418" s="236"/>
    </row>
    <row r="419" spans="1:17" ht="20.100000000000001" customHeight="1">
      <c r="A419" s="594"/>
      <c r="B419" s="241" t="s">
        <v>6075</v>
      </c>
      <c r="C419" s="596"/>
      <c r="D419" s="590"/>
      <c r="E419" s="590"/>
      <c r="F419" s="590"/>
      <c r="G419" s="590"/>
      <c r="H419" s="590"/>
      <c r="I419" s="590"/>
      <c r="J419" s="590"/>
      <c r="K419" s="590"/>
      <c r="L419" s="590"/>
      <c r="M419" s="590"/>
      <c r="N419" s="590"/>
      <c r="O419" s="590"/>
      <c r="P419" s="590"/>
      <c r="Q419" s="236"/>
    </row>
    <row r="420" spans="1:17" ht="20.100000000000001" customHeight="1">
      <c r="A420" s="235">
        <v>409</v>
      </c>
      <c r="B420" s="235" t="s">
        <v>6075</v>
      </c>
      <c r="C420" s="236" t="s">
        <v>7220</v>
      </c>
      <c r="D420" s="236" t="s">
        <v>7221</v>
      </c>
      <c r="E420" s="236" t="s">
        <v>7222</v>
      </c>
      <c r="F420" s="236">
        <v>2008</v>
      </c>
      <c r="G420" s="236" t="s">
        <v>22</v>
      </c>
      <c r="H420" s="236">
        <v>640</v>
      </c>
      <c r="I420" s="236">
        <v>23</v>
      </c>
      <c r="J420" s="236">
        <v>69</v>
      </c>
      <c r="K420" s="236" t="s">
        <v>6610</v>
      </c>
      <c r="L420" s="236" t="s">
        <v>7213</v>
      </c>
      <c r="M420" s="236" t="s">
        <v>4543</v>
      </c>
      <c r="N420" s="236" t="s">
        <v>7223</v>
      </c>
      <c r="O420" s="236" t="s">
        <v>7224</v>
      </c>
      <c r="P420" s="236">
        <v>13970636046</v>
      </c>
      <c r="Q420" s="236"/>
    </row>
    <row r="421" spans="1:17" ht="20.100000000000001" customHeight="1">
      <c r="A421" s="235">
        <v>410</v>
      </c>
      <c r="B421" s="235" t="s">
        <v>6075</v>
      </c>
      <c r="C421" s="236" t="s">
        <v>7220</v>
      </c>
      <c r="D421" s="236" t="s">
        <v>7225</v>
      </c>
      <c r="E421" s="236" t="s">
        <v>912</v>
      </c>
      <c r="F421" s="236">
        <v>1985</v>
      </c>
      <c r="G421" s="236" t="s">
        <v>86</v>
      </c>
      <c r="H421" s="236">
        <v>420</v>
      </c>
      <c r="I421" s="236">
        <v>25</v>
      </c>
      <c r="J421" s="236">
        <v>143</v>
      </c>
      <c r="K421" s="236" t="s">
        <v>7226</v>
      </c>
      <c r="L421" s="236" t="s">
        <v>7227</v>
      </c>
      <c r="M421" s="236" t="s">
        <v>156</v>
      </c>
      <c r="N421" s="236" t="s">
        <v>5776</v>
      </c>
      <c r="O421" s="236" t="s">
        <v>6501</v>
      </c>
      <c r="P421" s="236">
        <v>13507963116</v>
      </c>
      <c r="Q421" s="236"/>
    </row>
    <row r="422" spans="1:17" ht="20.100000000000001" customHeight="1">
      <c r="A422" s="235">
        <v>411</v>
      </c>
      <c r="B422" s="235" t="s">
        <v>6075</v>
      </c>
      <c r="C422" s="236" t="s">
        <v>7220</v>
      </c>
      <c r="D422" s="236" t="s">
        <v>7228</v>
      </c>
      <c r="E422" s="236" t="s">
        <v>1431</v>
      </c>
      <c r="F422" s="236">
        <v>1989</v>
      </c>
      <c r="G422" s="236" t="s">
        <v>86</v>
      </c>
      <c r="H422" s="236">
        <v>400</v>
      </c>
      <c r="I422" s="236">
        <v>20</v>
      </c>
      <c r="J422" s="236">
        <v>116</v>
      </c>
      <c r="K422" s="236" t="s">
        <v>7229</v>
      </c>
      <c r="L422" s="236" t="s">
        <v>7230</v>
      </c>
      <c r="M422" s="236" t="s">
        <v>165</v>
      </c>
      <c r="N422" s="236" t="s">
        <v>1430</v>
      </c>
      <c r="O422" s="236" t="s">
        <v>7231</v>
      </c>
      <c r="P422" s="236">
        <v>15297965431</v>
      </c>
      <c r="Q422" s="236"/>
    </row>
    <row r="423" spans="1:17" ht="20.100000000000001" customHeight="1">
      <c r="A423" s="235">
        <v>412</v>
      </c>
      <c r="B423" s="235" t="s">
        <v>6075</v>
      </c>
      <c r="C423" s="236" t="s">
        <v>7220</v>
      </c>
      <c r="D423" s="236" t="s">
        <v>7232</v>
      </c>
      <c r="E423" s="236" t="s">
        <v>7233</v>
      </c>
      <c r="F423" s="236">
        <v>1986</v>
      </c>
      <c r="G423" s="236" t="s">
        <v>86</v>
      </c>
      <c r="H423" s="236">
        <v>650</v>
      </c>
      <c r="I423" s="236">
        <v>10</v>
      </c>
      <c r="J423" s="236">
        <v>28</v>
      </c>
      <c r="K423" s="236" t="s">
        <v>7234</v>
      </c>
      <c r="L423" s="236" t="s">
        <v>7235</v>
      </c>
      <c r="M423" s="236" t="s">
        <v>156</v>
      </c>
      <c r="N423" s="236" t="s">
        <v>7236</v>
      </c>
      <c r="O423" s="236" t="s">
        <v>7237</v>
      </c>
      <c r="P423" s="236">
        <v>13317962126</v>
      </c>
      <c r="Q423" s="236"/>
    </row>
    <row r="424" spans="1:17" ht="20.100000000000001" customHeight="1">
      <c r="A424" s="235">
        <v>413</v>
      </c>
      <c r="B424" s="235" t="s">
        <v>6075</v>
      </c>
      <c r="C424" s="236" t="s">
        <v>7220</v>
      </c>
      <c r="D424" s="236" t="s">
        <v>7238</v>
      </c>
      <c r="E424" s="236" t="s">
        <v>7239</v>
      </c>
      <c r="F424" s="236">
        <v>2007</v>
      </c>
      <c r="G424" s="236" t="s">
        <v>48</v>
      </c>
      <c r="H424" s="236">
        <v>250</v>
      </c>
      <c r="I424" s="236">
        <v>19</v>
      </c>
      <c r="J424" s="236">
        <v>14.6</v>
      </c>
      <c r="K424" s="236" t="s">
        <v>7234</v>
      </c>
      <c r="L424" s="236" t="s">
        <v>7235</v>
      </c>
      <c r="M424" s="236" t="s">
        <v>156</v>
      </c>
      <c r="N424" s="236" t="s">
        <v>7240</v>
      </c>
      <c r="O424" s="236" t="s">
        <v>7241</v>
      </c>
      <c r="P424" s="236">
        <v>13970464859</v>
      </c>
      <c r="Q424" s="236"/>
    </row>
    <row r="425" spans="1:17" ht="20.100000000000001" customHeight="1">
      <c r="A425" s="235">
        <v>414</v>
      </c>
      <c r="B425" s="235" t="s">
        <v>6075</v>
      </c>
      <c r="C425" s="236" t="s">
        <v>7220</v>
      </c>
      <c r="D425" s="236" t="s">
        <v>7242</v>
      </c>
      <c r="E425" s="236" t="s">
        <v>7243</v>
      </c>
      <c r="F425" s="236">
        <v>1988</v>
      </c>
      <c r="G425" s="236" t="s">
        <v>86</v>
      </c>
      <c r="H425" s="236">
        <v>200</v>
      </c>
      <c r="I425" s="236">
        <v>17</v>
      </c>
      <c r="J425" s="236">
        <v>20</v>
      </c>
      <c r="K425" s="236" t="s">
        <v>7244</v>
      </c>
      <c r="L425" s="236" t="s">
        <v>7245</v>
      </c>
      <c r="M425" s="236" t="s">
        <v>156</v>
      </c>
      <c r="N425" s="236" t="s">
        <v>7246</v>
      </c>
      <c r="O425" s="236" t="s">
        <v>7247</v>
      </c>
      <c r="P425" s="236">
        <v>13387960839</v>
      </c>
      <c r="Q425" s="236"/>
    </row>
    <row r="426" spans="1:17" ht="20.100000000000001" customHeight="1">
      <c r="A426" s="235">
        <v>415</v>
      </c>
      <c r="B426" s="235" t="s">
        <v>6075</v>
      </c>
      <c r="C426" s="236" t="s">
        <v>7220</v>
      </c>
      <c r="D426" s="236" t="s">
        <v>7248</v>
      </c>
      <c r="E426" s="236" t="s">
        <v>7249</v>
      </c>
      <c r="F426" s="236">
        <v>1984</v>
      </c>
      <c r="G426" s="236" t="s">
        <v>86</v>
      </c>
      <c r="H426" s="236">
        <v>750</v>
      </c>
      <c r="I426" s="236">
        <v>35.5</v>
      </c>
      <c r="J426" s="236">
        <v>333</v>
      </c>
      <c r="K426" s="236" t="s">
        <v>7250</v>
      </c>
      <c r="L426" s="236" t="s">
        <v>7251</v>
      </c>
      <c r="M426" s="236" t="s">
        <v>165</v>
      </c>
      <c r="N426" s="236" t="s">
        <v>740</v>
      </c>
      <c r="O426" s="236" t="s">
        <v>7252</v>
      </c>
      <c r="P426" s="236">
        <v>13907069816</v>
      </c>
      <c r="Q426" s="236"/>
    </row>
    <row r="427" spans="1:17" ht="20.100000000000001" customHeight="1">
      <c r="A427" s="235">
        <v>416</v>
      </c>
      <c r="B427" s="235" t="s">
        <v>6075</v>
      </c>
      <c r="C427" s="236" t="s">
        <v>7220</v>
      </c>
      <c r="D427" s="236" t="s">
        <v>7253</v>
      </c>
      <c r="E427" s="236" t="s">
        <v>7254</v>
      </c>
      <c r="F427" s="236">
        <v>1975</v>
      </c>
      <c r="G427" s="236" t="s">
        <v>86</v>
      </c>
      <c r="H427" s="236">
        <v>200</v>
      </c>
      <c r="I427" s="236">
        <v>12</v>
      </c>
      <c r="J427" s="236">
        <v>127</v>
      </c>
      <c r="K427" s="236" t="s">
        <v>7255</v>
      </c>
      <c r="L427" s="236" t="s">
        <v>583</v>
      </c>
      <c r="M427" s="236" t="s">
        <v>156</v>
      </c>
      <c r="N427" s="236" t="s">
        <v>7256</v>
      </c>
      <c r="O427" s="236" t="s">
        <v>7257</v>
      </c>
      <c r="P427" s="236">
        <v>13907962628</v>
      </c>
      <c r="Q427" s="236"/>
    </row>
    <row r="428" spans="1:17" ht="20.100000000000001" customHeight="1">
      <c r="A428" s="235">
        <v>417</v>
      </c>
      <c r="B428" s="235" t="s">
        <v>6075</v>
      </c>
      <c r="C428" s="236" t="s">
        <v>7220</v>
      </c>
      <c r="D428" s="236" t="s">
        <v>7258</v>
      </c>
      <c r="E428" s="236" t="s">
        <v>7259</v>
      </c>
      <c r="F428" s="236">
        <v>1987</v>
      </c>
      <c r="G428" s="236" t="s">
        <v>86</v>
      </c>
      <c r="H428" s="236">
        <v>200</v>
      </c>
      <c r="I428" s="236">
        <v>26</v>
      </c>
      <c r="J428" s="236">
        <v>1083</v>
      </c>
      <c r="K428" s="236" t="s">
        <v>7260</v>
      </c>
      <c r="L428" s="236" t="s">
        <v>7261</v>
      </c>
      <c r="M428" s="236" t="s">
        <v>165</v>
      </c>
      <c r="N428" s="236" t="s">
        <v>678</v>
      </c>
      <c r="O428" s="236" t="s">
        <v>7262</v>
      </c>
      <c r="P428" s="236">
        <v>13979682028</v>
      </c>
      <c r="Q428" s="236"/>
    </row>
    <row r="429" spans="1:17" ht="20.100000000000001" customHeight="1">
      <c r="A429" s="235">
        <v>418</v>
      </c>
      <c r="B429" s="235" t="s">
        <v>6075</v>
      </c>
      <c r="C429" s="236" t="s">
        <v>7220</v>
      </c>
      <c r="D429" s="236" t="s">
        <v>6288</v>
      </c>
      <c r="E429" s="236" t="s">
        <v>7263</v>
      </c>
      <c r="F429" s="236">
        <v>1989</v>
      </c>
      <c r="G429" s="236" t="s">
        <v>86</v>
      </c>
      <c r="H429" s="236">
        <v>740</v>
      </c>
      <c r="I429" s="236">
        <v>6</v>
      </c>
      <c r="J429" s="236">
        <v>85</v>
      </c>
      <c r="K429" s="236" t="s">
        <v>7264</v>
      </c>
      <c r="L429" s="236" t="s">
        <v>7265</v>
      </c>
      <c r="M429" s="236" t="s">
        <v>156</v>
      </c>
      <c r="N429" s="236" t="s">
        <v>7266</v>
      </c>
      <c r="O429" s="236" t="s">
        <v>7267</v>
      </c>
      <c r="P429" s="236">
        <v>13307067031</v>
      </c>
      <c r="Q429" s="236"/>
    </row>
    <row r="430" spans="1:17" ht="20.100000000000001" customHeight="1">
      <c r="A430" s="235">
        <v>419</v>
      </c>
      <c r="B430" s="235" t="s">
        <v>6075</v>
      </c>
      <c r="C430" s="236" t="s">
        <v>7220</v>
      </c>
      <c r="D430" s="236" t="s">
        <v>7268</v>
      </c>
      <c r="E430" s="236" t="s">
        <v>7269</v>
      </c>
      <c r="F430" s="236">
        <v>1985</v>
      </c>
      <c r="G430" s="236" t="s">
        <v>86</v>
      </c>
      <c r="H430" s="236">
        <v>160</v>
      </c>
      <c r="I430" s="236">
        <v>32</v>
      </c>
      <c r="J430" s="236">
        <v>384</v>
      </c>
      <c r="K430" s="236" t="s">
        <v>7270</v>
      </c>
      <c r="L430" s="236" t="s">
        <v>7271</v>
      </c>
      <c r="M430" s="236" t="s">
        <v>156</v>
      </c>
      <c r="N430" s="236" t="s">
        <v>7272</v>
      </c>
      <c r="O430" s="236" t="s">
        <v>7273</v>
      </c>
      <c r="P430" s="236">
        <v>13907962798</v>
      </c>
      <c r="Q430" s="236"/>
    </row>
    <row r="431" spans="1:17" ht="20.100000000000001" customHeight="1">
      <c r="A431" s="235">
        <v>420</v>
      </c>
      <c r="B431" s="235" t="s">
        <v>6075</v>
      </c>
      <c r="C431" s="236" t="s">
        <v>7220</v>
      </c>
      <c r="D431" s="236" t="s">
        <v>7216</v>
      </c>
      <c r="E431" s="236" t="s">
        <v>7274</v>
      </c>
      <c r="F431" s="236">
        <v>2006</v>
      </c>
      <c r="G431" s="236" t="s">
        <v>48</v>
      </c>
      <c r="H431" s="236">
        <v>320</v>
      </c>
      <c r="I431" s="236">
        <v>10</v>
      </c>
      <c r="J431" s="236">
        <v>5</v>
      </c>
      <c r="K431" s="236" t="s">
        <v>7275</v>
      </c>
      <c r="L431" s="236" t="s">
        <v>7276</v>
      </c>
      <c r="M431" s="236" t="s">
        <v>156</v>
      </c>
      <c r="N431" s="236" t="s">
        <v>7277</v>
      </c>
      <c r="O431" s="236" t="s">
        <v>7278</v>
      </c>
      <c r="P431" s="236">
        <v>13879695016</v>
      </c>
      <c r="Q431" s="236"/>
    </row>
    <row r="432" spans="1:17" ht="20.100000000000001" customHeight="1">
      <c r="A432" s="235">
        <v>421</v>
      </c>
      <c r="B432" s="235" t="s">
        <v>6075</v>
      </c>
      <c r="C432" s="236" t="s">
        <v>7220</v>
      </c>
      <c r="D432" s="236" t="s">
        <v>7242</v>
      </c>
      <c r="E432" s="236" t="s">
        <v>7279</v>
      </c>
      <c r="F432" s="236">
        <v>2005</v>
      </c>
      <c r="G432" s="236" t="s">
        <v>48</v>
      </c>
      <c r="H432" s="236">
        <v>320</v>
      </c>
      <c r="I432" s="236">
        <v>7</v>
      </c>
      <c r="J432" s="236">
        <v>6</v>
      </c>
      <c r="K432" s="236" t="s">
        <v>7244</v>
      </c>
      <c r="L432" s="236" t="s">
        <v>7245</v>
      </c>
      <c r="M432" s="236" t="s">
        <v>156</v>
      </c>
      <c r="N432" s="236" t="s">
        <v>7280</v>
      </c>
      <c r="O432" s="236" t="s">
        <v>7281</v>
      </c>
      <c r="P432" s="236">
        <v>13907962837</v>
      </c>
      <c r="Q432" s="236"/>
    </row>
    <row r="433" spans="1:17" ht="20.100000000000001" customHeight="1">
      <c r="A433" s="235">
        <v>422</v>
      </c>
      <c r="B433" s="235" t="s">
        <v>6075</v>
      </c>
      <c r="C433" s="236" t="s">
        <v>7220</v>
      </c>
      <c r="D433" s="236" t="s">
        <v>7242</v>
      </c>
      <c r="E433" s="236" t="s">
        <v>2632</v>
      </c>
      <c r="F433" s="236">
        <v>2007</v>
      </c>
      <c r="G433" s="236" t="s">
        <v>48</v>
      </c>
      <c r="H433" s="236">
        <v>400</v>
      </c>
      <c r="I433" s="236">
        <v>5</v>
      </c>
      <c r="J433" s="236">
        <v>3</v>
      </c>
      <c r="K433" s="236" t="s">
        <v>7244</v>
      </c>
      <c r="L433" s="236" t="s">
        <v>7245</v>
      </c>
      <c r="M433" s="236" t="s">
        <v>156</v>
      </c>
      <c r="N433" s="236" t="s">
        <v>1543</v>
      </c>
      <c r="O433" s="236" t="s">
        <v>7247</v>
      </c>
      <c r="P433" s="236">
        <v>13387960839</v>
      </c>
      <c r="Q433" s="236"/>
    </row>
    <row r="434" spans="1:17" ht="20.100000000000001" customHeight="1">
      <c r="A434" s="235">
        <v>423</v>
      </c>
      <c r="B434" s="235" t="s">
        <v>6075</v>
      </c>
      <c r="C434" s="236" t="s">
        <v>7220</v>
      </c>
      <c r="D434" s="236" t="s">
        <v>7242</v>
      </c>
      <c r="E434" s="236" t="s">
        <v>7282</v>
      </c>
      <c r="F434" s="236">
        <v>2008</v>
      </c>
      <c r="G434" s="236" t="s">
        <v>48</v>
      </c>
      <c r="H434" s="236">
        <v>640</v>
      </c>
      <c r="I434" s="236">
        <v>13</v>
      </c>
      <c r="J434" s="236">
        <v>50</v>
      </c>
      <c r="K434" s="236" t="s">
        <v>7244</v>
      </c>
      <c r="L434" s="236" t="s">
        <v>7245</v>
      </c>
      <c r="M434" s="236" t="s">
        <v>156</v>
      </c>
      <c r="N434" s="236" t="s">
        <v>7283</v>
      </c>
      <c r="O434" s="236" t="s">
        <v>7284</v>
      </c>
      <c r="P434" s="236">
        <v>13979632715</v>
      </c>
      <c r="Q434" s="236"/>
    </row>
    <row r="435" spans="1:17" ht="20.100000000000001" customHeight="1">
      <c r="A435" s="235">
        <v>424</v>
      </c>
      <c r="B435" s="235" t="s">
        <v>6075</v>
      </c>
      <c r="C435" s="236" t="s">
        <v>7220</v>
      </c>
      <c r="D435" s="236" t="s">
        <v>7285</v>
      </c>
      <c r="E435" s="236" t="s">
        <v>940</v>
      </c>
      <c r="F435" s="236">
        <v>2007</v>
      </c>
      <c r="G435" s="236" t="s">
        <v>48</v>
      </c>
      <c r="H435" s="236">
        <v>2500</v>
      </c>
      <c r="I435" s="236">
        <v>22</v>
      </c>
      <c r="J435" s="236">
        <v>385</v>
      </c>
      <c r="K435" s="236" t="s">
        <v>7286</v>
      </c>
      <c r="L435" s="236" t="s">
        <v>7287</v>
      </c>
      <c r="M435" s="236" t="s">
        <v>165</v>
      </c>
      <c r="N435" s="236" t="s">
        <v>7288</v>
      </c>
      <c r="O435" s="236" t="s">
        <v>7289</v>
      </c>
      <c r="P435" s="236">
        <v>13607552022</v>
      </c>
      <c r="Q435" s="236"/>
    </row>
    <row r="436" spans="1:17" ht="20.100000000000001" customHeight="1">
      <c r="A436" s="235">
        <v>425</v>
      </c>
      <c r="B436" s="235" t="s">
        <v>6075</v>
      </c>
      <c r="C436" s="236" t="s">
        <v>7220</v>
      </c>
      <c r="D436" s="236" t="s">
        <v>7285</v>
      </c>
      <c r="E436" s="236" t="s">
        <v>7290</v>
      </c>
      <c r="F436" s="236">
        <v>1983</v>
      </c>
      <c r="G436" s="236" t="s">
        <v>86</v>
      </c>
      <c r="H436" s="236">
        <v>160</v>
      </c>
      <c r="I436" s="236">
        <v>14</v>
      </c>
      <c r="J436" s="236">
        <v>1.2</v>
      </c>
      <c r="K436" s="236" t="s">
        <v>7286</v>
      </c>
      <c r="L436" s="236" t="s">
        <v>7287</v>
      </c>
      <c r="M436" s="236" t="s">
        <v>165</v>
      </c>
      <c r="N436" s="236" t="s">
        <v>7291</v>
      </c>
      <c r="O436" s="236" t="s">
        <v>7292</v>
      </c>
      <c r="P436" s="236">
        <v>15979671378</v>
      </c>
      <c r="Q436" s="236"/>
    </row>
    <row r="437" spans="1:17" ht="20.100000000000001" customHeight="1">
      <c r="A437" s="235">
        <v>426</v>
      </c>
      <c r="B437" s="235" t="s">
        <v>6075</v>
      </c>
      <c r="C437" s="236" t="s">
        <v>7220</v>
      </c>
      <c r="D437" s="236" t="s">
        <v>7285</v>
      </c>
      <c r="E437" s="236" t="s">
        <v>7293</v>
      </c>
      <c r="F437" s="236">
        <v>2005</v>
      </c>
      <c r="G437" s="236" t="s">
        <v>48</v>
      </c>
      <c r="H437" s="236">
        <v>850</v>
      </c>
      <c r="I437" s="236">
        <v>10.5</v>
      </c>
      <c r="J437" s="236">
        <v>40</v>
      </c>
      <c r="K437" s="236" t="s">
        <v>7294</v>
      </c>
      <c r="L437" s="236" t="s">
        <v>7295</v>
      </c>
      <c r="M437" s="236" t="s">
        <v>165</v>
      </c>
      <c r="N437" s="236" t="s">
        <v>7296</v>
      </c>
      <c r="O437" s="236" t="s">
        <v>7297</v>
      </c>
      <c r="P437" s="236">
        <v>18679782828</v>
      </c>
      <c r="Q437" s="236"/>
    </row>
    <row r="438" spans="1:17" ht="20.100000000000001" customHeight="1">
      <c r="A438" s="235">
        <v>427</v>
      </c>
      <c r="B438" s="235" t="s">
        <v>6075</v>
      </c>
      <c r="C438" s="236" t="s">
        <v>7220</v>
      </c>
      <c r="D438" s="236" t="s">
        <v>7298</v>
      </c>
      <c r="E438" s="236" t="s">
        <v>7299</v>
      </c>
      <c r="F438" s="236">
        <v>2014</v>
      </c>
      <c r="G438" s="236" t="s">
        <v>48</v>
      </c>
      <c r="H438" s="236">
        <v>100</v>
      </c>
      <c r="I438" s="236">
        <v>9</v>
      </c>
      <c r="J438" s="236">
        <v>3.2</v>
      </c>
      <c r="K438" s="236" t="s">
        <v>7300</v>
      </c>
      <c r="L438" s="236" t="s">
        <v>7301</v>
      </c>
      <c r="M438" s="236" t="s">
        <v>156</v>
      </c>
      <c r="N438" s="236" t="s">
        <v>7302</v>
      </c>
      <c r="O438" s="236" t="s">
        <v>7303</v>
      </c>
      <c r="P438" s="236">
        <v>15979645852</v>
      </c>
      <c r="Q438" s="236"/>
    </row>
    <row r="439" spans="1:17" ht="20.100000000000001" customHeight="1">
      <c r="A439" s="235">
        <v>428</v>
      </c>
      <c r="B439" s="235" t="s">
        <v>6075</v>
      </c>
      <c r="C439" s="236" t="s">
        <v>7220</v>
      </c>
      <c r="D439" s="236" t="s">
        <v>6188</v>
      </c>
      <c r="E439" s="236" t="s">
        <v>7304</v>
      </c>
      <c r="F439" s="236"/>
      <c r="G439" s="236" t="s">
        <v>48</v>
      </c>
      <c r="H439" s="236">
        <v>6000</v>
      </c>
      <c r="I439" s="236">
        <v>5</v>
      </c>
      <c r="J439" s="236">
        <v>809</v>
      </c>
      <c r="K439" s="236" t="s">
        <v>7300</v>
      </c>
      <c r="L439" s="236" t="s">
        <v>7301</v>
      </c>
      <c r="M439" s="236" t="s">
        <v>156</v>
      </c>
      <c r="N439" s="236" t="s">
        <v>7305</v>
      </c>
      <c r="O439" s="236" t="s">
        <v>7306</v>
      </c>
      <c r="P439" s="236">
        <v>13672239297</v>
      </c>
      <c r="Q439" s="236"/>
    </row>
  </sheetData>
  <mergeCells count="130">
    <mergeCell ref="A1:Q1"/>
    <mergeCell ref="K2:M2"/>
    <mergeCell ref="N2:P2"/>
    <mergeCell ref="A2:A4"/>
    <mergeCell ref="A216:A217"/>
    <mergeCell ref="A219:A220"/>
    <mergeCell ref="A326:A327"/>
    <mergeCell ref="A341:A342"/>
    <mergeCell ref="A343:A344"/>
    <mergeCell ref="D2:D4"/>
    <mergeCell ref="D216:D217"/>
    <mergeCell ref="D219:D220"/>
    <mergeCell ref="D326:D327"/>
    <mergeCell ref="D341:D342"/>
    <mergeCell ref="D343:D344"/>
    <mergeCell ref="F2:F4"/>
    <mergeCell ref="F216:F217"/>
    <mergeCell ref="F219:F220"/>
    <mergeCell ref="F326:F327"/>
    <mergeCell ref="F341:F342"/>
    <mergeCell ref="F343:F344"/>
    <mergeCell ref="H2:H4"/>
    <mergeCell ref="H216:H217"/>
    <mergeCell ref="H219:H220"/>
    <mergeCell ref="A416:A417"/>
    <mergeCell ref="A418:A419"/>
    <mergeCell ref="B2:B4"/>
    <mergeCell ref="C2:C4"/>
    <mergeCell ref="C216:C217"/>
    <mergeCell ref="C219:C220"/>
    <mergeCell ref="C326:C327"/>
    <mergeCell ref="C341:C342"/>
    <mergeCell ref="C343:C344"/>
    <mergeCell ref="C416:C417"/>
    <mergeCell ref="C418:C419"/>
    <mergeCell ref="D416:D417"/>
    <mergeCell ref="D418:D419"/>
    <mergeCell ref="E2:E4"/>
    <mergeCell ref="E216:E217"/>
    <mergeCell ref="E219:E220"/>
    <mergeCell ref="E326:E327"/>
    <mergeCell ref="E341:E342"/>
    <mergeCell ref="E343:E344"/>
    <mergeCell ref="E416:E417"/>
    <mergeCell ref="E418:E419"/>
    <mergeCell ref="F416:F417"/>
    <mergeCell ref="F418:F419"/>
    <mergeCell ref="G2:G4"/>
    <mergeCell ref="G216:G217"/>
    <mergeCell ref="G219:G220"/>
    <mergeCell ref="G326:G327"/>
    <mergeCell ref="G341:G342"/>
    <mergeCell ref="G343:G344"/>
    <mergeCell ref="G416:G417"/>
    <mergeCell ref="G418:G419"/>
    <mergeCell ref="H326:H327"/>
    <mergeCell ref="H341:H342"/>
    <mergeCell ref="H343:H344"/>
    <mergeCell ref="H416:H417"/>
    <mergeCell ref="H418:H419"/>
    <mergeCell ref="I2:I4"/>
    <mergeCell ref="I216:I217"/>
    <mergeCell ref="I219:I220"/>
    <mergeCell ref="I326:I327"/>
    <mergeCell ref="I341:I342"/>
    <mergeCell ref="I343:I344"/>
    <mergeCell ref="I416:I417"/>
    <mergeCell ref="I418:I419"/>
    <mergeCell ref="J2:J4"/>
    <mergeCell ref="J216:J217"/>
    <mergeCell ref="J219:J220"/>
    <mergeCell ref="J326:J327"/>
    <mergeCell ref="J341:J342"/>
    <mergeCell ref="J343:J344"/>
    <mergeCell ref="J416:J417"/>
    <mergeCell ref="J418:J419"/>
    <mergeCell ref="K3:K4"/>
    <mergeCell ref="K216:K217"/>
    <mergeCell ref="K219:K220"/>
    <mergeCell ref="K326:K327"/>
    <mergeCell ref="K341:K342"/>
    <mergeCell ref="K343:K344"/>
    <mergeCell ref="K416:K417"/>
    <mergeCell ref="K418:K419"/>
    <mergeCell ref="L3:L4"/>
    <mergeCell ref="L216:L217"/>
    <mergeCell ref="L219:L220"/>
    <mergeCell ref="L326:L327"/>
    <mergeCell ref="L341:L342"/>
    <mergeCell ref="L343:L344"/>
    <mergeCell ref="L416:L417"/>
    <mergeCell ref="L418:L419"/>
    <mergeCell ref="M3:M4"/>
    <mergeCell ref="M216:M217"/>
    <mergeCell ref="M219:M220"/>
    <mergeCell ref="M326:M327"/>
    <mergeCell ref="M341:M342"/>
    <mergeCell ref="M343:M344"/>
    <mergeCell ref="M416:M417"/>
    <mergeCell ref="M418:M419"/>
    <mergeCell ref="N3:N4"/>
    <mergeCell ref="N216:N217"/>
    <mergeCell ref="N219:N220"/>
    <mergeCell ref="N326:N327"/>
    <mergeCell ref="N341:N342"/>
    <mergeCell ref="N343:N344"/>
    <mergeCell ref="N416:N417"/>
    <mergeCell ref="N418:N419"/>
    <mergeCell ref="O3:O4"/>
    <mergeCell ref="O216:O217"/>
    <mergeCell ref="O219:O220"/>
    <mergeCell ref="O326:O327"/>
    <mergeCell ref="O341:O342"/>
    <mergeCell ref="O343:O344"/>
    <mergeCell ref="O416:O417"/>
    <mergeCell ref="O418:O419"/>
    <mergeCell ref="P3:P4"/>
    <mergeCell ref="P216:P217"/>
    <mergeCell ref="P219:P220"/>
    <mergeCell ref="P326:P327"/>
    <mergeCell ref="P341:P342"/>
    <mergeCell ref="P343:P344"/>
    <mergeCell ref="P416:P417"/>
    <mergeCell ref="P418:P419"/>
    <mergeCell ref="Q2:Q4"/>
    <mergeCell ref="Q216:Q217"/>
    <mergeCell ref="Q219:Q220"/>
    <mergeCell ref="Q326:Q327"/>
    <mergeCell ref="Q341:Q342"/>
    <mergeCell ref="Q343:Q344"/>
  </mergeCells>
  <phoneticPr fontId="10" type="noConversion"/>
  <pageMargins left="0.75" right="0.75" top="1" bottom="1" header="0.51" footer="0.51"/>
  <pageSetup paperSize="9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5464"/>
  <sheetViews>
    <sheetView topLeftCell="A1126" workbookViewId="0">
      <pane xSplit="23790" topLeftCell="Z1"/>
      <selection activeCell="H1140" sqref="H1140"/>
      <selection pane="topRight"/>
    </sheetView>
  </sheetViews>
  <sheetFormatPr defaultColWidth="9" defaultRowHeight="14.25"/>
  <cols>
    <col min="1" max="2" width="9.875" style="154" customWidth="1"/>
    <col min="3" max="4" width="9" style="154"/>
    <col min="5" max="5" width="9" style="155"/>
    <col min="6" max="8" width="9" style="154"/>
    <col min="9" max="10" width="9" style="156"/>
    <col min="11" max="12" width="9" style="154"/>
    <col min="13" max="13" width="11.125" style="154"/>
    <col min="14" max="15" width="9" style="154"/>
    <col min="16" max="16" width="11.875" style="154" customWidth="1"/>
    <col min="17" max="17" width="9" style="157"/>
    <col min="18" max="16384" width="9" style="154"/>
  </cols>
  <sheetData>
    <row r="1" spans="1:17" s="62" customFormat="1" ht="27.95" customHeight="1">
      <c r="A1" s="584" t="s">
        <v>7307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17" s="65" customFormat="1" ht="12">
      <c r="A2" s="582" t="s">
        <v>1</v>
      </c>
      <c r="B2" s="582" t="s">
        <v>2</v>
      </c>
      <c r="C2" s="582" t="s">
        <v>3</v>
      </c>
      <c r="D2" s="577" t="s">
        <v>4</v>
      </c>
      <c r="E2" s="582" t="s">
        <v>5</v>
      </c>
      <c r="F2" s="577" t="s">
        <v>6</v>
      </c>
      <c r="G2" s="577" t="s">
        <v>7</v>
      </c>
      <c r="H2" s="577" t="s">
        <v>8</v>
      </c>
      <c r="I2" s="577" t="s">
        <v>9</v>
      </c>
      <c r="J2" s="577" t="s">
        <v>5597</v>
      </c>
      <c r="K2" s="580" t="s">
        <v>11</v>
      </c>
      <c r="L2" s="580"/>
      <c r="M2" s="580"/>
      <c r="N2" s="585" t="s">
        <v>12</v>
      </c>
      <c r="O2" s="586"/>
      <c r="P2" s="587"/>
      <c r="Q2" s="582" t="s">
        <v>13</v>
      </c>
    </row>
    <row r="3" spans="1:17" s="65" customFormat="1" ht="12">
      <c r="A3" s="578"/>
      <c r="B3" s="578"/>
      <c r="C3" s="578"/>
      <c r="D3" s="588"/>
      <c r="E3" s="578"/>
      <c r="F3" s="578"/>
      <c r="G3" s="578"/>
      <c r="H3" s="578"/>
      <c r="I3" s="578"/>
      <c r="J3" s="578"/>
      <c r="K3" s="580" t="s">
        <v>14</v>
      </c>
      <c r="L3" s="580" t="s">
        <v>15</v>
      </c>
      <c r="M3" s="580" t="s">
        <v>16</v>
      </c>
      <c r="N3" s="582" t="s">
        <v>14</v>
      </c>
      <c r="O3" s="582" t="s">
        <v>15</v>
      </c>
      <c r="P3" s="582" t="s">
        <v>17</v>
      </c>
      <c r="Q3" s="578"/>
    </row>
    <row r="4" spans="1:17" s="65" customFormat="1" ht="15" customHeight="1">
      <c r="A4" s="579"/>
      <c r="B4" s="579"/>
      <c r="C4" s="579"/>
      <c r="D4" s="589"/>
      <c r="E4" s="579"/>
      <c r="F4" s="579"/>
      <c r="G4" s="579"/>
      <c r="H4" s="579"/>
      <c r="I4" s="579"/>
      <c r="J4" s="579"/>
      <c r="K4" s="580"/>
      <c r="L4" s="581"/>
      <c r="M4" s="581"/>
      <c r="N4" s="583"/>
      <c r="O4" s="583"/>
      <c r="P4" s="583"/>
      <c r="Q4" s="579"/>
    </row>
    <row r="5" spans="1:17" s="151" customFormat="1" ht="24.75" customHeight="1">
      <c r="A5" s="11">
        <v>1</v>
      </c>
      <c r="B5" s="11" t="s">
        <v>7308</v>
      </c>
      <c r="C5" s="8" t="s">
        <v>7309</v>
      </c>
      <c r="D5" s="158" t="s">
        <v>7310</v>
      </c>
      <c r="E5" s="11" t="s">
        <v>2578</v>
      </c>
      <c r="F5" s="159">
        <v>1978</v>
      </c>
      <c r="G5" s="11" t="s">
        <v>22</v>
      </c>
      <c r="H5" s="160">
        <v>1260</v>
      </c>
      <c r="I5" s="162">
        <v>30</v>
      </c>
      <c r="J5" s="162">
        <v>1385</v>
      </c>
      <c r="K5" s="11" t="s">
        <v>7311</v>
      </c>
      <c r="L5" s="11" t="s">
        <v>7312</v>
      </c>
      <c r="M5" s="8" t="s">
        <v>7313</v>
      </c>
      <c r="N5" s="8" t="s">
        <v>7314</v>
      </c>
      <c r="O5" s="11" t="s">
        <v>7315</v>
      </c>
      <c r="P5" s="166">
        <v>13672220170</v>
      </c>
      <c r="Q5" s="11"/>
    </row>
    <row r="6" spans="1:17" ht="20.100000000000001" customHeight="1">
      <c r="A6" s="11">
        <v>2</v>
      </c>
      <c r="B6" s="11" t="s">
        <v>7308</v>
      </c>
      <c r="C6" s="8" t="s">
        <v>7309</v>
      </c>
      <c r="D6" s="8" t="s">
        <v>7316</v>
      </c>
      <c r="E6" s="11" t="s">
        <v>7317</v>
      </c>
      <c r="F6" s="159">
        <v>2004</v>
      </c>
      <c r="G6" s="11" t="s">
        <v>48</v>
      </c>
      <c r="H6" s="11">
        <v>1760</v>
      </c>
      <c r="I6" s="163">
        <v>25.6</v>
      </c>
      <c r="J6" s="163">
        <v>184.5</v>
      </c>
      <c r="K6" s="11" t="s">
        <v>7318</v>
      </c>
      <c r="L6" s="11" t="s">
        <v>7319</v>
      </c>
      <c r="M6" s="11" t="s">
        <v>96</v>
      </c>
      <c r="N6" s="11" t="s">
        <v>7317</v>
      </c>
      <c r="O6" s="11" t="s">
        <v>7320</v>
      </c>
      <c r="P6" s="166">
        <v>13970108229</v>
      </c>
      <c r="Q6" s="11"/>
    </row>
    <row r="7" spans="1:17" ht="20.100000000000001" customHeight="1">
      <c r="A7" s="11">
        <v>3</v>
      </c>
      <c r="B7" s="11" t="s">
        <v>7308</v>
      </c>
      <c r="C7" s="8" t="s">
        <v>7309</v>
      </c>
      <c r="D7" s="158" t="s">
        <v>7321</v>
      </c>
      <c r="E7" s="11" t="s">
        <v>7322</v>
      </c>
      <c r="F7" s="159">
        <v>2005</v>
      </c>
      <c r="G7" s="11" t="s">
        <v>48</v>
      </c>
      <c r="H7" s="11">
        <v>2000</v>
      </c>
      <c r="I7" s="163">
        <v>29</v>
      </c>
      <c r="J7" s="163">
        <v>187</v>
      </c>
      <c r="K7" s="11" t="s">
        <v>7323</v>
      </c>
      <c r="L7" s="11" t="s">
        <v>7324</v>
      </c>
      <c r="M7" s="11" t="s">
        <v>96</v>
      </c>
      <c r="N7" s="11" t="s">
        <v>7322</v>
      </c>
      <c r="O7" s="11" t="s">
        <v>7325</v>
      </c>
      <c r="P7" s="166">
        <v>18979732088</v>
      </c>
      <c r="Q7" s="11"/>
    </row>
    <row r="8" spans="1:17" ht="20.100000000000001" customHeight="1">
      <c r="A8" s="11">
        <v>4</v>
      </c>
      <c r="B8" s="11" t="s">
        <v>7308</v>
      </c>
      <c r="C8" s="8" t="s">
        <v>7309</v>
      </c>
      <c r="D8" s="8" t="s">
        <v>7316</v>
      </c>
      <c r="E8" s="11" t="s">
        <v>7326</v>
      </c>
      <c r="F8" s="159">
        <v>2004</v>
      </c>
      <c r="G8" s="11" t="s">
        <v>48</v>
      </c>
      <c r="H8" s="11">
        <v>200</v>
      </c>
      <c r="I8" s="163">
        <v>7</v>
      </c>
      <c r="J8" s="163">
        <v>4.2</v>
      </c>
      <c r="K8" s="11" t="s">
        <v>7327</v>
      </c>
      <c r="L8" s="11" t="s">
        <v>7328</v>
      </c>
      <c r="M8" s="11" t="s">
        <v>89</v>
      </c>
      <c r="N8" s="11" t="s">
        <v>7326</v>
      </c>
      <c r="O8" s="11" t="s">
        <v>7329</v>
      </c>
      <c r="P8" s="167">
        <v>13766328499</v>
      </c>
      <c r="Q8" s="11"/>
    </row>
    <row r="9" spans="1:17" s="151" customFormat="1" ht="20.100000000000001" customHeight="1">
      <c r="A9" s="11">
        <v>5</v>
      </c>
      <c r="B9" s="11" t="s">
        <v>7308</v>
      </c>
      <c r="C9" s="8" t="s">
        <v>7309</v>
      </c>
      <c r="D9" s="158" t="s">
        <v>7310</v>
      </c>
      <c r="E9" s="11" t="s">
        <v>7330</v>
      </c>
      <c r="F9" s="159">
        <v>2005</v>
      </c>
      <c r="G9" s="11" t="s">
        <v>48</v>
      </c>
      <c r="H9" s="11">
        <v>100</v>
      </c>
      <c r="I9" s="163">
        <v>8</v>
      </c>
      <c r="J9" s="163">
        <v>2.6</v>
      </c>
      <c r="K9" s="11" t="s">
        <v>7331</v>
      </c>
      <c r="L9" s="2" t="s">
        <v>7332</v>
      </c>
      <c r="M9" s="11" t="s">
        <v>96</v>
      </c>
      <c r="N9" s="11" t="s">
        <v>7330</v>
      </c>
      <c r="O9" s="11" t="s">
        <v>7333</v>
      </c>
      <c r="P9" s="166">
        <v>13970119171</v>
      </c>
      <c r="Q9" s="11"/>
    </row>
    <row r="10" spans="1:17" ht="36.75" customHeight="1">
      <c r="A10" s="11">
        <v>6</v>
      </c>
      <c r="B10" s="11" t="s">
        <v>7308</v>
      </c>
      <c r="C10" s="8" t="s">
        <v>7309</v>
      </c>
      <c r="D10" s="8" t="s">
        <v>7334</v>
      </c>
      <c r="E10" s="11" t="s">
        <v>7335</v>
      </c>
      <c r="F10" s="159">
        <v>2006</v>
      </c>
      <c r="G10" s="11" t="s">
        <v>86</v>
      </c>
      <c r="H10" s="11">
        <v>25000</v>
      </c>
      <c r="I10" s="163">
        <v>23.9</v>
      </c>
      <c r="J10" s="163">
        <v>3710</v>
      </c>
      <c r="K10" s="11" t="s">
        <v>7311</v>
      </c>
      <c r="L10" s="2" t="s">
        <v>7336</v>
      </c>
      <c r="M10" s="8" t="s">
        <v>3036</v>
      </c>
      <c r="N10" s="8" t="s">
        <v>7337</v>
      </c>
      <c r="O10" s="11" t="s">
        <v>7338</v>
      </c>
      <c r="P10" s="168">
        <v>13960519936</v>
      </c>
      <c r="Q10" s="11"/>
    </row>
    <row r="11" spans="1:17" ht="24.95" customHeight="1">
      <c r="A11" s="11">
        <v>7</v>
      </c>
      <c r="B11" s="11" t="s">
        <v>7308</v>
      </c>
      <c r="C11" s="8" t="s">
        <v>7309</v>
      </c>
      <c r="D11" s="158" t="s">
        <v>7321</v>
      </c>
      <c r="E11" s="11" t="s">
        <v>7339</v>
      </c>
      <c r="F11" s="159">
        <v>2005</v>
      </c>
      <c r="G11" s="11" t="s">
        <v>48</v>
      </c>
      <c r="H11" s="11">
        <v>200</v>
      </c>
      <c r="I11" s="163">
        <v>25.9</v>
      </c>
      <c r="J11" s="163">
        <v>1185</v>
      </c>
      <c r="K11" s="11" t="s">
        <v>7311</v>
      </c>
      <c r="L11" s="2" t="s">
        <v>6307</v>
      </c>
      <c r="M11" s="8" t="s">
        <v>7340</v>
      </c>
      <c r="N11" s="11" t="s">
        <v>7339</v>
      </c>
      <c r="O11" s="11" t="s">
        <v>7341</v>
      </c>
      <c r="P11" s="166">
        <v>13970700529</v>
      </c>
      <c r="Q11" s="11"/>
    </row>
    <row r="12" spans="1:17" ht="20.100000000000001" customHeight="1">
      <c r="A12" s="11">
        <v>8</v>
      </c>
      <c r="B12" s="11" t="s">
        <v>7308</v>
      </c>
      <c r="C12" s="8" t="s">
        <v>7309</v>
      </c>
      <c r="D12" s="8" t="s">
        <v>7342</v>
      </c>
      <c r="E12" s="11" t="s">
        <v>7343</v>
      </c>
      <c r="F12" s="159">
        <v>2006</v>
      </c>
      <c r="G12" s="11" t="s">
        <v>48</v>
      </c>
      <c r="H12" s="11">
        <v>125</v>
      </c>
      <c r="I12" s="163">
        <v>7</v>
      </c>
      <c r="J12" s="163">
        <v>0.7</v>
      </c>
      <c r="K12" s="11" t="s">
        <v>7344</v>
      </c>
      <c r="L12" s="11" t="s">
        <v>7345</v>
      </c>
      <c r="M12" s="11" t="s">
        <v>96</v>
      </c>
      <c r="N12" s="11" t="s">
        <v>7343</v>
      </c>
      <c r="O12" s="11" t="s">
        <v>7346</v>
      </c>
      <c r="P12" s="166">
        <v>13576899558</v>
      </c>
      <c r="Q12" s="11"/>
    </row>
    <row r="13" spans="1:17" ht="24.75" customHeight="1">
      <c r="A13" s="11">
        <v>9</v>
      </c>
      <c r="B13" s="11" t="s">
        <v>7308</v>
      </c>
      <c r="C13" s="8" t="s">
        <v>7309</v>
      </c>
      <c r="D13" s="8" t="s">
        <v>7347</v>
      </c>
      <c r="E13" s="11" t="s">
        <v>7348</v>
      </c>
      <c r="F13" s="159">
        <v>1970</v>
      </c>
      <c r="G13" s="11" t="s">
        <v>48</v>
      </c>
      <c r="H13" s="11">
        <v>570</v>
      </c>
      <c r="I13" s="163">
        <v>25.9</v>
      </c>
      <c r="J13" s="163">
        <v>3330</v>
      </c>
      <c r="K13" s="11" t="s">
        <v>7311</v>
      </c>
      <c r="L13" s="11" t="s">
        <v>7349</v>
      </c>
      <c r="M13" s="8" t="s">
        <v>7313</v>
      </c>
      <c r="N13" s="8" t="s">
        <v>7350</v>
      </c>
      <c r="O13" s="11" t="s">
        <v>7351</v>
      </c>
      <c r="P13" s="166">
        <v>13970700999</v>
      </c>
      <c r="Q13" s="11"/>
    </row>
    <row r="14" spans="1:17" ht="24.75" customHeight="1">
      <c r="A14" s="11">
        <v>10</v>
      </c>
      <c r="B14" s="11" t="s">
        <v>7308</v>
      </c>
      <c r="C14" s="8" t="s">
        <v>7309</v>
      </c>
      <c r="D14" s="8" t="s">
        <v>7347</v>
      </c>
      <c r="E14" s="11" t="s">
        <v>7352</v>
      </c>
      <c r="F14" s="159">
        <v>1985</v>
      </c>
      <c r="G14" s="11" t="s">
        <v>48</v>
      </c>
      <c r="H14" s="11">
        <v>400</v>
      </c>
      <c r="I14" s="163">
        <v>25.9</v>
      </c>
      <c r="J14" s="164">
        <v>0</v>
      </c>
      <c r="K14" s="11" t="s">
        <v>7311</v>
      </c>
      <c r="L14" s="11" t="s">
        <v>7349</v>
      </c>
      <c r="M14" s="8" t="s">
        <v>7313</v>
      </c>
      <c r="N14" s="8" t="s">
        <v>7350</v>
      </c>
      <c r="O14" s="11" t="s">
        <v>7351</v>
      </c>
      <c r="P14" s="166">
        <v>13970700999</v>
      </c>
      <c r="Q14" s="11"/>
    </row>
    <row r="15" spans="1:17" ht="24.75" customHeight="1">
      <c r="A15" s="11">
        <v>11</v>
      </c>
      <c r="B15" s="11" t="s">
        <v>7308</v>
      </c>
      <c r="C15" s="8" t="s">
        <v>7309</v>
      </c>
      <c r="D15" s="8" t="s">
        <v>7342</v>
      </c>
      <c r="E15" s="11" t="s">
        <v>7353</v>
      </c>
      <c r="F15" s="159">
        <v>1987</v>
      </c>
      <c r="G15" s="11" t="s">
        <v>48</v>
      </c>
      <c r="H15" s="11">
        <v>400</v>
      </c>
      <c r="I15" s="163">
        <v>21.3</v>
      </c>
      <c r="J15" s="163">
        <v>2370</v>
      </c>
      <c r="K15" s="11" t="s">
        <v>7311</v>
      </c>
      <c r="L15" s="11" t="s">
        <v>7354</v>
      </c>
      <c r="M15" s="11" t="s">
        <v>137</v>
      </c>
      <c r="N15" s="8" t="s">
        <v>7355</v>
      </c>
      <c r="O15" s="11" t="s">
        <v>7356</v>
      </c>
      <c r="P15" s="166">
        <v>13576795286</v>
      </c>
      <c r="Q15" s="11"/>
    </row>
    <row r="16" spans="1:17" ht="26.25" customHeight="1">
      <c r="A16" s="11">
        <v>12</v>
      </c>
      <c r="B16" s="11" t="s">
        <v>7308</v>
      </c>
      <c r="C16" s="8" t="s">
        <v>7309</v>
      </c>
      <c r="D16" s="158" t="s">
        <v>7357</v>
      </c>
      <c r="E16" s="11" t="s">
        <v>7358</v>
      </c>
      <c r="F16" s="159">
        <v>1978</v>
      </c>
      <c r="G16" s="11" t="s">
        <v>48</v>
      </c>
      <c r="H16" s="11">
        <v>200</v>
      </c>
      <c r="I16" s="163">
        <v>25.7</v>
      </c>
      <c r="J16" s="163">
        <v>1300</v>
      </c>
      <c r="K16" s="11" t="s">
        <v>7311</v>
      </c>
      <c r="L16" s="11" t="s">
        <v>7359</v>
      </c>
      <c r="M16" s="11" t="s">
        <v>137</v>
      </c>
      <c r="N16" s="11" t="s">
        <v>7358</v>
      </c>
      <c r="O16" s="11" t="s">
        <v>7360</v>
      </c>
      <c r="P16" s="166">
        <v>13707070656</v>
      </c>
      <c r="Q16" s="11"/>
    </row>
    <row r="17" spans="1:17" s="151" customFormat="1" ht="27.95" customHeight="1">
      <c r="A17" s="11">
        <v>13</v>
      </c>
      <c r="B17" s="11" t="s">
        <v>7308</v>
      </c>
      <c r="C17" s="8" t="s">
        <v>7309</v>
      </c>
      <c r="D17" s="8" t="s">
        <v>7342</v>
      </c>
      <c r="E17" s="11" t="s">
        <v>7361</v>
      </c>
      <c r="F17" s="159">
        <v>1982</v>
      </c>
      <c r="G17" s="11" t="s">
        <v>48</v>
      </c>
      <c r="H17" s="11">
        <v>255</v>
      </c>
      <c r="I17" s="163">
        <v>29</v>
      </c>
      <c r="J17" s="163">
        <v>1092</v>
      </c>
      <c r="K17" s="11" t="s">
        <v>7311</v>
      </c>
      <c r="L17" s="11" t="s">
        <v>7362</v>
      </c>
      <c r="M17" s="11" t="s">
        <v>137</v>
      </c>
      <c r="N17" s="11" t="s">
        <v>7361</v>
      </c>
      <c r="O17" s="11" t="s">
        <v>7363</v>
      </c>
      <c r="P17" s="166">
        <v>13707971296</v>
      </c>
      <c r="Q17" s="11"/>
    </row>
    <row r="18" spans="1:17" ht="24.75" customHeight="1">
      <c r="A18" s="11">
        <v>14</v>
      </c>
      <c r="B18" s="11" t="s">
        <v>7308</v>
      </c>
      <c r="C18" s="8" t="s">
        <v>7309</v>
      </c>
      <c r="D18" s="158" t="s">
        <v>7310</v>
      </c>
      <c r="E18" s="11" t="s">
        <v>7364</v>
      </c>
      <c r="F18" s="159">
        <v>1978</v>
      </c>
      <c r="G18" s="11" t="s">
        <v>22</v>
      </c>
      <c r="H18" s="11">
        <v>410</v>
      </c>
      <c r="I18" s="163">
        <v>9</v>
      </c>
      <c r="J18" s="163">
        <v>5.5</v>
      </c>
      <c r="K18" s="11" t="s">
        <v>7331</v>
      </c>
      <c r="L18" s="2" t="s">
        <v>7332</v>
      </c>
      <c r="M18" s="11" t="s">
        <v>96</v>
      </c>
      <c r="N18" s="8" t="s">
        <v>7365</v>
      </c>
      <c r="O18" s="11" t="s">
        <v>7366</v>
      </c>
      <c r="P18" s="169">
        <v>13607970426</v>
      </c>
      <c r="Q18" s="11"/>
    </row>
    <row r="19" spans="1:17" ht="24" customHeight="1">
      <c r="A19" s="11">
        <v>15</v>
      </c>
      <c r="B19" s="11" t="s">
        <v>7308</v>
      </c>
      <c r="C19" s="8" t="s">
        <v>7309</v>
      </c>
      <c r="D19" s="158" t="s">
        <v>7310</v>
      </c>
      <c r="E19" s="11" t="s">
        <v>7367</v>
      </c>
      <c r="F19" s="159">
        <v>1980</v>
      </c>
      <c r="G19" s="11" t="s">
        <v>22</v>
      </c>
      <c r="H19" s="11">
        <v>770</v>
      </c>
      <c r="I19" s="163">
        <v>8</v>
      </c>
      <c r="J19" s="163">
        <v>4.5</v>
      </c>
      <c r="K19" s="11" t="s">
        <v>7331</v>
      </c>
      <c r="L19" s="2" t="s">
        <v>7332</v>
      </c>
      <c r="M19" s="11" t="s">
        <v>96</v>
      </c>
      <c r="N19" s="8" t="s">
        <v>7365</v>
      </c>
      <c r="O19" s="11" t="s">
        <v>7366</v>
      </c>
      <c r="P19" s="169">
        <v>13607970426</v>
      </c>
      <c r="Q19" s="11"/>
    </row>
    <row r="20" spans="1:17" ht="21" customHeight="1">
      <c r="A20" s="11">
        <v>16</v>
      </c>
      <c r="B20" s="11" t="s">
        <v>7308</v>
      </c>
      <c r="C20" s="8" t="s">
        <v>7309</v>
      </c>
      <c r="D20" s="158" t="s">
        <v>7310</v>
      </c>
      <c r="E20" s="11" t="s">
        <v>7368</v>
      </c>
      <c r="F20" s="159">
        <v>1988</v>
      </c>
      <c r="G20" s="11" t="s">
        <v>48</v>
      </c>
      <c r="H20" s="11">
        <v>250</v>
      </c>
      <c r="I20" s="163">
        <v>6</v>
      </c>
      <c r="J20" s="163">
        <v>8.5</v>
      </c>
      <c r="K20" s="11" t="s">
        <v>7369</v>
      </c>
      <c r="L20" s="11" t="s">
        <v>7370</v>
      </c>
      <c r="M20" s="11" t="s">
        <v>96</v>
      </c>
      <c r="N20" s="11" t="s">
        <v>7368</v>
      </c>
      <c r="O20" s="11" t="s">
        <v>7371</v>
      </c>
      <c r="P20" s="166">
        <v>13870728206</v>
      </c>
      <c r="Q20" s="11"/>
    </row>
    <row r="21" spans="1:17" ht="21" customHeight="1">
      <c r="A21" s="11">
        <v>17</v>
      </c>
      <c r="B21" s="11" t="s">
        <v>7308</v>
      </c>
      <c r="C21" s="8" t="s">
        <v>7309</v>
      </c>
      <c r="D21" s="8" t="s">
        <v>7372</v>
      </c>
      <c r="E21" s="11" t="s">
        <v>7373</v>
      </c>
      <c r="F21" s="159">
        <v>1973</v>
      </c>
      <c r="G21" s="11" t="s">
        <v>86</v>
      </c>
      <c r="H21" s="11">
        <v>425</v>
      </c>
      <c r="I21" s="163">
        <v>10</v>
      </c>
      <c r="J21" s="163">
        <v>6.5</v>
      </c>
      <c r="K21" s="11" t="s">
        <v>7374</v>
      </c>
      <c r="L21" s="11" t="s">
        <v>7375</v>
      </c>
      <c r="M21" s="11" t="s">
        <v>96</v>
      </c>
      <c r="N21" s="11" t="s">
        <v>7373</v>
      </c>
      <c r="O21" s="11" t="s">
        <v>7376</v>
      </c>
      <c r="P21" s="166">
        <v>15170169269</v>
      </c>
      <c r="Q21" s="11"/>
    </row>
    <row r="22" spans="1:17" ht="21" customHeight="1">
      <c r="A22" s="11">
        <v>18</v>
      </c>
      <c r="B22" s="11" t="s">
        <v>7308</v>
      </c>
      <c r="C22" s="8" t="s">
        <v>7309</v>
      </c>
      <c r="D22" s="8" t="s">
        <v>7316</v>
      </c>
      <c r="E22" s="11" t="s">
        <v>7377</v>
      </c>
      <c r="F22" s="159">
        <v>1981</v>
      </c>
      <c r="G22" s="11" t="s">
        <v>86</v>
      </c>
      <c r="H22" s="11">
        <v>125</v>
      </c>
      <c r="I22" s="163">
        <v>26.7</v>
      </c>
      <c r="J22" s="163">
        <v>476</v>
      </c>
      <c r="K22" s="11" t="s">
        <v>7318</v>
      </c>
      <c r="L22" s="11" t="s">
        <v>7319</v>
      </c>
      <c r="M22" s="11" t="s">
        <v>96</v>
      </c>
      <c r="N22" s="11" t="s">
        <v>7378</v>
      </c>
      <c r="O22" s="11" t="s">
        <v>7346</v>
      </c>
      <c r="P22" s="166">
        <v>13576899558</v>
      </c>
      <c r="Q22" s="11"/>
    </row>
    <row r="23" spans="1:17" ht="21" customHeight="1">
      <c r="A23" s="11">
        <v>19</v>
      </c>
      <c r="B23" s="11" t="s">
        <v>7308</v>
      </c>
      <c r="C23" s="8" t="s">
        <v>7309</v>
      </c>
      <c r="D23" s="8" t="s">
        <v>7316</v>
      </c>
      <c r="E23" s="11" t="s">
        <v>7379</v>
      </c>
      <c r="F23" s="159">
        <v>1981</v>
      </c>
      <c r="G23" s="11" t="s">
        <v>86</v>
      </c>
      <c r="H23" s="11">
        <v>80</v>
      </c>
      <c r="I23" s="163">
        <v>26.7</v>
      </c>
      <c r="J23" s="164">
        <v>0</v>
      </c>
      <c r="K23" s="11" t="s">
        <v>7318</v>
      </c>
      <c r="L23" s="11" t="s">
        <v>7319</v>
      </c>
      <c r="M23" s="11" t="s">
        <v>96</v>
      </c>
      <c r="N23" s="11" t="s">
        <v>7378</v>
      </c>
      <c r="O23" s="11" t="s">
        <v>7346</v>
      </c>
      <c r="P23" s="166">
        <v>13576899558</v>
      </c>
      <c r="Q23" s="11"/>
    </row>
    <row r="24" spans="1:17" ht="21" customHeight="1">
      <c r="A24" s="11">
        <v>20</v>
      </c>
      <c r="B24" s="11" t="s">
        <v>7308</v>
      </c>
      <c r="C24" s="8" t="s">
        <v>7309</v>
      </c>
      <c r="D24" s="8" t="s">
        <v>7316</v>
      </c>
      <c r="E24" s="11" t="s">
        <v>7380</v>
      </c>
      <c r="F24" s="159">
        <v>1988</v>
      </c>
      <c r="G24" s="11" t="s">
        <v>86</v>
      </c>
      <c r="H24" s="11">
        <v>250</v>
      </c>
      <c r="I24" s="163">
        <v>6.8</v>
      </c>
      <c r="J24" s="163">
        <v>4</v>
      </c>
      <c r="K24" s="11" t="s">
        <v>7318</v>
      </c>
      <c r="L24" s="11" t="s">
        <v>7319</v>
      </c>
      <c r="M24" s="11" t="s">
        <v>96</v>
      </c>
      <c r="N24" s="11" t="s">
        <v>7380</v>
      </c>
      <c r="O24" s="11" t="s">
        <v>7346</v>
      </c>
      <c r="P24" s="166">
        <v>13576899558</v>
      </c>
      <c r="Q24" s="11"/>
    </row>
    <row r="25" spans="1:17" ht="21" customHeight="1">
      <c r="A25" s="11">
        <v>21</v>
      </c>
      <c r="B25" s="11" t="s">
        <v>7308</v>
      </c>
      <c r="C25" s="8" t="s">
        <v>7309</v>
      </c>
      <c r="D25" s="158" t="s">
        <v>7381</v>
      </c>
      <c r="E25" s="11" t="s">
        <v>7382</v>
      </c>
      <c r="F25" s="159">
        <v>1960</v>
      </c>
      <c r="G25" s="11" t="s">
        <v>48</v>
      </c>
      <c r="H25" s="11">
        <v>55</v>
      </c>
      <c r="I25" s="163">
        <v>5.5</v>
      </c>
      <c r="J25" s="163">
        <v>3.5</v>
      </c>
      <c r="K25" s="11" t="s">
        <v>7383</v>
      </c>
      <c r="L25" s="11" t="s">
        <v>7384</v>
      </c>
      <c r="M25" s="11" t="s">
        <v>96</v>
      </c>
      <c r="N25" s="11" t="s">
        <v>7382</v>
      </c>
      <c r="O25" s="11" t="s">
        <v>7385</v>
      </c>
      <c r="P25" s="166">
        <v>13970749176</v>
      </c>
      <c r="Q25" s="11"/>
    </row>
    <row r="26" spans="1:17" ht="21" customHeight="1">
      <c r="A26" s="11">
        <v>22</v>
      </c>
      <c r="B26" s="11" t="s">
        <v>7308</v>
      </c>
      <c r="C26" s="8" t="s">
        <v>7309</v>
      </c>
      <c r="D26" s="8" t="s">
        <v>7372</v>
      </c>
      <c r="E26" s="11" t="s">
        <v>7386</v>
      </c>
      <c r="F26" s="159">
        <v>1970</v>
      </c>
      <c r="G26" s="11" t="s">
        <v>48</v>
      </c>
      <c r="H26" s="11">
        <v>155</v>
      </c>
      <c r="I26" s="163">
        <v>6</v>
      </c>
      <c r="J26" s="163">
        <v>3.8</v>
      </c>
      <c r="K26" s="11" t="s">
        <v>7383</v>
      </c>
      <c r="L26" s="11" t="s">
        <v>7384</v>
      </c>
      <c r="M26" s="11" t="s">
        <v>96</v>
      </c>
      <c r="N26" s="11" t="s">
        <v>7386</v>
      </c>
      <c r="O26" s="11" t="s">
        <v>7387</v>
      </c>
      <c r="P26" s="166">
        <v>13607078348</v>
      </c>
      <c r="Q26" s="11"/>
    </row>
    <row r="27" spans="1:17" ht="21" customHeight="1">
      <c r="A27" s="11">
        <v>23</v>
      </c>
      <c r="B27" s="11" t="s">
        <v>7308</v>
      </c>
      <c r="C27" s="8" t="s">
        <v>7309</v>
      </c>
      <c r="D27" s="8" t="s">
        <v>7372</v>
      </c>
      <c r="E27" s="11" t="s">
        <v>406</v>
      </c>
      <c r="F27" s="159">
        <v>1978</v>
      </c>
      <c r="G27" s="11" t="s">
        <v>86</v>
      </c>
      <c r="H27" s="11">
        <v>75</v>
      </c>
      <c r="I27" s="163">
        <v>4.5</v>
      </c>
      <c r="J27" s="163">
        <v>0.3</v>
      </c>
      <c r="K27" s="11" t="s">
        <v>7331</v>
      </c>
      <c r="L27" s="2" t="s">
        <v>7332</v>
      </c>
      <c r="M27" s="11" t="s">
        <v>96</v>
      </c>
      <c r="N27" s="11" t="s">
        <v>406</v>
      </c>
      <c r="O27" s="11" t="s">
        <v>7376</v>
      </c>
      <c r="P27" s="166">
        <v>15170169269</v>
      </c>
      <c r="Q27" s="11"/>
    </row>
    <row r="28" spans="1:17" ht="21" customHeight="1">
      <c r="A28" s="11">
        <v>24</v>
      </c>
      <c r="B28" s="11" t="s">
        <v>7308</v>
      </c>
      <c r="C28" s="8" t="s">
        <v>7309</v>
      </c>
      <c r="D28" s="8" t="s">
        <v>7316</v>
      </c>
      <c r="E28" s="11" t="s">
        <v>7388</v>
      </c>
      <c r="F28" s="159">
        <v>1986</v>
      </c>
      <c r="G28" s="11" t="s">
        <v>22</v>
      </c>
      <c r="H28" s="11">
        <v>110</v>
      </c>
      <c r="I28" s="163">
        <v>4.8</v>
      </c>
      <c r="J28" s="163">
        <v>2.6</v>
      </c>
      <c r="K28" s="11" t="s">
        <v>7327</v>
      </c>
      <c r="L28" s="11" t="s">
        <v>7328</v>
      </c>
      <c r="M28" s="11" t="s">
        <v>89</v>
      </c>
      <c r="N28" s="11" t="s">
        <v>7388</v>
      </c>
      <c r="O28" s="11" t="s">
        <v>7389</v>
      </c>
      <c r="P28" s="166">
        <v>13767754492</v>
      </c>
      <c r="Q28" s="11"/>
    </row>
    <row r="29" spans="1:17" ht="21" customHeight="1">
      <c r="A29" s="11">
        <v>25</v>
      </c>
      <c r="B29" s="11" t="s">
        <v>7308</v>
      </c>
      <c r="C29" s="8" t="s">
        <v>7309</v>
      </c>
      <c r="D29" s="8" t="s">
        <v>7316</v>
      </c>
      <c r="E29" s="11" t="s">
        <v>7390</v>
      </c>
      <c r="F29" s="159">
        <v>1985</v>
      </c>
      <c r="G29" s="11" t="s">
        <v>48</v>
      </c>
      <c r="H29" s="11">
        <v>75</v>
      </c>
      <c r="I29" s="163">
        <v>2.7</v>
      </c>
      <c r="J29" s="163">
        <v>1.8</v>
      </c>
      <c r="K29" s="11" t="s">
        <v>7327</v>
      </c>
      <c r="L29" s="11" t="s">
        <v>7328</v>
      </c>
      <c r="M29" s="11" t="s">
        <v>89</v>
      </c>
      <c r="N29" s="11" t="s">
        <v>7390</v>
      </c>
      <c r="O29" s="11" t="s">
        <v>7391</v>
      </c>
      <c r="P29" s="167">
        <v>13879761636</v>
      </c>
      <c r="Q29" s="11"/>
    </row>
    <row r="30" spans="1:17" ht="21" customHeight="1">
      <c r="A30" s="11">
        <v>26</v>
      </c>
      <c r="B30" s="11" t="s">
        <v>7308</v>
      </c>
      <c r="C30" s="8" t="s">
        <v>7309</v>
      </c>
      <c r="D30" s="8" t="s">
        <v>7316</v>
      </c>
      <c r="E30" s="11" t="s">
        <v>7392</v>
      </c>
      <c r="F30" s="159">
        <v>2001</v>
      </c>
      <c r="G30" s="11" t="s">
        <v>86</v>
      </c>
      <c r="H30" s="11">
        <v>300</v>
      </c>
      <c r="I30" s="163">
        <v>3.5</v>
      </c>
      <c r="J30" s="163">
        <v>3.3</v>
      </c>
      <c r="K30" s="11" t="s">
        <v>7327</v>
      </c>
      <c r="L30" s="11" t="s">
        <v>7328</v>
      </c>
      <c r="M30" s="11" t="s">
        <v>89</v>
      </c>
      <c r="N30" s="11" t="s">
        <v>7392</v>
      </c>
      <c r="O30" s="11" t="s">
        <v>7393</v>
      </c>
      <c r="P30" s="166">
        <v>18070102418</v>
      </c>
      <c r="Q30" s="11"/>
    </row>
    <row r="31" spans="1:17" s="151" customFormat="1" ht="21" customHeight="1">
      <c r="A31" s="11">
        <v>27</v>
      </c>
      <c r="B31" s="11" t="s">
        <v>7308</v>
      </c>
      <c r="C31" s="8" t="s">
        <v>7309</v>
      </c>
      <c r="D31" s="8" t="s">
        <v>7342</v>
      </c>
      <c r="E31" s="11" t="s">
        <v>7394</v>
      </c>
      <c r="F31" s="159">
        <v>2003</v>
      </c>
      <c r="G31" s="11" t="s">
        <v>48</v>
      </c>
      <c r="H31" s="11">
        <v>125</v>
      </c>
      <c r="I31" s="163">
        <v>3</v>
      </c>
      <c r="J31" s="163">
        <v>0.6</v>
      </c>
      <c r="K31" s="11" t="s">
        <v>7344</v>
      </c>
      <c r="L31" s="11" t="s">
        <v>7345</v>
      </c>
      <c r="M31" s="11" t="s">
        <v>96</v>
      </c>
      <c r="N31" s="11" t="s">
        <v>7394</v>
      </c>
      <c r="O31" s="11" t="s">
        <v>7333</v>
      </c>
      <c r="P31" s="166">
        <v>13970119171</v>
      </c>
      <c r="Q31" s="11"/>
    </row>
    <row r="32" spans="1:17" ht="21" customHeight="1">
      <c r="A32" s="11">
        <v>28</v>
      </c>
      <c r="B32" s="11" t="s">
        <v>7308</v>
      </c>
      <c r="C32" s="8" t="s">
        <v>7309</v>
      </c>
      <c r="D32" s="8" t="s">
        <v>7316</v>
      </c>
      <c r="E32" s="11" t="s">
        <v>7395</v>
      </c>
      <c r="F32" s="159">
        <v>2003</v>
      </c>
      <c r="G32" s="11" t="s">
        <v>48</v>
      </c>
      <c r="H32" s="11">
        <v>570</v>
      </c>
      <c r="I32" s="163">
        <v>5</v>
      </c>
      <c r="J32" s="163">
        <v>5.5</v>
      </c>
      <c r="K32" s="11" t="s">
        <v>7327</v>
      </c>
      <c r="L32" s="11" t="s">
        <v>7328</v>
      </c>
      <c r="M32" s="11" t="s">
        <v>89</v>
      </c>
      <c r="N32" s="11" t="s">
        <v>7395</v>
      </c>
      <c r="O32" s="11" t="s">
        <v>7396</v>
      </c>
      <c r="P32" s="166">
        <v>13707072126</v>
      </c>
      <c r="Q32" s="11"/>
    </row>
    <row r="33" spans="1:17" ht="21" customHeight="1">
      <c r="A33" s="11">
        <v>29</v>
      </c>
      <c r="B33" s="11" t="s">
        <v>7308</v>
      </c>
      <c r="C33" s="8" t="s">
        <v>7309</v>
      </c>
      <c r="D33" s="8" t="s">
        <v>7316</v>
      </c>
      <c r="E33" s="11" t="s">
        <v>7397</v>
      </c>
      <c r="F33" s="159">
        <v>2003</v>
      </c>
      <c r="G33" s="11" t="s">
        <v>48</v>
      </c>
      <c r="H33" s="11">
        <v>200</v>
      </c>
      <c r="I33" s="163">
        <v>2.2999999999999998</v>
      </c>
      <c r="J33" s="163">
        <v>1.85</v>
      </c>
      <c r="K33" s="11" t="s">
        <v>7327</v>
      </c>
      <c r="L33" s="11" t="s">
        <v>7328</v>
      </c>
      <c r="M33" s="11" t="s">
        <v>89</v>
      </c>
      <c r="N33" s="11" t="s">
        <v>7397</v>
      </c>
      <c r="O33" s="11" t="s">
        <v>7329</v>
      </c>
      <c r="P33" s="167">
        <v>13766328499</v>
      </c>
      <c r="Q33" s="11"/>
    </row>
    <row r="34" spans="1:17" ht="21" customHeight="1">
      <c r="A34" s="11">
        <v>30</v>
      </c>
      <c r="B34" s="11" t="s">
        <v>7308</v>
      </c>
      <c r="C34" s="8" t="s">
        <v>7309</v>
      </c>
      <c r="D34" s="8" t="s">
        <v>7316</v>
      </c>
      <c r="E34" s="11" t="s">
        <v>7398</v>
      </c>
      <c r="F34" s="159">
        <v>2003</v>
      </c>
      <c r="G34" s="11" t="s">
        <v>48</v>
      </c>
      <c r="H34" s="11">
        <v>450</v>
      </c>
      <c r="I34" s="163">
        <v>5.2</v>
      </c>
      <c r="J34" s="163">
        <v>5.7</v>
      </c>
      <c r="K34" s="11" t="s">
        <v>7327</v>
      </c>
      <c r="L34" s="11" t="s">
        <v>7328</v>
      </c>
      <c r="M34" s="11" t="s">
        <v>89</v>
      </c>
      <c r="N34" s="11" t="s">
        <v>7398</v>
      </c>
      <c r="O34" s="11" t="s">
        <v>7399</v>
      </c>
      <c r="P34" s="166">
        <v>13907973166</v>
      </c>
      <c r="Q34" s="11"/>
    </row>
    <row r="35" spans="1:17" ht="18" customHeight="1">
      <c r="A35" s="11">
        <v>31</v>
      </c>
      <c r="B35" s="11" t="s">
        <v>7308</v>
      </c>
      <c r="C35" s="8" t="s">
        <v>7309</v>
      </c>
      <c r="D35" s="8" t="s">
        <v>7316</v>
      </c>
      <c r="E35" s="11" t="s">
        <v>7400</v>
      </c>
      <c r="F35" s="159">
        <v>2003</v>
      </c>
      <c r="G35" s="11" t="s">
        <v>48</v>
      </c>
      <c r="H35" s="11">
        <v>200</v>
      </c>
      <c r="I35" s="163">
        <v>3.6</v>
      </c>
      <c r="J35" s="163">
        <v>3.2</v>
      </c>
      <c r="K35" s="11" t="s">
        <v>7318</v>
      </c>
      <c r="L35" s="11" t="s">
        <v>7319</v>
      </c>
      <c r="M35" s="11" t="s">
        <v>96</v>
      </c>
      <c r="N35" s="11" t="s">
        <v>7400</v>
      </c>
      <c r="O35" s="11" t="s">
        <v>7401</v>
      </c>
      <c r="P35" s="166">
        <v>13807972883</v>
      </c>
      <c r="Q35" s="11"/>
    </row>
    <row r="36" spans="1:17" ht="21" customHeight="1">
      <c r="A36" s="11">
        <v>32</v>
      </c>
      <c r="B36" s="11" t="s">
        <v>7308</v>
      </c>
      <c r="C36" s="8" t="s">
        <v>7309</v>
      </c>
      <c r="D36" s="158" t="s">
        <v>7310</v>
      </c>
      <c r="E36" s="11" t="s">
        <v>7402</v>
      </c>
      <c r="F36" s="159">
        <v>2004</v>
      </c>
      <c r="G36" s="11" t="s">
        <v>48</v>
      </c>
      <c r="H36" s="11">
        <v>300</v>
      </c>
      <c r="I36" s="163">
        <v>7</v>
      </c>
      <c r="J36" s="163">
        <v>3.5</v>
      </c>
      <c r="K36" s="11" t="s">
        <v>7331</v>
      </c>
      <c r="L36" s="2" t="s">
        <v>7332</v>
      </c>
      <c r="M36" s="11" t="s">
        <v>96</v>
      </c>
      <c r="N36" s="11" t="s">
        <v>7402</v>
      </c>
      <c r="O36" s="11" t="s">
        <v>7403</v>
      </c>
      <c r="P36" s="166">
        <v>13970129898</v>
      </c>
      <c r="Q36" s="11"/>
    </row>
    <row r="37" spans="1:17" ht="18.75" customHeight="1">
      <c r="A37" s="11">
        <v>33</v>
      </c>
      <c r="B37" s="11" t="s">
        <v>7308</v>
      </c>
      <c r="C37" s="8" t="s">
        <v>7309</v>
      </c>
      <c r="D37" s="8" t="s">
        <v>7316</v>
      </c>
      <c r="E37" s="11" t="s">
        <v>7404</v>
      </c>
      <c r="F37" s="159">
        <v>2003</v>
      </c>
      <c r="G37" s="11" t="s">
        <v>48</v>
      </c>
      <c r="H37" s="11">
        <v>500</v>
      </c>
      <c r="I37" s="163">
        <v>9.5</v>
      </c>
      <c r="J37" s="163">
        <v>5</v>
      </c>
      <c r="K37" s="11" t="s">
        <v>7318</v>
      </c>
      <c r="L37" s="11" t="s">
        <v>7319</v>
      </c>
      <c r="M37" s="11" t="s">
        <v>96</v>
      </c>
      <c r="N37" s="11" t="s">
        <v>7404</v>
      </c>
      <c r="O37" s="11" t="s">
        <v>7401</v>
      </c>
      <c r="P37" s="166">
        <v>13807972883</v>
      </c>
      <c r="Q37" s="11"/>
    </row>
    <row r="38" spans="1:17" ht="21" customHeight="1">
      <c r="A38" s="11">
        <v>34</v>
      </c>
      <c r="B38" s="11" t="s">
        <v>7308</v>
      </c>
      <c r="C38" s="8" t="s">
        <v>7309</v>
      </c>
      <c r="D38" s="8" t="s">
        <v>7316</v>
      </c>
      <c r="E38" s="11" t="s">
        <v>7405</v>
      </c>
      <c r="F38" s="159">
        <v>2003</v>
      </c>
      <c r="G38" s="11" t="s">
        <v>48</v>
      </c>
      <c r="H38" s="11">
        <v>640</v>
      </c>
      <c r="I38" s="163">
        <v>9.5</v>
      </c>
      <c r="J38" s="164">
        <v>0</v>
      </c>
      <c r="K38" s="11" t="s">
        <v>7318</v>
      </c>
      <c r="L38" s="11" t="s">
        <v>7319</v>
      </c>
      <c r="M38" s="11" t="s">
        <v>96</v>
      </c>
      <c r="N38" s="11" t="s">
        <v>7405</v>
      </c>
      <c r="O38" s="11" t="s">
        <v>7401</v>
      </c>
      <c r="P38" s="166">
        <v>13807972883</v>
      </c>
      <c r="Q38" s="11"/>
    </row>
    <row r="39" spans="1:17" ht="18.75" customHeight="1">
      <c r="A39" s="11">
        <v>35</v>
      </c>
      <c r="B39" s="11" t="s">
        <v>7308</v>
      </c>
      <c r="C39" s="8" t="s">
        <v>7309</v>
      </c>
      <c r="D39" s="8" t="s">
        <v>7342</v>
      </c>
      <c r="E39" s="11" t="s">
        <v>7406</v>
      </c>
      <c r="F39" s="159">
        <v>2004</v>
      </c>
      <c r="G39" s="11" t="s">
        <v>48</v>
      </c>
      <c r="H39" s="11">
        <v>75</v>
      </c>
      <c r="I39" s="163">
        <v>3</v>
      </c>
      <c r="J39" s="163">
        <v>1</v>
      </c>
      <c r="K39" s="11" t="s">
        <v>7344</v>
      </c>
      <c r="L39" s="11" t="s">
        <v>7345</v>
      </c>
      <c r="M39" s="11" t="s">
        <v>96</v>
      </c>
      <c r="N39" s="11" t="s">
        <v>7406</v>
      </c>
      <c r="O39" s="11" t="s">
        <v>7407</v>
      </c>
      <c r="P39" s="167">
        <v>13807974318</v>
      </c>
      <c r="Q39" s="11"/>
    </row>
    <row r="40" spans="1:17" ht="21" customHeight="1">
      <c r="A40" s="11">
        <v>36</v>
      </c>
      <c r="B40" s="11" t="s">
        <v>7308</v>
      </c>
      <c r="C40" s="8" t="s">
        <v>7309</v>
      </c>
      <c r="D40" s="8" t="s">
        <v>7316</v>
      </c>
      <c r="E40" s="11" t="s">
        <v>7408</v>
      </c>
      <c r="F40" s="159">
        <v>2004</v>
      </c>
      <c r="G40" s="11" t="s">
        <v>48</v>
      </c>
      <c r="H40" s="11">
        <v>900</v>
      </c>
      <c r="I40" s="163">
        <v>6.3</v>
      </c>
      <c r="J40" s="163">
        <v>3.5</v>
      </c>
      <c r="K40" s="11" t="s">
        <v>7327</v>
      </c>
      <c r="L40" s="11" t="s">
        <v>7328</v>
      </c>
      <c r="M40" s="11" t="s">
        <v>89</v>
      </c>
      <c r="N40" s="11" t="s">
        <v>7408</v>
      </c>
      <c r="O40" s="11" t="s">
        <v>7396</v>
      </c>
      <c r="P40" s="166">
        <v>13707072126</v>
      </c>
      <c r="Q40" s="11"/>
    </row>
    <row r="41" spans="1:17" ht="24.95" customHeight="1">
      <c r="A41" s="11">
        <v>37</v>
      </c>
      <c r="B41" s="11" t="s">
        <v>7308</v>
      </c>
      <c r="C41" s="8" t="s">
        <v>7309</v>
      </c>
      <c r="D41" s="8" t="s">
        <v>7334</v>
      </c>
      <c r="E41" s="11" t="s">
        <v>7409</v>
      </c>
      <c r="F41" s="8" t="s">
        <v>135</v>
      </c>
      <c r="G41" s="11" t="s">
        <v>48</v>
      </c>
      <c r="H41" s="11">
        <v>20000</v>
      </c>
      <c r="I41" s="165">
        <v>20.2</v>
      </c>
      <c r="J41" s="165">
        <v>5930</v>
      </c>
      <c r="K41" s="11" t="s">
        <v>7311</v>
      </c>
      <c r="L41" s="11" t="s">
        <v>7362</v>
      </c>
      <c r="M41" s="8" t="s">
        <v>137</v>
      </c>
      <c r="N41" s="8" t="s">
        <v>7410</v>
      </c>
      <c r="O41" s="11" t="s">
        <v>7411</v>
      </c>
      <c r="P41" s="166">
        <v>13507970921</v>
      </c>
      <c r="Q41" s="11"/>
    </row>
    <row r="42" spans="1:17" ht="24.95" customHeight="1">
      <c r="A42" s="11">
        <v>38</v>
      </c>
      <c r="B42" s="11" t="s">
        <v>7308</v>
      </c>
      <c r="C42" s="8" t="s">
        <v>7309</v>
      </c>
      <c r="D42" s="8" t="s">
        <v>7316</v>
      </c>
      <c r="E42" s="11" t="s">
        <v>7412</v>
      </c>
      <c r="F42" s="11" t="s">
        <v>1323</v>
      </c>
      <c r="G42" s="11" t="s">
        <v>48</v>
      </c>
      <c r="H42" s="11">
        <v>55</v>
      </c>
      <c r="I42" s="163">
        <v>5.8</v>
      </c>
      <c r="J42" s="163">
        <v>4.7</v>
      </c>
      <c r="K42" s="11" t="s">
        <v>7318</v>
      </c>
      <c r="L42" s="11" t="s">
        <v>7319</v>
      </c>
      <c r="M42" s="11" t="s">
        <v>96</v>
      </c>
      <c r="N42" s="11" t="s">
        <v>7412</v>
      </c>
      <c r="O42" s="11" t="s">
        <v>7413</v>
      </c>
      <c r="P42" s="166">
        <v>13807972883</v>
      </c>
      <c r="Q42" s="11" t="s">
        <v>974</v>
      </c>
    </row>
    <row r="43" spans="1:17" ht="24.95" customHeight="1">
      <c r="A43" s="11">
        <v>39</v>
      </c>
      <c r="B43" s="11" t="s">
        <v>7308</v>
      </c>
      <c r="C43" s="8" t="s">
        <v>7309</v>
      </c>
      <c r="D43" s="8" t="s">
        <v>7372</v>
      </c>
      <c r="E43" s="11" t="s">
        <v>7414</v>
      </c>
      <c r="F43" s="11" t="s">
        <v>7415</v>
      </c>
      <c r="G43" s="11" t="s">
        <v>48</v>
      </c>
      <c r="H43" s="11">
        <v>130</v>
      </c>
      <c r="I43" s="163">
        <v>4</v>
      </c>
      <c r="J43" s="163">
        <v>2</v>
      </c>
      <c r="K43" s="11" t="s">
        <v>7383</v>
      </c>
      <c r="L43" s="11" t="s">
        <v>7384</v>
      </c>
      <c r="M43" s="11" t="s">
        <v>96</v>
      </c>
      <c r="N43" s="11" t="s">
        <v>7414</v>
      </c>
      <c r="O43" s="11" t="s">
        <v>7416</v>
      </c>
      <c r="P43" s="166">
        <v>15970107051</v>
      </c>
      <c r="Q43" s="11" t="s">
        <v>974</v>
      </c>
    </row>
    <row r="44" spans="1:17" ht="30" customHeight="1">
      <c r="A44" s="11">
        <v>40</v>
      </c>
      <c r="B44" s="11" t="s">
        <v>7308</v>
      </c>
      <c r="C44" s="8" t="s">
        <v>7417</v>
      </c>
      <c r="D44" s="8" t="s">
        <v>7418</v>
      </c>
      <c r="E44" s="8" t="s">
        <v>7419</v>
      </c>
      <c r="F44" s="161">
        <v>37257</v>
      </c>
      <c r="G44" s="8" t="s">
        <v>48</v>
      </c>
      <c r="H44" s="8">
        <v>8000</v>
      </c>
      <c r="I44" s="8">
        <v>26.1</v>
      </c>
      <c r="J44" s="8">
        <v>1155</v>
      </c>
      <c r="K44" s="8" t="s">
        <v>7420</v>
      </c>
      <c r="L44" s="8" t="s">
        <v>7421</v>
      </c>
      <c r="M44" s="8" t="s">
        <v>137</v>
      </c>
      <c r="N44" s="8" t="s">
        <v>7422</v>
      </c>
      <c r="O44" s="168" t="s">
        <v>7423</v>
      </c>
      <c r="P44" s="168">
        <v>18679794783</v>
      </c>
      <c r="Q44" s="12"/>
    </row>
    <row r="45" spans="1:17" ht="30" customHeight="1">
      <c r="A45" s="11">
        <v>41</v>
      </c>
      <c r="B45" s="11" t="s">
        <v>7308</v>
      </c>
      <c r="C45" s="8" t="s">
        <v>7417</v>
      </c>
      <c r="D45" s="8" t="s">
        <v>7418</v>
      </c>
      <c r="E45" s="8" t="s">
        <v>7424</v>
      </c>
      <c r="F45" s="161">
        <v>30590</v>
      </c>
      <c r="G45" s="8" t="s">
        <v>48</v>
      </c>
      <c r="H45" s="8">
        <v>6000</v>
      </c>
      <c r="I45" s="8">
        <v>23.5</v>
      </c>
      <c r="J45" s="8">
        <v>1880</v>
      </c>
      <c r="K45" s="8" t="s">
        <v>7420</v>
      </c>
      <c r="L45" s="8" t="s">
        <v>7421</v>
      </c>
      <c r="M45" s="8" t="s">
        <v>137</v>
      </c>
      <c r="N45" s="8" t="s">
        <v>7422</v>
      </c>
      <c r="O45" s="168" t="s">
        <v>7425</v>
      </c>
      <c r="P45" s="168">
        <v>13870782131</v>
      </c>
      <c r="Q45" s="12"/>
    </row>
    <row r="46" spans="1:17" ht="30" customHeight="1">
      <c r="A46" s="11">
        <v>42</v>
      </c>
      <c r="B46" s="11" t="s">
        <v>7308</v>
      </c>
      <c r="C46" s="8" t="s">
        <v>7417</v>
      </c>
      <c r="D46" s="8" t="s">
        <v>7418</v>
      </c>
      <c r="E46" s="8" t="s">
        <v>7426</v>
      </c>
      <c r="F46" s="161">
        <v>38108</v>
      </c>
      <c r="G46" s="8" t="s">
        <v>48</v>
      </c>
      <c r="H46" s="8">
        <v>10000</v>
      </c>
      <c r="I46" s="8">
        <v>28.5</v>
      </c>
      <c r="J46" s="8">
        <v>2480</v>
      </c>
      <c r="K46" s="8" t="s">
        <v>7420</v>
      </c>
      <c r="L46" s="8" t="s">
        <v>7421</v>
      </c>
      <c r="M46" s="8" t="s">
        <v>137</v>
      </c>
      <c r="N46" s="8" t="s">
        <v>7427</v>
      </c>
      <c r="O46" s="168" t="s">
        <v>7428</v>
      </c>
      <c r="P46" s="168">
        <v>13902633769</v>
      </c>
      <c r="Q46" s="12"/>
    </row>
    <row r="47" spans="1:17" ht="30" customHeight="1">
      <c r="A47" s="11">
        <v>43</v>
      </c>
      <c r="B47" s="11" t="s">
        <v>7308</v>
      </c>
      <c r="C47" s="8" t="s">
        <v>7417</v>
      </c>
      <c r="D47" s="8" t="s">
        <v>7429</v>
      </c>
      <c r="E47" s="8" t="s">
        <v>7430</v>
      </c>
      <c r="F47" s="161">
        <v>30864</v>
      </c>
      <c r="G47" s="8" t="s">
        <v>48</v>
      </c>
      <c r="H47" s="8">
        <v>960</v>
      </c>
      <c r="I47" s="8">
        <v>21.75</v>
      </c>
      <c r="J47" s="8">
        <v>303</v>
      </c>
      <c r="K47" s="8" t="s">
        <v>7431</v>
      </c>
      <c r="L47" s="8" t="s">
        <v>7432</v>
      </c>
      <c r="M47" s="8" t="s">
        <v>156</v>
      </c>
      <c r="N47" s="8" t="s">
        <v>7433</v>
      </c>
      <c r="O47" s="168" t="s">
        <v>7434</v>
      </c>
      <c r="P47" s="168">
        <v>13707021560</v>
      </c>
      <c r="Q47" s="12"/>
    </row>
    <row r="48" spans="1:17" ht="30" customHeight="1">
      <c r="A48" s="11">
        <v>44</v>
      </c>
      <c r="B48" s="11" t="s">
        <v>7308</v>
      </c>
      <c r="C48" s="8" t="s">
        <v>7417</v>
      </c>
      <c r="D48" s="8" t="s">
        <v>7429</v>
      </c>
      <c r="E48" s="8" t="s">
        <v>7435</v>
      </c>
      <c r="F48" s="161">
        <v>23712</v>
      </c>
      <c r="G48" s="8" t="s">
        <v>22</v>
      </c>
      <c r="H48" s="8">
        <v>520</v>
      </c>
      <c r="I48" s="8">
        <v>30</v>
      </c>
      <c r="J48" s="8">
        <v>3910</v>
      </c>
      <c r="K48" s="8" t="s">
        <v>7420</v>
      </c>
      <c r="L48" s="8" t="s">
        <v>7421</v>
      </c>
      <c r="M48" s="8" t="s">
        <v>137</v>
      </c>
      <c r="N48" s="8" t="s">
        <v>7436</v>
      </c>
      <c r="O48" s="168" t="s">
        <v>7437</v>
      </c>
      <c r="P48" s="168">
        <v>13766371833</v>
      </c>
      <c r="Q48" s="12"/>
    </row>
    <row r="49" spans="1:17" ht="30" customHeight="1">
      <c r="A49" s="11">
        <v>45</v>
      </c>
      <c r="B49" s="11" t="s">
        <v>7308</v>
      </c>
      <c r="C49" s="8" t="s">
        <v>7417</v>
      </c>
      <c r="D49" s="8" t="s">
        <v>7438</v>
      </c>
      <c r="E49" s="8" t="s">
        <v>7439</v>
      </c>
      <c r="F49" s="161">
        <v>29921</v>
      </c>
      <c r="G49" s="8" t="s">
        <v>48</v>
      </c>
      <c r="H49" s="8">
        <v>1020</v>
      </c>
      <c r="I49" s="8">
        <v>5</v>
      </c>
      <c r="J49" s="8">
        <v>20</v>
      </c>
      <c r="K49" s="8" t="s">
        <v>7440</v>
      </c>
      <c r="L49" s="8" t="s">
        <v>7441</v>
      </c>
      <c r="M49" s="8" t="s">
        <v>156</v>
      </c>
      <c r="N49" s="8" t="s">
        <v>7442</v>
      </c>
      <c r="O49" s="168" t="s">
        <v>7443</v>
      </c>
      <c r="P49" s="168">
        <v>15070189548</v>
      </c>
      <c r="Q49" s="12"/>
    </row>
    <row r="50" spans="1:17" ht="30" customHeight="1">
      <c r="A50" s="11">
        <v>46</v>
      </c>
      <c r="B50" s="11" t="s">
        <v>7308</v>
      </c>
      <c r="C50" s="8" t="s">
        <v>7417</v>
      </c>
      <c r="D50" s="8" t="s">
        <v>7438</v>
      </c>
      <c r="E50" s="8" t="s">
        <v>297</v>
      </c>
      <c r="F50" s="161">
        <v>30468</v>
      </c>
      <c r="G50" s="8" t="s">
        <v>48</v>
      </c>
      <c r="H50" s="8">
        <v>660</v>
      </c>
      <c r="I50" s="8">
        <v>6</v>
      </c>
      <c r="J50" s="8">
        <v>23</v>
      </c>
      <c r="K50" s="8" t="s">
        <v>7444</v>
      </c>
      <c r="L50" s="8" t="s">
        <v>7445</v>
      </c>
      <c r="M50" s="8" t="s">
        <v>156</v>
      </c>
      <c r="N50" s="8" t="s">
        <v>7446</v>
      </c>
      <c r="O50" s="168" t="s">
        <v>7447</v>
      </c>
      <c r="P50" s="168">
        <v>13607975132</v>
      </c>
      <c r="Q50" s="12"/>
    </row>
    <row r="51" spans="1:17" ht="30" customHeight="1">
      <c r="A51" s="11">
        <v>47</v>
      </c>
      <c r="B51" s="11" t="s">
        <v>7308</v>
      </c>
      <c r="C51" s="8" t="s">
        <v>7417</v>
      </c>
      <c r="D51" s="8" t="s">
        <v>7429</v>
      </c>
      <c r="E51" s="8" t="s">
        <v>7448</v>
      </c>
      <c r="F51" s="161">
        <v>29129</v>
      </c>
      <c r="G51" s="8" t="s">
        <v>48</v>
      </c>
      <c r="H51" s="8">
        <v>950</v>
      </c>
      <c r="I51" s="8">
        <v>8</v>
      </c>
      <c r="J51" s="8">
        <v>18</v>
      </c>
      <c r="K51" s="8" t="s">
        <v>7431</v>
      </c>
      <c r="L51" s="8" t="s">
        <v>7432</v>
      </c>
      <c r="M51" s="8" t="s">
        <v>156</v>
      </c>
      <c r="N51" s="8" t="s">
        <v>7449</v>
      </c>
      <c r="O51" s="168" t="s">
        <v>7450</v>
      </c>
      <c r="P51" s="168">
        <v>13907071027</v>
      </c>
      <c r="Q51" s="12"/>
    </row>
    <row r="52" spans="1:17" ht="30" customHeight="1">
      <c r="A52" s="11">
        <v>48</v>
      </c>
      <c r="B52" s="11" t="s">
        <v>7308</v>
      </c>
      <c r="C52" s="8" t="s">
        <v>7417</v>
      </c>
      <c r="D52" s="8" t="s">
        <v>7418</v>
      </c>
      <c r="E52" s="8" t="s">
        <v>7451</v>
      </c>
      <c r="F52" s="161">
        <v>38108</v>
      </c>
      <c r="G52" s="8" t="s">
        <v>48</v>
      </c>
      <c r="H52" s="8">
        <v>800</v>
      </c>
      <c r="I52" s="8">
        <v>4</v>
      </c>
      <c r="J52" s="8">
        <v>8</v>
      </c>
      <c r="K52" s="8" t="s">
        <v>7452</v>
      </c>
      <c r="L52" s="8" t="s">
        <v>7453</v>
      </c>
      <c r="M52" s="8" t="s">
        <v>156</v>
      </c>
      <c r="N52" s="8" t="s">
        <v>7454</v>
      </c>
      <c r="O52" s="168" t="s">
        <v>7455</v>
      </c>
      <c r="P52" s="168">
        <v>13707021560</v>
      </c>
      <c r="Q52" s="12"/>
    </row>
    <row r="53" spans="1:17" ht="30" customHeight="1">
      <c r="A53" s="11">
        <v>49</v>
      </c>
      <c r="B53" s="11" t="s">
        <v>7308</v>
      </c>
      <c r="C53" s="8" t="s">
        <v>7417</v>
      </c>
      <c r="D53" s="8" t="s">
        <v>7456</v>
      </c>
      <c r="E53" s="8" t="s">
        <v>7457</v>
      </c>
      <c r="F53" s="161">
        <v>29556</v>
      </c>
      <c r="G53" s="8" t="s">
        <v>48</v>
      </c>
      <c r="H53" s="8">
        <v>160</v>
      </c>
      <c r="I53" s="8">
        <v>17</v>
      </c>
      <c r="J53" s="8">
        <v>55.4</v>
      </c>
      <c r="K53" s="8" t="s">
        <v>7458</v>
      </c>
      <c r="L53" s="8" t="s">
        <v>7459</v>
      </c>
      <c r="M53" s="8" t="s">
        <v>156</v>
      </c>
      <c r="N53" s="8" t="s">
        <v>7460</v>
      </c>
      <c r="O53" s="168" t="s">
        <v>7461</v>
      </c>
      <c r="P53" s="168">
        <v>18046876353</v>
      </c>
      <c r="Q53" s="12"/>
    </row>
    <row r="54" spans="1:17" ht="24">
      <c r="A54" s="11">
        <v>50</v>
      </c>
      <c r="B54" s="11" t="s">
        <v>7308</v>
      </c>
      <c r="C54" s="8" t="s">
        <v>7417</v>
      </c>
      <c r="D54" s="8" t="s">
        <v>7456</v>
      </c>
      <c r="E54" s="8" t="s">
        <v>7462</v>
      </c>
      <c r="F54" s="161">
        <v>39234</v>
      </c>
      <c r="G54" s="8" t="s">
        <v>48</v>
      </c>
      <c r="H54" s="8">
        <v>1200</v>
      </c>
      <c r="I54" s="8">
        <v>3</v>
      </c>
      <c r="J54" s="8">
        <v>0.3</v>
      </c>
      <c r="K54" s="8" t="s">
        <v>7458</v>
      </c>
      <c r="L54" s="8" t="s">
        <v>7459</v>
      </c>
      <c r="M54" s="8" t="s">
        <v>156</v>
      </c>
      <c r="N54" s="8" t="s">
        <v>7463</v>
      </c>
      <c r="O54" s="8" t="s">
        <v>7464</v>
      </c>
      <c r="P54" s="170">
        <v>13698475222</v>
      </c>
      <c r="Q54" s="12"/>
    </row>
    <row r="55" spans="1:17" ht="24">
      <c r="A55" s="11">
        <v>51</v>
      </c>
      <c r="B55" s="11" t="s">
        <v>7308</v>
      </c>
      <c r="C55" s="8" t="s">
        <v>7417</v>
      </c>
      <c r="D55" s="8" t="s">
        <v>7465</v>
      </c>
      <c r="E55" s="8" t="s">
        <v>7466</v>
      </c>
      <c r="F55" s="161">
        <v>39235</v>
      </c>
      <c r="G55" s="8" t="s">
        <v>48</v>
      </c>
      <c r="H55" s="8">
        <v>1000</v>
      </c>
      <c r="I55" s="8">
        <v>18.2</v>
      </c>
      <c r="J55" s="8">
        <v>112</v>
      </c>
      <c r="K55" s="8" t="s">
        <v>7467</v>
      </c>
      <c r="L55" s="8" t="s">
        <v>7468</v>
      </c>
      <c r="M55" s="8" t="s">
        <v>156</v>
      </c>
      <c r="N55" s="8" t="s">
        <v>7469</v>
      </c>
      <c r="O55" s="8" t="s">
        <v>7470</v>
      </c>
      <c r="P55" s="168">
        <v>13803575818</v>
      </c>
      <c r="Q55" s="12"/>
    </row>
    <row r="56" spans="1:17" ht="24">
      <c r="A56" s="11">
        <v>52</v>
      </c>
      <c r="B56" s="11" t="s">
        <v>7308</v>
      </c>
      <c r="C56" s="8" t="s">
        <v>7417</v>
      </c>
      <c r="D56" s="8" t="s">
        <v>7456</v>
      </c>
      <c r="E56" s="8" t="s">
        <v>7471</v>
      </c>
      <c r="F56" s="161">
        <v>39236</v>
      </c>
      <c r="G56" s="8" t="s">
        <v>48</v>
      </c>
      <c r="H56" s="8">
        <v>235</v>
      </c>
      <c r="I56" s="8">
        <v>5</v>
      </c>
      <c r="J56" s="8">
        <v>0.5</v>
      </c>
      <c r="K56" s="8" t="s">
        <v>7444</v>
      </c>
      <c r="L56" s="8" t="s">
        <v>7445</v>
      </c>
      <c r="M56" s="8" t="s">
        <v>156</v>
      </c>
      <c r="N56" s="8" t="s">
        <v>7472</v>
      </c>
      <c r="O56" s="8" t="s">
        <v>7473</v>
      </c>
      <c r="P56" s="168">
        <v>15970176345</v>
      </c>
      <c r="Q56" s="12"/>
    </row>
    <row r="57" spans="1:17" ht="24">
      <c r="A57" s="11">
        <v>53</v>
      </c>
      <c r="B57" s="11" t="s">
        <v>7308</v>
      </c>
      <c r="C57" s="8" t="s">
        <v>7417</v>
      </c>
      <c r="D57" s="8" t="s">
        <v>7429</v>
      </c>
      <c r="E57" s="8" t="s">
        <v>7474</v>
      </c>
      <c r="F57" s="161">
        <v>39237</v>
      </c>
      <c r="G57" s="8" t="s">
        <v>48</v>
      </c>
      <c r="H57" s="8">
        <v>235</v>
      </c>
      <c r="I57" s="8">
        <v>4</v>
      </c>
      <c r="J57" s="8">
        <v>3</v>
      </c>
      <c r="K57" s="8" t="s">
        <v>7444</v>
      </c>
      <c r="L57" s="8" t="s">
        <v>7445</v>
      </c>
      <c r="M57" s="8" t="s">
        <v>156</v>
      </c>
      <c r="N57" s="8" t="s">
        <v>7475</v>
      </c>
      <c r="O57" s="8" t="s">
        <v>7476</v>
      </c>
      <c r="P57" s="168">
        <v>13907973089</v>
      </c>
      <c r="Q57" s="12"/>
    </row>
    <row r="58" spans="1:17" ht="24">
      <c r="A58" s="11">
        <v>54</v>
      </c>
      <c r="B58" s="11" t="s">
        <v>7308</v>
      </c>
      <c r="C58" s="8" t="s">
        <v>7417</v>
      </c>
      <c r="D58" s="8" t="s">
        <v>7456</v>
      </c>
      <c r="E58" s="8" t="s">
        <v>5064</v>
      </c>
      <c r="F58" s="161">
        <v>37412</v>
      </c>
      <c r="G58" s="8" t="s">
        <v>48</v>
      </c>
      <c r="H58" s="8">
        <v>2000</v>
      </c>
      <c r="I58" s="8">
        <v>29.8</v>
      </c>
      <c r="J58" s="8">
        <v>353.9</v>
      </c>
      <c r="K58" s="8" t="s">
        <v>7420</v>
      </c>
      <c r="L58" s="8" t="s">
        <v>7421</v>
      </c>
      <c r="M58" s="8" t="s">
        <v>137</v>
      </c>
      <c r="N58" s="8" t="s">
        <v>7477</v>
      </c>
      <c r="O58" s="8" t="s">
        <v>7434</v>
      </c>
      <c r="P58" s="168">
        <v>13707021560</v>
      </c>
      <c r="Q58" s="12"/>
    </row>
    <row r="59" spans="1:17" ht="24">
      <c r="A59" s="11">
        <v>55</v>
      </c>
      <c r="B59" s="11" t="s">
        <v>7308</v>
      </c>
      <c r="C59" s="8" t="s">
        <v>7417</v>
      </c>
      <c r="D59" s="8" t="s">
        <v>7456</v>
      </c>
      <c r="E59" s="8" t="s">
        <v>7478</v>
      </c>
      <c r="F59" s="161">
        <v>38144</v>
      </c>
      <c r="G59" s="8" t="s">
        <v>48</v>
      </c>
      <c r="H59" s="8">
        <v>640</v>
      </c>
      <c r="I59" s="8">
        <v>5</v>
      </c>
      <c r="J59" s="8">
        <v>8</v>
      </c>
      <c r="K59" s="8" t="s">
        <v>7458</v>
      </c>
      <c r="L59" s="8" t="s">
        <v>7459</v>
      </c>
      <c r="M59" s="8" t="s">
        <v>156</v>
      </c>
      <c r="N59" s="8" t="s">
        <v>7479</v>
      </c>
      <c r="O59" s="8" t="s">
        <v>7480</v>
      </c>
      <c r="P59" s="168">
        <v>15819279399</v>
      </c>
      <c r="Q59" s="12"/>
    </row>
    <row r="60" spans="1:17" ht="24">
      <c r="A60" s="11">
        <v>56</v>
      </c>
      <c r="B60" s="11" t="s">
        <v>7308</v>
      </c>
      <c r="C60" s="8" t="s">
        <v>7417</v>
      </c>
      <c r="D60" s="8" t="s">
        <v>7438</v>
      </c>
      <c r="E60" s="8" t="s">
        <v>7481</v>
      </c>
      <c r="F60" s="161">
        <v>38145</v>
      </c>
      <c r="G60" s="8" t="s">
        <v>48</v>
      </c>
      <c r="H60" s="8">
        <v>225</v>
      </c>
      <c r="I60" s="8">
        <v>3.5</v>
      </c>
      <c r="J60" s="8">
        <v>2.4</v>
      </c>
      <c r="K60" s="8" t="s">
        <v>7440</v>
      </c>
      <c r="L60" s="8" t="s">
        <v>7441</v>
      </c>
      <c r="M60" s="8" t="s">
        <v>156</v>
      </c>
      <c r="N60" s="8" t="s">
        <v>7482</v>
      </c>
      <c r="O60" s="8" t="s">
        <v>7483</v>
      </c>
      <c r="P60" s="168">
        <v>13979706391</v>
      </c>
      <c r="Q60" s="12"/>
    </row>
    <row r="61" spans="1:17" ht="24">
      <c r="A61" s="11">
        <v>57</v>
      </c>
      <c r="B61" s="11" t="s">
        <v>7308</v>
      </c>
      <c r="C61" s="8" t="s">
        <v>7417</v>
      </c>
      <c r="D61" s="8" t="s">
        <v>7438</v>
      </c>
      <c r="E61" s="8" t="s">
        <v>7484</v>
      </c>
      <c r="F61" s="161">
        <v>39241</v>
      </c>
      <c r="G61" s="8" t="s">
        <v>48</v>
      </c>
      <c r="H61" s="8">
        <v>800</v>
      </c>
      <c r="I61" s="8">
        <v>16.7</v>
      </c>
      <c r="J61" s="8">
        <v>54</v>
      </c>
      <c r="K61" s="8" t="s">
        <v>7485</v>
      </c>
      <c r="L61" s="8" t="s">
        <v>7486</v>
      </c>
      <c r="M61" s="8" t="s">
        <v>156</v>
      </c>
      <c r="N61" s="8" t="s">
        <v>7487</v>
      </c>
      <c r="O61" s="8" t="s">
        <v>7488</v>
      </c>
      <c r="P61" s="168">
        <v>13707021560</v>
      </c>
      <c r="Q61" s="12"/>
    </row>
    <row r="62" spans="1:17" ht="24">
      <c r="A62" s="11">
        <v>58</v>
      </c>
      <c r="B62" s="11" t="s">
        <v>7308</v>
      </c>
      <c r="C62" s="8" t="s">
        <v>7417</v>
      </c>
      <c r="D62" s="8" t="s">
        <v>7438</v>
      </c>
      <c r="E62" s="8" t="s">
        <v>7489</v>
      </c>
      <c r="F62" s="161">
        <v>38147</v>
      </c>
      <c r="G62" s="8" t="s">
        <v>48</v>
      </c>
      <c r="H62" s="8">
        <v>320</v>
      </c>
      <c r="I62" s="8">
        <v>3.5</v>
      </c>
      <c r="J62" s="8">
        <v>3</v>
      </c>
      <c r="K62" s="8" t="s">
        <v>7440</v>
      </c>
      <c r="L62" s="8" t="s">
        <v>7441</v>
      </c>
      <c r="M62" s="8" t="s">
        <v>156</v>
      </c>
      <c r="N62" s="8" t="s">
        <v>7490</v>
      </c>
      <c r="O62" s="8" t="s">
        <v>7491</v>
      </c>
      <c r="P62" s="168">
        <v>13907071027</v>
      </c>
      <c r="Q62" s="12"/>
    </row>
    <row r="63" spans="1:17" ht="24">
      <c r="A63" s="11">
        <v>59</v>
      </c>
      <c r="B63" s="11" t="s">
        <v>7308</v>
      </c>
      <c r="C63" s="8" t="s">
        <v>7417</v>
      </c>
      <c r="D63" s="8" t="s">
        <v>7465</v>
      </c>
      <c r="E63" s="8" t="s">
        <v>7492</v>
      </c>
      <c r="F63" s="161">
        <v>38322</v>
      </c>
      <c r="G63" s="8" t="s">
        <v>48</v>
      </c>
      <c r="H63" s="8">
        <v>350</v>
      </c>
      <c r="I63" s="8">
        <v>11.5</v>
      </c>
      <c r="J63" s="8">
        <v>8</v>
      </c>
      <c r="K63" s="8" t="s">
        <v>7467</v>
      </c>
      <c r="L63" s="8" t="s">
        <v>7468</v>
      </c>
      <c r="M63" s="8" t="s">
        <v>156</v>
      </c>
      <c r="N63" s="8" t="s">
        <v>7493</v>
      </c>
      <c r="O63" s="8" t="s">
        <v>7494</v>
      </c>
      <c r="P63" s="168">
        <v>15079751629</v>
      </c>
      <c r="Q63" s="12"/>
    </row>
    <row r="64" spans="1:17" ht="24">
      <c r="A64" s="11">
        <v>60</v>
      </c>
      <c r="B64" s="11" t="s">
        <v>7308</v>
      </c>
      <c r="C64" s="8" t="s">
        <v>7417</v>
      </c>
      <c r="D64" s="8" t="s">
        <v>7465</v>
      </c>
      <c r="E64" s="8" t="s">
        <v>7495</v>
      </c>
      <c r="F64" s="161">
        <v>39234</v>
      </c>
      <c r="G64" s="8" t="s">
        <v>48</v>
      </c>
      <c r="H64" s="8">
        <v>200</v>
      </c>
      <c r="I64" s="8">
        <v>5</v>
      </c>
      <c r="J64" s="8">
        <v>1</v>
      </c>
      <c r="K64" s="8" t="s">
        <v>7467</v>
      </c>
      <c r="L64" s="8" t="s">
        <v>7468</v>
      </c>
      <c r="M64" s="8" t="s">
        <v>156</v>
      </c>
      <c r="N64" s="8" t="s">
        <v>7496</v>
      </c>
      <c r="O64" s="8" t="s">
        <v>7473</v>
      </c>
      <c r="P64" s="168">
        <v>15970176345</v>
      </c>
      <c r="Q64" s="12"/>
    </row>
    <row r="65" spans="1:17" ht="24">
      <c r="A65" s="11">
        <v>61</v>
      </c>
      <c r="B65" s="11" t="s">
        <v>7308</v>
      </c>
      <c r="C65" s="8" t="s">
        <v>7417</v>
      </c>
      <c r="D65" s="8" t="s">
        <v>7465</v>
      </c>
      <c r="E65" s="8" t="s">
        <v>7497</v>
      </c>
      <c r="F65" s="161">
        <v>38140</v>
      </c>
      <c r="G65" s="8" t="s">
        <v>48</v>
      </c>
      <c r="H65" s="8">
        <v>720</v>
      </c>
      <c r="I65" s="8">
        <v>24.3</v>
      </c>
      <c r="J65" s="8">
        <v>505</v>
      </c>
      <c r="K65" s="8" t="s">
        <v>7467</v>
      </c>
      <c r="L65" s="8" t="s">
        <v>7468</v>
      </c>
      <c r="M65" s="8" t="s">
        <v>156</v>
      </c>
      <c r="N65" s="8" t="s">
        <v>7498</v>
      </c>
      <c r="O65" s="8" t="s">
        <v>7428</v>
      </c>
      <c r="P65" s="168">
        <v>13902633769</v>
      </c>
      <c r="Q65" s="12"/>
    </row>
    <row r="66" spans="1:17" ht="24">
      <c r="A66" s="11">
        <v>62</v>
      </c>
      <c r="B66" s="11" t="s">
        <v>7308</v>
      </c>
      <c r="C66" s="8" t="s">
        <v>7417</v>
      </c>
      <c r="D66" s="8" t="s">
        <v>7465</v>
      </c>
      <c r="E66" s="8" t="s">
        <v>7499</v>
      </c>
      <c r="F66" s="161">
        <v>38534</v>
      </c>
      <c r="G66" s="8" t="s">
        <v>48</v>
      </c>
      <c r="H66" s="8">
        <v>1320</v>
      </c>
      <c r="I66" s="8">
        <v>12</v>
      </c>
      <c r="J66" s="8">
        <v>8</v>
      </c>
      <c r="K66" s="8" t="s">
        <v>7467</v>
      </c>
      <c r="L66" s="8" t="s">
        <v>7468</v>
      </c>
      <c r="M66" s="8" t="s">
        <v>156</v>
      </c>
      <c r="N66" s="8" t="s">
        <v>7500</v>
      </c>
      <c r="O66" s="8" t="s">
        <v>7501</v>
      </c>
      <c r="P66" s="168">
        <v>13502323234</v>
      </c>
      <c r="Q66" s="12"/>
    </row>
    <row r="67" spans="1:17" ht="24">
      <c r="A67" s="11">
        <v>63</v>
      </c>
      <c r="B67" s="11" t="s">
        <v>7308</v>
      </c>
      <c r="C67" s="8" t="s">
        <v>7417</v>
      </c>
      <c r="D67" s="8" t="s">
        <v>7438</v>
      </c>
      <c r="E67" s="8" t="s">
        <v>7502</v>
      </c>
      <c r="F67" s="161">
        <v>39235</v>
      </c>
      <c r="G67" s="8" t="s">
        <v>48</v>
      </c>
      <c r="H67" s="8">
        <v>500</v>
      </c>
      <c r="I67" s="8">
        <v>28</v>
      </c>
      <c r="J67" s="8">
        <v>250</v>
      </c>
      <c r="K67" s="8" t="s">
        <v>7485</v>
      </c>
      <c r="L67" s="8" t="s">
        <v>7486</v>
      </c>
      <c r="M67" s="8" t="s">
        <v>156</v>
      </c>
      <c r="N67" s="8" t="s">
        <v>7503</v>
      </c>
      <c r="O67" s="8" t="s">
        <v>7488</v>
      </c>
      <c r="P67" s="168">
        <v>13707021560</v>
      </c>
      <c r="Q67" s="12"/>
    </row>
    <row r="68" spans="1:17" ht="24">
      <c r="A68" s="11">
        <v>64</v>
      </c>
      <c r="B68" s="11" t="s">
        <v>7308</v>
      </c>
      <c r="C68" s="8" t="s">
        <v>7417</v>
      </c>
      <c r="D68" s="8" t="s">
        <v>7438</v>
      </c>
      <c r="E68" s="8" t="s">
        <v>7504</v>
      </c>
      <c r="F68" s="161">
        <v>39236</v>
      </c>
      <c r="G68" s="8" t="s">
        <v>48</v>
      </c>
      <c r="H68" s="8">
        <v>500</v>
      </c>
      <c r="I68" s="8">
        <v>18.5</v>
      </c>
      <c r="J68" s="8">
        <v>24</v>
      </c>
      <c r="K68" s="8" t="s">
        <v>7485</v>
      </c>
      <c r="L68" s="8" t="s">
        <v>7486</v>
      </c>
      <c r="M68" s="8" t="s">
        <v>156</v>
      </c>
      <c r="N68" s="8" t="s">
        <v>7505</v>
      </c>
      <c r="O68" s="8" t="s">
        <v>7506</v>
      </c>
      <c r="P68" s="168">
        <v>15083726527</v>
      </c>
      <c r="Q68" s="12"/>
    </row>
    <row r="69" spans="1:17" ht="24">
      <c r="A69" s="11">
        <v>65</v>
      </c>
      <c r="B69" s="11" t="s">
        <v>7308</v>
      </c>
      <c r="C69" s="8" t="s">
        <v>7417</v>
      </c>
      <c r="D69" s="8" t="s">
        <v>7438</v>
      </c>
      <c r="E69" s="8" t="s">
        <v>7507</v>
      </c>
      <c r="F69" s="161">
        <v>39237</v>
      </c>
      <c r="G69" s="8" t="s">
        <v>48</v>
      </c>
      <c r="H69" s="8">
        <v>410</v>
      </c>
      <c r="I69" s="8">
        <v>5.5</v>
      </c>
      <c r="J69" s="8">
        <v>18</v>
      </c>
      <c r="K69" s="8" t="s">
        <v>7440</v>
      </c>
      <c r="L69" s="8" t="s">
        <v>7441</v>
      </c>
      <c r="M69" s="8" t="s">
        <v>156</v>
      </c>
      <c r="N69" s="8" t="s">
        <v>7508</v>
      </c>
      <c r="O69" s="8" t="s">
        <v>7509</v>
      </c>
      <c r="P69" s="168">
        <v>15879791233</v>
      </c>
      <c r="Q69" s="12"/>
    </row>
    <row r="70" spans="1:17" ht="24">
      <c r="A70" s="11">
        <v>66</v>
      </c>
      <c r="B70" s="11" t="s">
        <v>7308</v>
      </c>
      <c r="C70" s="8" t="s">
        <v>7417</v>
      </c>
      <c r="D70" s="8" t="s">
        <v>7438</v>
      </c>
      <c r="E70" s="8" t="s">
        <v>7510</v>
      </c>
      <c r="F70" s="161">
        <v>39238</v>
      </c>
      <c r="G70" s="8" t="s">
        <v>48</v>
      </c>
      <c r="H70" s="8">
        <v>2400</v>
      </c>
      <c r="I70" s="8">
        <v>16</v>
      </c>
      <c r="J70" s="8">
        <v>87</v>
      </c>
      <c r="K70" s="8" t="s">
        <v>7420</v>
      </c>
      <c r="L70" s="8" t="s">
        <v>7421</v>
      </c>
      <c r="M70" s="8" t="s">
        <v>137</v>
      </c>
      <c r="N70" s="8" t="s">
        <v>7511</v>
      </c>
      <c r="O70" s="8" t="s">
        <v>7428</v>
      </c>
      <c r="P70" s="168">
        <v>13902633769</v>
      </c>
      <c r="Q70" s="12"/>
    </row>
    <row r="71" spans="1:17" ht="24">
      <c r="A71" s="11">
        <v>67</v>
      </c>
      <c r="B71" s="11" t="s">
        <v>7308</v>
      </c>
      <c r="C71" s="8" t="s">
        <v>7417</v>
      </c>
      <c r="D71" s="8" t="s">
        <v>7512</v>
      </c>
      <c r="E71" s="8" t="s">
        <v>7513</v>
      </c>
      <c r="F71" s="161">
        <v>39234</v>
      </c>
      <c r="G71" s="8" t="s">
        <v>48</v>
      </c>
      <c r="H71" s="8">
        <v>325</v>
      </c>
      <c r="I71" s="8">
        <v>3</v>
      </c>
      <c r="J71" s="8">
        <v>0.5</v>
      </c>
      <c r="K71" s="8" t="s">
        <v>7467</v>
      </c>
      <c r="L71" s="8" t="s">
        <v>7468</v>
      </c>
      <c r="M71" s="8" t="s">
        <v>156</v>
      </c>
      <c r="N71" s="8" t="s">
        <v>7514</v>
      </c>
      <c r="O71" s="8" t="s">
        <v>7464</v>
      </c>
      <c r="P71" s="168">
        <v>13698475222</v>
      </c>
      <c r="Q71" s="12"/>
    </row>
    <row r="72" spans="1:17" ht="24">
      <c r="A72" s="11">
        <v>68</v>
      </c>
      <c r="B72" s="11" t="s">
        <v>7308</v>
      </c>
      <c r="C72" s="8" t="s">
        <v>7417</v>
      </c>
      <c r="D72" s="8" t="s">
        <v>7456</v>
      </c>
      <c r="E72" s="8" t="s">
        <v>7515</v>
      </c>
      <c r="F72" s="161">
        <v>39235</v>
      </c>
      <c r="G72" s="8" t="s">
        <v>48</v>
      </c>
      <c r="H72" s="8">
        <v>320</v>
      </c>
      <c r="I72" s="8">
        <v>5</v>
      </c>
      <c r="J72" s="8">
        <v>3</v>
      </c>
      <c r="K72" s="8" t="s">
        <v>7458</v>
      </c>
      <c r="L72" s="8" t="s">
        <v>7459</v>
      </c>
      <c r="M72" s="8" t="s">
        <v>156</v>
      </c>
      <c r="N72" s="8" t="s">
        <v>7516</v>
      </c>
      <c r="O72" s="8" t="s">
        <v>7488</v>
      </c>
      <c r="P72" s="168">
        <v>13707021560</v>
      </c>
      <c r="Q72" s="12"/>
    </row>
    <row r="73" spans="1:17" ht="24">
      <c r="A73" s="11">
        <v>69</v>
      </c>
      <c r="B73" s="11" t="s">
        <v>7308</v>
      </c>
      <c r="C73" s="8" t="s">
        <v>7417</v>
      </c>
      <c r="D73" s="8" t="s">
        <v>7456</v>
      </c>
      <c r="E73" s="8" t="s">
        <v>7517</v>
      </c>
      <c r="F73" s="161">
        <v>40452</v>
      </c>
      <c r="G73" s="8" t="s">
        <v>48</v>
      </c>
      <c r="H73" s="8">
        <v>700</v>
      </c>
      <c r="I73" s="8">
        <v>8</v>
      </c>
      <c r="J73" s="8">
        <v>0.3</v>
      </c>
      <c r="K73" s="8" t="s">
        <v>7458</v>
      </c>
      <c r="L73" s="8" t="s">
        <v>7459</v>
      </c>
      <c r="M73" s="8" t="s">
        <v>156</v>
      </c>
      <c r="N73" s="8" t="s">
        <v>7518</v>
      </c>
      <c r="O73" s="8" t="s">
        <v>7519</v>
      </c>
      <c r="P73" s="168">
        <v>13766369387</v>
      </c>
      <c r="Q73" s="12"/>
    </row>
    <row r="74" spans="1:17" ht="24">
      <c r="A74" s="11">
        <v>70</v>
      </c>
      <c r="B74" s="11" t="s">
        <v>7308</v>
      </c>
      <c r="C74" s="8" t="s">
        <v>7417</v>
      </c>
      <c r="D74" s="8" t="s">
        <v>7520</v>
      </c>
      <c r="E74" s="8" t="s">
        <v>7521</v>
      </c>
      <c r="F74" s="161">
        <v>37895</v>
      </c>
      <c r="G74" s="8" t="s">
        <v>48</v>
      </c>
      <c r="H74" s="8">
        <v>100</v>
      </c>
      <c r="I74" s="8">
        <v>6</v>
      </c>
      <c r="J74" s="8">
        <v>0.5</v>
      </c>
      <c r="K74" s="8" t="s">
        <v>7467</v>
      </c>
      <c r="L74" s="8" t="s">
        <v>7468</v>
      </c>
      <c r="M74" s="8" t="s">
        <v>156</v>
      </c>
      <c r="N74" s="8" t="s">
        <v>7522</v>
      </c>
      <c r="O74" s="8" t="s">
        <v>7523</v>
      </c>
      <c r="P74" s="168">
        <v>18307070123</v>
      </c>
      <c r="Q74" s="12"/>
    </row>
    <row r="75" spans="1:17" ht="24">
      <c r="A75" s="11">
        <v>71</v>
      </c>
      <c r="B75" s="11" t="s">
        <v>7308</v>
      </c>
      <c r="C75" s="8" t="s">
        <v>7417</v>
      </c>
      <c r="D75" s="8" t="s">
        <v>7520</v>
      </c>
      <c r="E75" s="8" t="s">
        <v>7524</v>
      </c>
      <c r="F75" s="161">
        <v>37895</v>
      </c>
      <c r="G75" s="8" t="s">
        <v>48</v>
      </c>
      <c r="H75" s="8">
        <v>325</v>
      </c>
      <c r="I75" s="8">
        <v>6</v>
      </c>
      <c r="J75" s="8">
        <v>0.5</v>
      </c>
      <c r="K75" s="8" t="s">
        <v>7467</v>
      </c>
      <c r="L75" s="8" t="s">
        <v>7468</v>
      </c>
      <c r="M75" s="8" t="s">
        <v>156</v>
      </c>
      <c r="N75" s="8" t="s">
        <v>7525</v>
      </c>
      <c r="O75" s="8" t="s">
        <v>7523</v>
      </c>
      <c r="P75" s="168">
        <v>18307070123</v>
      </c>
      <c r="Q75" s="12"/>
    </row>
    <row r="76" spans="1:17" ht="24">
      <c r="A76" s="11">
        <v>72</v>
      </c>
      <c r="B76" s="11" t="s">
        <v>7308</v>
      </c>
      <c r="C76" s="8" t="s">
        <v>7417</v>
      </c>
      <c r="D76" s="8" t="s">
        <v>7526</v>
      </c>
      <c r="E76" s="8" t="s">
        <v>7527</v>
      </c>
      <c r="F76" s="161">
        <v>28126</v>
      </c>
      <c r="G76" s="8" t="s">
        <v>48</v>
      </c>
      <c r="H76" s="8">
        <v>650</v>
      </c>
      <c r="I76" s="8">
        <v>2</v>
      </c>
      <c r="J76" s="8">
        <v>0.5</v>
      </c>
      <c r="K76" s="8" t="s">
        <v>7458</v>
      </c>
      <c r="L76" s="8" t="s">
        <v>7459</v>
      </c>
      <c r="M76" s="8" t="s">
        <v>156</v>
      </c>
      <c r="N76" s="8" t="s">
        <v>7528</v>
      </c>
      <c r="O76" s="8" t="s">
        <v>7519</v>
      </c>
      <c r="P76" s="168">
        <v>13766369387</v>
      </c>
      <c r="Q76" s="12"/>
    </row>
    <row r="77" spans="1:17" ht="24">
      <c r="A77" s="11">
        <v>73</v>
      </c>
      <c r="B77" s="11" t="s">
        <v>7308</v>
      </c>
      <c r="C77" s="8" t="s">
        <v>7417</v>
      </c>
      <c r="D77" s="8" t="s">
        <v>7438</v>
      </c>
      <c r="E77" s="8" t="s">
        <v>7529</v>
      </c>
      <c r="F77" s="161">
        <v>41699</v>
      </c>
      <c r="G77" s="8" t="s">
        <v>48</v>
      </c>
      <c r="H77" s="8">
        <v>750</v>
      </c>
      <c r="I77" s="8">
        <v>2</v>
      </c>
      <c r="J77" s="8">
        <v>0.5</v>
      </c>
      <c r="K77" s="8" t="s">
        <v>7485</v>
      </c>
      <c r="L77" s="8" t="s">
        <v>7486</v>
      </c>
      <c r="M77" s="8" t="s">
        <v>156</v>
      </c>
      <c r="N77" s="8" t="s">
        <v>7530</v>
      </c>
      <c r="O77" s="8" t="s">
        <v>7531</v>
      </c>
      <c r="P77" s="168">
        <v>13576798328</v>
      </c>
      <c r="Q77" s="12"/>
    </row>
    <row r="78" spans="1:17" ht="24">
      <c r="A78" s="11">
        <v>74</v>
      </c>
      <c r="B78" s="11" t="s">
        <v>7308</v>
      </c>
      <c r="C78" s="8" t="s">
        <v>7532</v>
      </c>
      <c r="D78" s="8" t="s">
        <v>7533</v>
      </c>
      <c r="E78" s="8" t="s">
        <v>7534</v>
      </c>
      <c r="F78" s="8" t="s">
        <v>7535</v>
      </c>
      <c r="G78" s="8" t="s">
        <v>48</v>
      </c>
      <c r="H78" s="8">
        <v>1260</v>
      </c>
      <c r="I78" s="8">
        <v>27.78</v>
      </c>
      <c r="J78" s="8">
        <v>180</v>
      </c>
      <c r="K78" s="8" t="s">
        <v>7536</v>
      </c>
      <c r="L78" s="8" t="s">
        <v>7537</v>
      </c>
      <c r="M78" s="8" t="s">
        <v>89</v>
      </c>
      <c r="N78" s="8" t="s">
        <v>7534</v>
      </c>
      <c r="O78" s="8" t="s">
        <v>7538</v>
      </c>
      <c r="P78" s="168">
        <v>13907077748</v>
      </c>
      <c r="Q78" s="12"/>
    </row>
    <row r="79" spans="1:17" ht="24">
      <c r="A79" s="11">
        <v>75</v>
      </c>
      <c r="B79" s="11" t="s">
        <v>7308</v>
      </c>
      <c r="C79" s="8" t="s">
        <v>7532</v>
      </c>
      <c r="D79" s="8" t="s">
        <v>7533</v>
      </c>
      <c r="E79" s="8" t="s">
        <v>7539</v>
      </c>
      <c r="F79" s="8" t="s">
        <v>7540</v>
      </c>
      <c r="G79" s="8" t="s">
        <v>48</v>
      </c>
      <c r="H79" s="8">
        <v>4000</v>
      </c>
      <c r="I79" s="8">
        <v>35</v>
      </c>
      <c r="J79" s="8">
        <v>565</v>
      </c>
      <c r="K79" s="8" t="s">
        <v>7541</v>
      </c>
      <c r="L79" s="8" t="s">
        <v>7542</v>
      </c>
      <c r="M79" s="8" t="s">
        <v>137</v>
      </c>
      <c r="N79" s="8" t="s">
        <v>7539</v>
      </c>
      <c r="O79" s="8" t="s">
        <v>7543</v>
      </c>
      <c r="P79" s="168">
        <v>13879719393</v>
      </c>
      <c r="Q79" s="12"/>
    </row>
    <row r="80" spans="1:17" ht="24">
      <c r="A80" s="11">
        <v>76</v>
      </c>
      <c r="B80" s="11" t="s">
        <v>7308</v>
      </c>
      <c r="C80" s="8" t="s">
        <v>7532</v>
      </c>
      <c r="D80" s="8" t="s">
        <v>7533</v>
      </c>
      <c r="E80" s="8" t="s">
        <v>7544</v>
      </c>
      <c r="F80" s="8" t="s">
        <v>7545</v>
      </c>
      <c r="G80" s="8" t="s">
        <v>48</v>
      </c>
      <c r="H80" s="8">
        <v>800</v>
      </c>
      <c r="I80" s="8">
        <v>3.6</v>
      </c>
      <c r="J80" s="8">
        <v>1</v>
      </c>
      <c r="K80" s="8" t="s">
        <v>7536</v>
      </c>
      <c r="L80" s="8" t="s">
        <v>7537</v>
      </c>
      <c r="M80" s="8" t="s">
        <v>89</v>
      </c>
      <c r="N80" s="8" t="s">
        <v>7544</v>
      </c>
      <c r="O80" s="8" t="s">
        <v>7546</v>
      </c>
      <c r="P80" s="168">
        <v>13507972825</v>
      </c>
      <c r="Q80" s="12"/>
    </row>
    <row r="81" spans="1:17" ht="24">
      <c r="A81" s="11">
        <v>77</v>
      </c>
      <c r="B81" s="11" t="s">
        <v>7308</v>
      </c>
      <c r="C81" s="8" t="s">
        <v>7532</v>
      </c>
      <c r="D81" s="8" t="s">
        <v>7533</v>
      </c>
      <c r="E81" s="8" t="s">
        <v>7547</v>
      </c>
      <c r="F81" s="8" t="s">
        <v>7548</v>
      </c>
      <c r="G81" s="8" t="s">
        <v>48</v>
      </c>
      <c r="H81" s="8">
        <v>500</v>
      </c>
      <c r="I81" s="8">
        <v>13</v>
      </c>
      <c r="J81" s="8">
        <v>20</v>
      </c>
      <c r="K81" s="8" t="s">
        <v>7536</v>
      </c>
      <c r="L81" s="8" t="s">
        <v>7537</v>
      </c>
      <c r="M81" s="8" t="s">
        <v>89</v>
      </c>
      <c r="N81" s="8" t="s">
        <v>7547</v>
      </c>
      <c r="O81" s="8" t="s">
        <v>7549</v>
      </c>
      <c r="P81" s="168">
        <v>13979789138</v>
      </c>
      <c r="Q81" s="12"/>
    </row>
    <row r="82" spans="1:17" ht="24">
      <c r="A82" s="11">
        <v>78</v>
      </c>
      <c r="B82" s="11" t="s">
        <v>7308</v>
      </c>
      <c r="C82" s="8" t="s">
        <v>7532</v>
      </c>
      <c r="D82" s="8" t="s">
        <v>7533</v>
      </c>
      <c r="E82" s="8" t="s">
        <v>7550</v>
      </c>
      <c r="F82" s="8" t="s">
        <v>7551</v>
      </c>
      <c r="G82" s="8" t="s">
        <v>48</v>
      </c>
      <c r="H82" s="8">
        <v>75</v>
      </c>
      <c r="I82" s="8">
        <v>9</v>
      </c>
      <c r="J82" s="8">
        <v>0.1</v>
      </c>
      <c r="K82" s="8" t="s">
        <v>7536</v>
      </c>
      <c r="L82" s="8" t="s">
        <v>7537</v>
      </c>
      <c r="M82" s="8" t="s">
        <v>89</v>
      </c>
      <c r="N82" s="8" t="s">
        <v>7550</v>
      </c>
      <c r="O82" s="8" t="s">
        <v>7552</v>
      </c>
      <c r="P82" s="168">
        <v>13870789678</v>
      </c>
      <c r="Q82" s="12"/>
    </row>
    <row r="83" spans="1:17" ht="24">
      <c r="A83" s="11">
        <v>79</v>
      </c>
      <c r="B83" s="11" t="s">
        <v>7308</v>
      </c>
      <c r="C83" s="8" t="s">
        <v>7532</v>
      </c>
      <c r="D83" s="8" t="s">
        <v>7533</v>
      </c>
      <c r="E83" s="8" t="s">
        <v>7553</v>
      </c>
      <c r="F83" s="8" t="s">
        <v>7554</v>
      </c>
      <c r="G83" s="8" t="s">
        <v>48</v>
      </c>
      <c r="H83" s="8">
        <v>480</v>
      </c>
      <c r="I83" s="8">
        <v>12.5</v>
      </c>
      <c r="J83" s="8">
        <v>30</v>
      </c>
      <c r="K83" s="8" t="s">
        <v>7536</v>
      </c>
      <c r="L83" s="8" t="s">
        <v>7537</v>
      </c>
      <c r="M83" s="8" t="s">
        <v>726</v>
      </c>
      <c r="N83" s="8" t="s">
        <v>7553</v>
      </c>
      <c r="O83" s="8" t="s">
        <v>7555</v>
      </c>
      <c r="P83" s="168">
        <v>13207074169</v>
      </c>
      <c r="Q83" s="12"/>
    </row>
    <row r="84" spans="1:17" ht="24">
      <c r="A84" s="11">
        <v>80</v>
      </c>
      <c r="B84" s="11" t="s">
        <v>7308</v>
      </c>
      <c r="C84" s="8" t="s">
        <v>7532</v>
      </c>
      <c r="D84" s="8" t="s">
        <v>7556</v>
      </c>
      <c r="E84" s="8" t="s">
        <v>7557</v>
      </c>
      <c r="F84" s="8" t="s">
        <v>7558</v>
      </c>
      <c r="G84" s="8" t="s">
        <v>48</v>
      </c>
      <c r="H84" s="8">
        <v>480</v>
      </c>
      <c r="I84" s="8">
        <v>12.9</v>
      </c>
      <c r="J84" s="8">
        <v>23</v>
      </c>
      <c r="K84" s="8" t="s">
        <v>7536</v>
      </c>
      <c r="L84" s="8" t="s">
        <v>7537</v>
      </c>
      <c r="M84" s="8" t="s">
        <v>89</v>
      </c>
      <c r="N84" s="8" t="s">
        <v>7557</v>
      </c>
      <c r="O84" s="8" t="s">
        <v>7559</v>
      </c>
      <c r="P84" s="168">
        <v>13607975081</v>
      </c>
      <c r="Q84" s="12"/>
    </row>
    <row r="85" spans="1:17" ht="24">
      <c r="A85" s="11">
        <v>81</v>
      </c>
      <c r="B85" s="11" t="s">
        <v>7308</v>
      </c>
      <c r="C85" s="8" t="s">
        <v>7532</v>
      </c>
      <c r="D85" s="8" t="s">
        <v>7533</v>
      </c>
      <c r="E85" s="8" t="s">
        <v>7560</v>
      </c>
      <c r="F85" s="8" t="s">
        <v>7561</v>
      </c>
      <c r="G85" s="8" t="s">
        <v>48</v>
      </c>
      <c r="H85" s="8">
        <v>125</v>
      </c>
      <c r="I85" s="8">
        <v>7.5</v>
      </c>
      <c r="J85" s="8">
        <v>3</v>
      </c>
      <c r="K85" s="8" t="s">
        <v>7536</v>
      </c>
      <c r="L85" s="8" t="s">
        <v>7537</v>
      </c>
      <c r="M85" s="8" t="s">
        <v>89</v>
      </c>
      <c r="N85" s="8" t="s">
        <v>7560</v>
      </c>
      <c r="O85" s="8" t="s">
        <v>7562</v>
      </c>
      <c r="P85" s="168">
        <v>7974425600</v>
      </c>
      <c r="Q85" s="12"/>
    </row>
    <row r="86" spans="1:17" ht="24">
      <c r="A86" s="11">
        <v>82</v>
      </c>
      <c r="B86" s="11" t="s">
        <v>7308</v>
      </c>
      <c r="C86" s="8" t="s">
        <v>7532</v>
      </c>
      <c r="D86" s="8" t="s">
        <v>7533</v>
      </c>
      <c r="E86" s="8" t="s">
        <v>7563</v>
      </c>
      <c r="F86" s="8" t="s">
        <v>7564</v>
      </c>
      <c r="G86" s="8" t="s">
        <v>48</v>
      </c>
      <c r="H86" s="8">
        <v>400</v>
      </c>
      <c r="I86" s="8">
        <v>12</v>
      </c>
      <c r="J86" s="8">
        <v>1</v>
      </c>
      <c r="K86" s="8" t="s">
        <v>7536</v>
      </c>
      <c r="L86" s="8" t="s">
        <v>7537</v>
      </c>
      <c r="M86" s="8" t="s">
        <v>89</v>
      </c>
      <c r="N86" s="8" t="s">
        <v>7563</v>
      </c>
      <c r="O86" s="8" t="s">
        <v>7565</v>
      </c>
      <c r="P86" s="168">
        <v>15870715058</v>
      </c>
      <c r="Q86" s="12"/>
    </row>
    <row r="87" spans="1:17" ht="24">
      <c r="A87" s="11">
        <v>83</v>
      </c>
      <c r="B87" s="11" t="s">
        <v>7308</v>
      </c>
      <c r="C87" s="8" t="s">
        <v>7532</v>
      </c>
      <c r="D87" s="8" t="s">
        <v>7533</v>
      </c>
      <c r="E87" s="8" t="s">
        <v>7566</v>
      </c>
      <c r="F87" s="8" t="s">
        <v>7567</v>
      </c>
      <c r="G87" s="8" t="s">
        <v>48</v>
      </c>
      <c r="H87" s="8">
        <v>410</v>
      </c>
      <c r="I87" s="8">
        <v>13.5</v>
      </c>
      <c r="J87" s="8">
        <v>4</v>
      </c>
      <c r="K87" s="8" t="s">
        <v>7536</v>
      </c>
      <c r="L87" s="8" t="s">
        <v>7537</v>
      </c>
      <c r="M87" s="8" t="s">
        <v>89</v>
      </c>
      <c r="N87" s="8" t="s">
        <v>7566</v>
      </c>
      <c r="O87" s="8" t="s">
        <v>7568</v>
      </c>
      <c r="P87" s="168">
        <v>13607078052</v>
      </c>
      <c r="Q87" s="12"/>
    </row>
    <row r="88" spans="1:17" ht="24">
      <c r="A88" s="11">
        <v>84</v>
      </c>
      <c r="B88" s="11" t="s">
        <v>7308</v>
      </c>
      <c r="C88" s="8" t="s">
        <v>7532</v>
      </c>
      <c r="D88" s="8" t="s">
        <v>7533</v>
      </c>
      <c r="E88" s="8" t="s">
        <v>7569</v>
      </c>
      <c r="F88" s="8" t="s">
        <v>7535</v>
      </c>
      <c r="G88" s="8" t="s">
        <v>48</v>
      </c>
      <c r="H88" s="8">
        <v>410</v>
      </c>
      <c r="I88" s="8">
        <v>7.5</v>
      </c>
      <c r="J88" s="8">
        <v>8</v>
      </c>
      <c r="K88" s="8" t="s">
        <v>7536</v>
      </c>
      <c r="L88" s="8" t="s">
        <v>7537</v>
      </c>
      <c r="M88" s="8" t="s">
        <v>7570</v>
      </c>
      <c r="N88" s="8" t="s">
        <v>7571</v>
      </c>
      <c r="O88" s="8" t="s">
        <v>7572</v>
      </c>
      <c r="P88" s="168">
        <v>13970109509</v>
      </c>
      <c r="Q88" s="12"/>
    </row>
    <row r="89" spans="1:17" ht="24">
      <c r="A89" s="11">
        <v>85</v>
      </c>
      <c r="B89" s="11" t="s">
        <v>7308</v>
      </c>
      <c r="C89" s="8" t="s">
        <v>7532</v>
      </c>
      <c r="D89" s="8" t="s">
        <v>7533</v>
      </c>
      <c r="E89" s="8" t="s">
        <v>7573</v>
      </c>
      <c r="F89" s="8" t="s">
        <v>7574</v>
      </c>
      <c r="G89" s="8" t="s">
        <v>48</v>
      </c>
      <c r="H89" s="8">
        <v>520</v>
      </c>
      <c r="I89" s="8">
        <v>6</v>
      </c>
      <c r="J89" s="8">
        <v>3</v>
      </c>
      <c r="K89" s="8" t="s">
        <v>7536</v>
      </c>
      <c r="L89" s="8" t="s">
        <v>7537</v>
      </c>
      <c r="M89" s="8" t="s">
        <v>89</v>
      </c>
      <c r="N89" s="8" t="s">
        <v>7573</v>
      </c>
      <c r="O89" s="8" t="s">
        <v>7546</v>
      </c>
      <c r="P89" s="168">
        <v>13507972825</v>
      </c>
      <c r="Q89" s="12"/>
    </row>
    <row r="90" spans="1:17" ht="24">
      <c r="A90" s="11">
        <v>86</v>
      </c>
      <c r="B90" s="11" t="s">
        <v>7308</v>
      </c>
      <c r="C90" s="8" t="s">
        <v>7532</v>
      </c>
      <c r="D90" s="8" t="s">
        <v>7533</v>
      </c>
      <c r="E90" s="8" t="s">
        <v>332</v>
      </c>
      <c r="F90" s="8" t="s">
        <v>7554</v>
      </c>
      <c r="G90" s="8" t="s">
        <v>48</v>
      </c>
      <c r="H90" s="8">
        <v>1260</v>
      </c>
      <c r="I90" s="8">
        <v>14.5</v>
      </c>
      <c r="J90" s="8">
        <v>89</v>
      </c>
      <c r="K90" s="8" t="s">
        <v>7575</v>
      </c>
      <c r="L90" s="8" t="s">
        <v>7576</v>
      </c>
      <c r="M90" s="8" t="s">
        <v>96</v>
      </c>
      <c r="N90" s="8" t="s">
        <v>332</v>
      </c>
      <c r="O90" s="8" t="s">
        <v>7577</v>
      </c>
      <c r="P90" s="168">
        <v>18720818566</v>
      </c>
      <c r="Q90" s="12"/>
    </row>
    <row r="91" spans="1:17" ht="24">
      <c r="A91" s="11">
        <v>87</v>
      </c>
      <c r="B91" s="11" t="s">
        <v>7308</v>
      </c>
      <c r="C91" s="8" t="s">
        <v>7532</v>
      </c>
      <c r="D91" s="8" t="s">
        <v>7533</v>
      </c>
      <c r="E91" s="8" t="s">
        <v>7578</v>
      </c>
      <c r="F91" s="8" t="s">
        <v>7579</v>
      </c>
      <c r="G91" s="8" t="s">
        <v>48</v>
      </c>
      <c r="H91" s="8">
        <v>1260</v>
      </c>
      <c r="I91" s="8">
        <v>7</v>
      </c>
      <c r="J91" s="8">
        <v>2</v>
      </c>
      <c r="K91" s="8" t="s">
        <v>7575</v>
      </c>
      <c r="L91" s="8" t="s">
        <v>7576</v>
      </c>
      <c r="M91" s="8" t="s">
        <v>96</v>
      </c>
      <c r="N91" s="8" t="s">
        <v>7578</v>
      </c>
      <c r="O91" s="8" t="s">
        <v>7580</v>
      </c>
      <c r="P91" s="168">
        <v>13970774198</v>
      </c>
      <c r="Q91" s="12"/>
    </row>
    <row r="92" spans="1:17" ht="24">
      <c r="A92" s="11">
        <v>88</v>
      </c>
      <c r="B92" s="11" t="s">
        <v>7308</v>
      </c>
      <c r="C92" s="8" t="s">
        <v>7532</v>
      </c>
      <c r="D92" s="8" t="s">
        <v>7581</v>
      </c>
      <c r="E92" s="8" t="s">
        <v>6346</v>
      </c>
      <c r="F92" s="8" t="s">
        <v>7582</v>
      </c>
      <c r="G92" s="8" t="s">
        <v>48</v>
      </c>
      <c r="H92" s="8">
        <v>100</v>
      </c>
      <c r="I92" s="8">
        <v>6</v>
      </c>
      <c r="J92" s="8">
        <v>0.5</v>
      </c>
      <c r="K92" s="8" t="s">
        <v>7575</v>
      </c>
      <c r="L92" s="8" t="s">
        <v>7576</v>
      </c>
      <c r="M92" s="8" t="s">
        <v>96</v>
      </c>
      <c r="N92" s="8" t="s">
        <v>6346</v>
      </c>
      <c r="O92" s="8" t="s">
        <v>7583</v>
      </c>
      <c r="P92" s="168">
        <v>13479768413</v>
      </c>
      <c r="Q92" s="12"/>
    </row>
    <row r="93" spans="1:17" ht="24">
      <c r="A93" s="11">
        <v>89</v>
      </c>
      <c r="B93" s="11" t="s">
        <v>7308</v>
      </c>
      <c r="C93" s="8" t="s">
        <v>7532</v>
      </c>
      <c r="D93" s="8" t="s">
        <v>7533</v>
      </c>
      <c r="E93" s="8" t="s">
        <v>7584</v>
      </c>
      <c r="F93" s="8" t="s">
        <v>7582</v>
      </c>
      <c r="G93" s="8" t="s">
        <v>48</v>
      </c>
      <c r="H93" s="8">
        <v>100</v>
      </c>
      <c r="I93" s="8">
        <v>6</v>
      </c>
      <c r="J93" s="8">
        <v>0.06</v>
      </c>
      <c r="K93" s="8" t="s">
        <v>7575</v>
      </c>
      <c r="L93" s="8" t="s">
        <v>7576</v>
      </c>
      <c r="M93" s="8" t="s">
        <v>96</v>
      </c>
      <c r="N93" s="8" t="s">
        <v>7584</v>
      </c>
      <c r="O93" s="8" t="s">
        <v>7585</v>
      </c>
      <c r="P93" s="168">
        <v>13970735177</v>
      </c>
      <c r="Q93" s="12"/>
    </row>
    <row r="94" spans="1:17" ht="24">
      <c r="A94" s="11">
        <v>90</v>
      </c>
      <c r="B94" s="11" t="s">
        <v>7308</v>
      </c>
      <c r="C94" s="8" t="s">
        <v>7532</v>
      </c>
      <c r="D94" s="8" t="s">
        <v>7533</v>
      </c>
      <c r="E94" s="8" t="s">
        <v>7586</v>
      </c>
      <c r="F94" s="8" t="s">
        <v>7587</v>
      </c>
      <c r="G94" s="8" t="s">
        <v>48</v>
      </c>
      <c r="H94" s="8">
        <v>555</v>
      </c>
      <c r="I94" s="8">
        <v>4.5</v>
      </c>
      <c r="J94" s="8">
        <v>2</v>
      </c>
      <c r="K94" s="8" t="s">
        <v>7575</v>
      </c>
      <c r="L94" s="8" t="s">
        <v>7576</v>
      </c>
      <c r="M94" s="8" t="s">
        <v>96</v>
      </c>
      <c r="N94" s="8" t="s">
        <v>7586</v>
      </c>
      <c r="O94" s="8" t="s">
        <v>7588</v>
      </c>
      <c r="P94" s="168">
        <v>18720728979</v>
      </c>
      <c r="Q94" s="12"/>
    </row>
    <row r="95" spans="1:17" ht="36">
      <c r="A95" s="11">
        <v>91</v>
      </c>
      <c r="B95" s="11" t="s">
        <v>7308</v>
      </c>
      <c r="C95" s="8" t="s">
        <v>7532</v>
      </c>
      <c r="D95" s="8" t="s">
        <v>7533</v>
      </c>
      <c r="E95" s="8" t="s">
        <v>7589</v>
      </c>
      <c r="F95" s="8" t="s">
        <v>7590</v>
      </c>
      <c r="G95" s="8" t="s">
        <v>48</v>
      </c>
      <c r="H95" s="8">
        <v>160</v>
      </c>
      <c r="I95" s="8">
        <v>4</v>
      </c>
      <c r="J95" s="8">
        <v>1</v>
      </c>
      <c r="K95" s="8" t="s">
        <v>7575</v>
      </c>
      <c r="L95" s="8" t="s">
        <v>7576</v>
      </c>
      <c r="M95" s="8" t="s">
        <v>96</v>
      </c>
      <c r="N95" s="8" t="s">
        <v>7589</v>
      </c>
      <c r="O95" s="8" t="s">
        <v>7591</v>
      </c>
      <c r="P95" s="168">
        <v>15970081638</v>
      </c>
      <c r="Q95" s="12"/>
    </row>
    <row r="96" spans="1:17" ht="24">
      <c r="A96" s="11">
        <v>92</v>
      </c>
      <c r="B96" s="11" t="s">
        <v>7308</v>
      </c>
      <c r="C96" s="8" t="s">
        <v>7532</v>
      </c>
      <c r="D96" s="8" t="s">
        <v>7533</v>
      </c>
      <c r="E96" s="8" t="s">
        <v>7592</v>
      </c>
      <c r="F96" s="8" t="s">
        <v>7593</v>
      </c>
      <c r="G96" s="8" t="s">
        <v>48</v>
      </c>
      <c r="H96" s="8">
        <v>235</v>
      </c>
      <c r="I96" s="8">
        <v>5</v>
      </c>
      <c r="J96" s="8">
        <v>3</v>
      </c>
      <c r="K96" s="8" t="s">
        <v>7575</v>
      </c>
      <c r="L96" s="8" t="s">
        <v>7576</v>
      </c>
      <c r="M96" s="8" t="s">
        <v>96</v>
      </c>
      <c r="N96" s="8" t="s">
        <v>7592</v>
      </c>
      <c r="O96" s="8" t="s">
        <v>7591</v>
      </c>
      <c r="P96" s="168">
        <v>15970081638</v>
      </c>
      <c r="Q96" s="12"/>
    </row>
    <row r="97" spans="1:17" ht="24">
      <c r="A97" s="11">
        <v>93</v>
      </c>
      <c r="B97" s="11" t="s">
        <v>7308</v>
      </c>
      <c r="C97" s="8" t="s">
        <v>7532</v>
      </c>
      <c r="D97" s="8" t="s">
        <v>7533</v>
      </c>
      <c r="E97" s="8" t="s">
        <v>7594</v>
      </c>
      <c r="F97" s="8" t="s">
        <v>7595</v>
      </c>
      <c r="G97" s="8" t="s">
        <v>48</v>
      </c>
      <c r="H97" s="8">
        <v>600</v>
      </c>
      <c r="I97" s="8">
        <v>13</v>
      </c>
      <c r="J97" s="8">
        <v>65</v>
      </c>
      <c r="K97" s="8" t="s">
        <v>7575</v>
      </c>
      <c r="L97" s="8" t="s">
        <v>7576</v>
      </c>
      <c r="M97" s="8" t="s">
        <v>96</v>
      </c>
      <c r="N97" s="8" t="s">
        <v>7594</v>
      </c>
      <c r="O97" s="8" t="s">
        <v>7596</v>
      </c>
      <c r="P97" s="168">
        <v>13870788238</v>
      </c>
      <c r="Q97" s="12"/>
    </row>
    <row r="98" spans="1:17" ht="24">
      <c r="A98" s="11">
        <v>94</v>
      </c>
      <c r="B98" s="11" t="s">
        <v>7308</v>
      </c>
      <c r="C98" s="8" t="s">
        <v>7532</v>
      </c>
      <c r="D98" s="8" t="s">
        <v>7533</v>
      </c>
      <c r="E98" s="8" t="s">
        <v>1543</v>
      </c>
      <c r="F98" s="172">
        <v>29587</v>
      </c>
      <c r="G98" s="8" t="s">
        <v>48</v>
      </c>
      <c r="H98" s="8">
        <v>260</v>
      </c>
      <c r="I98" s="8">
        <v>1.5</v>
      </c>
      <c r="J98" s="8">
        <v>0.2</v>
      </c>
      <c r="K98" s="8" t="s">
        <v>7597</v>
      </c>
      <c r="L98" s="8" t="s">
        <v>7598</v>
      </c>
      <c r="M98" s="8" t="s">
        <v>691</v>
      </c>
      <c r="N98" s="8" t="s">
        <v>1543</v>
      </c>
      <c r="O98" s="8" t="s">
        <v>7596</v>
      </c>
      <c r="P98" s="168">
        <v>13870788238</v>
      </c>
      <c r="Q98" s="12"/>
    </row>
    <row r="99" spans="1:17" ht="24">
      <c r="A99" s="11">
        <v>95</v>
      </c>
      <c r="B99" s="11" t="s">
        <v>7308</v>
      </c>
      <c r="C99" s="8" t="s">
        <v>7532</v>
      </c>
      <c r="D99" s="8" t="s">
        <v>7533</v>
      </c>
      <c r="E99" s="8" t="s">
        <v>5225</v>
      </c>
      <c r="F99" s="8" t="s">
        <v>7587</v>
      </c>
      <c r="G99" s="8" t="s">
        <v>48</v>
      </c>
      <c r="H99" s="8">
        <v>75</v>
      </c>
      <c r="I99" s="8">
        <v>1.5</v>
      </c>
      <c r="J99" s="8">
        <v>0.01</v>
      </c>
      <c r="K99" s="8" t="s">
        <v>7597</v>
      </c>
      <c r="L99" s="8" t="s">
        <v>7598</v>
      </c>
      <c r="M99" s="8" t="s">
        <v>691</v>
      </c>
      <c r="N99" s="8" t="s">
        <v>5225</v>
      </c>
      <c r="O99" s="8" t="s">
        <v>7599</v>
      </c>
      <c r="P99" s="168">
        <v>18779782653</v>
      </c>
      <c r="Q99" s="12"/>
    </row>
    <row r="100" spans="1:17" ht="24">
      <c r="A100" s="11">
        <v>96</v>
      </c>
      <c r="B100" s="11" t="s">
        <v>7308</v>
      </c>
      <c r="C100" s="8" t="s">
        <v>7532</v>
      </c>
      <c r="D100" s="8" t="s">
        <v>7533</v>
      </c>
      <c r="E100" s="8" t="s">
        <v>7600</v>
      </c>
      <c r="F100" s="8" t="s">
        <v>7601</v>
      </c>
      <c r="G100" s="8" t="s">
        <v>48</v>
      </c>
      <c r="H100" s="8">
        <v>140</v>
      </c>
      <c r="I100" s="8">
        <v>3.2</v>
      </c>
      <c r="J100" s="8">
        <v>0.3</v>
      </c>
      <c r="K100" s="8" t="s">
        <v>7602</v>
      </c>
      <c r="L100" s="8" t="s">
        <v>7603</v>
      </c>
      <c r="M100" s="8" t="s">
        <v>89</v>
      </c>
      <c r="N100" s="8" t="s">
        <v>7600</v>
      </c>
      <c r="O100" s="8" t="s">
        <v>7604</v>
      </c>
      <c r="P100" s="168">
        <v>13979758508</v>
      </c>
      <c r="Q100" s="12"/>
    </row>
    <row r="101" spans="1:17" ht="24">
      <c r="A101" s="11">
        <v>97</v>
      </c>
      <c r="B101" s="11" t="s">
        <v>7308</v>
      </c>
      <c r="C101" s="8" t="s">
        <v>7532</v>
      </c>
      <c r="D101" s="8" t="s">
        <v>7533</v>
      </c>
      <c r="E101" s="8" t="s">
        <v>5967</v>
      </c>
      <c r="F101" s="8" t="s">
        <v>7605</v>
      </c>
      <c r="G101" s="8" t="s">
        <v>48</v>
      </c>
      <c r="H101" s="8">
        <v>175</v>
      </c>
      <c r="I101" s="8">
        <v>3.3</v>
      </c>
      <c r="J101" s="8">
        <v>0.1</v>
      </c>
      <c r="K101" s="8" t="s">
        <v>7602</v>
      </c>
      <c r="L101" s="8" t="s">
        <v>7603</v>
      </c>
      <c r="M101" s="8" t="s">
        <v>89</v>
      </c>
      <c r="N101" s="8" t="s">
        <v>5967</v>
      </c>
      <c r="O101" s="8" t="s">
        <v>7604</v>
      </c>
      <c r="P101" s="168">
        <v>13979758508</v>
      </c>
      <c r="Q101" s="12"/>
    </row>
    <row r="102" spans="1:17" ht="24">
      <c r="A102" s="11">
        <v>98</v>
      </c>
      <c r="B102" s="11" t="s">
        <v>7308</v>
      </c>
      <c r="C102" s="8" t="s">
        <v>7532</v>
      </c>
      <c r="D102" s="8" t="s">
        <v>7533</v>
      </c>
      <c r="E102" s="8" t="s">
        <v>7606</v>
      </c>
      <c r="F102" s="8" t="s">
        <v>7607</v>
      </c>
      <c r="G102" s="8" t="s">
        <v>48</v>
      </c>
      <c r="H102" s="8">
        <v>26</v>
      </c>
      <c r="I102" s="8">
        <v>16.3</v>
      </c>
      <c r="J102" s="8">
        <v>46.5</v>
      </c>
      <c r="K102" s="8" t="s">
        <v>7602</v>
      </c>
      <c r="L102" s="8" t="s">
        <v>7603</v>
      </c>
      <c r="M102" s="8" t="s">
        <v>89</v>
      </c>
      <c r="N102" s="8" t="s">
        <v>7606</v>
      </c>
      <c r="O102" s="8" t="s">
        <v>7604</v>
      </c>
      <c r="P102" s="168">
        <v>13979758508</v>
      </c>
      <c r="Q102" s="12"/>
    </row>
    <row r="103" spans="1:17" ht="24">
      <c r="A103" s="11">
        <v>99</v>
      </c>
      <c r="B103" s="11" t="s">
        <v>7308</v>
      </c>
      <c r="C103" s="8" t="s">
        <v>7532</v>
      </c>
      <c r="D103" s="8" t="s">
        <v>7533</v>
      </c>
      <c r="E103" s="8" t="s">
        <v>809</v>
      </c>
      <c r="F103" s="8" t="s">
        <v>7558</v>
      </c>
      <c r="G103" s="8" t="s">
        <v>48</v>
      </c>
      <c r="H103" s="8">
        <v>1500</v>
      </c>
      <c r="I103" s="8">
        <v>20</v>
      </c>
      <c r="J103" s="8">
        <v>36</v>
      </c>
      <c r="K103" s="8" t="s">
        <v>7608</v>
      </c>
      <c r="L103" s="8" t="s">
        <v>7609</v>
      </c>
      <c r="M103" s="8" t="s">
        <v>89</v>
      </c>
      <c r="N103" s="8" t="s">
        <v>809</v>
      </c>
      <c r="O103" s="8" t="s">
        <v>7568</v>
      </c>
      <c r="P103" s="168">
        <v>13870788238</v>
      </c>
      <c r="Q103" s="12"/>
    </row>
    <row r="104" spans="1:17" ht="24">
      <c r="A104" s="11">
        <v>100</v>
      </c>
      <c r="B104" s="11" t="s">
        <v>7308</v>
      </c>
      <c r="C104" s="8" t="s">
        <v>7532</v>
      </c>
      <c r="D104" s="8" t="s">
        <v>7533</v>
      </c>
      <c r="E104" s="8" t="s">
        <v>2394</v>
      </c>
      <c r="F104" s="8" t="s">
        <v>7610</v>
      </c>
      <c r="G104" s="8" t="s">
        <v>48</v>
      </c>
      <c r="H104" s="8">
        <v>160</v>
      </c>
      <c r="I104" s="8">
        <v>7.8</v>
      </c>
      <c r="J104" s="8">
        <v>0.1</v>
      </c>
      <c r="K104" s="8" t="s">
        <v>7608</v>
      </c>
      <c r="L104" s="8" t="s">
        <v>7611</v>
      </c>
      <c r="M104" s="8" t="s">
        <v>7612</v>
      </c>
      <c r="N104" s="8" t="s">
        <v>2394</v>
      </c>
      <c r="O104" s="8" t="s">
        <v>7613</v>
      </c>
      <c r="P104" s="168">
        <v>13879799207</v>
      </c>
      <c r="Q104" s="12"/>
    </row>
    <row r="105" spans="1:17" ht="24">
      <c r="A105" s="11">
        <v>101</v>
      </c>
      <c r="B105" s="11" t="s">
        <v>7308</v>
      </c>
      <c r="C105" s="8" t="s">
        <v>7532</v>
      </c>
      <c r="D105" s="8" t="s">
        <v>7533</v>
      </c>
      <c r="E105" s="8" t="s">
        <v>7614</v>
      </c>
      <c r="F105" s="8" t="s">
        <v>7615</v>
      </c>
      <c r="G105" s="8" t="s">
        <v>48</v>
      </c>
      <c r="H105" s="8">
        <v>750</v>
      </c>
      <c r="I105" s="8">
        <v>19</v>
      </c>
      <c r="J105" s="8">
        <v>50</v>
      </c>
      <c r="K105" s="8" t="s">
        <v>7608</v>
      </c>
      <c r="L105" s="8" t="s">
        <v>7611</v>
      </c>
      <c r="M105" s="8" t="s">
        <v>7612</v>
      </c>
      <c r="N105" s="8" t="s">
        <v>7614</v>
      </c>
      <c r="O105" s="8" t="s">
        <v>7616</v>
      </c>
      <c r="P105" s="168">
        <v>13979728771</v>
      </c>
      <c r="Q105" s="12"/>
    </row>
    <row r="106" spans="1:17" ht="24">
      <c r="A106" s="11">
        <v>102</v>
      </c>
      <c r="B106" s="11" t="s">
        <v>7308</v>
      </c>
      <c r="C106" s="8" t="s">
        <v>7532</v>
      </c>
      <c r="D106" s="8" t="s">
        <v>7533</v>
      </c>
      <c r="E106" s="8" t="s">
        <v>7617</v>
      </c>
      <c r="F106" s="8" t="s">
        <v>7535</v>
      </c>
      <c r="G106" s="8" t="s">
        <v>48</v>
      </c>
      <c r="H106" s="8">
        <v>480</v>
      </c>
      <c r="I106" s="8">
        <v>15</v>
      </c>
      <c r="J106" s="8">
        <v>25</v>
      </c>
      <c r="K106" s="8" t="s">
        <v>7608</v>
      </c>
      <c r="L106" s="8" t="s">
        <v>7611</v>
      </c>
      <c r="M106" s="8" t="s">
        <v>7612</v>
      </c>
      <c r="N106" s="8" t="s">
        <v>7617</v>
      </c>
      <c r="O106" s="8" t="s">
        <v>7618</v>
      </c>
      <c r="P106" s="168">
        <v>13907070002</v>
      </c>
      <c r="Q106" s="12"/>
    </row>
    <row r="107" spans="1:17" ht="24">
      <c r="A107" s="11">
        <v>103</v>
      </c>
      <c r="B107" s="11" t="s">
        <v>7308</v>
      </c>
      <c r="C107" s="8" t="s">
        <v>7532</v>
      </c>
      <c r="D107" s="8" t="s">
        <v>7533</v>
      </c>
      <c r="E107" s="8" t="s">
        <v>678</v>
      </c>
      <c r="F107" s="8" t="s">
        <v>7619</v>
      </c>
      <c r="G107" s="8" t="s">
        <v>48</v>
      </c>
      <c r="H107" s="8">
        <v>125</v>
      </c>
      <c r="I107" s="8">
        <v>4.8</v>
      </c>
      <c r="J107" s="8">
        <v>0.5</v>
      </c>
      <c r="K107" s="8" t="s">
        <v>7608</v>
      </c>
      <c r="L107" s="8" t="s">
        <v>7611</v>
      </c>
      <c r="M107" s="8" t="s">
        <v>7612</v>
      </c>
      <c r="N107" s="8" t="s">
        <v>678</v>
      </c>
      <c r="O107" s="8" t="s">
        <v>7620</v>
      </c>
      <c r="P107" s="168">
        <v>15007047636</v>
      </c>
      <c r="Q107" s="12"/>
    </row>
    <row r="108" spans="1:17" ht="24">
      <c r="A108" s="11">
        <v>104</v>
      </c>
      <c r="B108" s="11" t="s">
        <v>7308</v>
      </c>
      <c r="C108" s="8" t="s">
        <v>7532</v>
      </c>
      <c r="D108" s="8" t="s">
        <v>7533</v>
      </c>
      <c r="E108" s="8" t="s">
        <v>7621</v>
      </c>
      <c r="F108" s="8" t="s">
        <v>7622</v>
      </c>
      <c r="G108" s="8" t="s">
        <v>48</v>
      </c>
      <c r="H108" s="8">
        <v>410</v>
      </c>
      <c r="I108" s="8">
        <v>10.5</v>
      </c>
      <c r="J108" s="8">
        <v>3.2</v>
      </c>
      <c r="K108" s="8" t="s">
        <v>7608</v>
      </c>
      <c r="L108" s="8" t="s">
        <v>7611</v>
      </c>
      <c r="M108" s="8" t="s">
        <v>7612</v>
      </c>
      <c r="N108" s="8" t="s">
        <v>7621</v>
      </c>
      <c r="O108" s="8" t="s">
        <v>7613</v>
      </c>
      <c r="P108" s="168">
        <v>13879799207</v>
      </c>
      <c r="Q108" s="12"/>
    </row>
    <row r="109" spans="1:17" ht="24">
      <c r="A109" s="11">
        <v>105</v>
      </c>
      <c r="B109" s="11" t="s">
        <v>7308</v>
      </c>
      <c r="C109" s="8" t="s">
        <v>7532</v>
      </c>
      <c r="D109" s="8" t="s">
        <v>7533</v>
      </c>
      <c r="E109" s="8" t="s">
        <v>7078</v>
      </c>
      <c r="F109" s="8" t="s">
        <v>7582</v>
      </c>
      <c r="G109" s="8" t="s">
        <v>48</v>
      </c>
      <c r="H109" s="8">
        <v>320</v>
      </c>
      <c r="I109" s="8">
        <v>16</v>
      </c>
      <c r="J109" s="8">
        <v>43</v>
      </c>
      <c r="K109" s="8" t="s">
        <v>7623</v>
      </c>
      <c r="L109" s="8" t="s">
        <v>7624</v>
      </c>
      <c r="M109" s="8" t="s">
        <v>89</v>
      </c>
      <c r="N109" s="8" t="s">
        <v>7078</v>
      </c>
      <c r="O109" s="8" t="s">
        <v>7625</v>
      </c>
      <c r="P109" s="168">
        <v>18707077479</v>
      </c>
      <c r="Q109" s="12"/>
    </row>
    <row r="110" spans="1:17" ht="24">
      <c r="A110" s="11">
        <v>106</v>
      </c>
      <c r="B110" s="11" t="s">
        <v>7308</v>
      </c>
      <c r="C110" s="8" t="s">
        <v>7532</v>
      </c>
      <c r="D110" s="8" t="s">
        <v>7533</v>
      </c>
      <c r="E110" s="8" t="s">
        <v>7626</v>
      </c>
      <c r="F110" s="8" t="s">
        <v>7627</v>
      </c>
      <c r="G110" s="8" t="s">
        <v>48</v>
      </c>
      <c r="H110" s="8">
        <v>500</v>
      </c>
      <c r="I110" s="8">
        <v>12.5</v>
      </c>
      <c r="J110" s="8">
        <v>32</v>
      </c>
      <c r="K110" s="8" t="s">
        <v>7623</v>
      </c>
      <c r="L110" s="8" t="s">
        <v>7624</v>
      </c>
      <c r="M110" s="8" t="s">
        <v>89</v>
      </c>
      <c r="N110" s="8" t="s">
        <v>7626</v>
      </c>
      <c r="O110" s="8" t="s">
        <v>7628</v>
      </c>
      <c r="P110" s="168">
        <v>13879706127</v>
      </c>
      <c r="Q110" s="12"/>
    </row>
    <row r="111" spans="1:17" ht="24">
      <c r="A111" s="11">
        <v>107</v>
      </c>
      <c r="B111" s="11" t="s">
        <v>7308</v>
      </c>
      <c r="C111" s="8" t="s">
        <v>7532</v>
      </c>
      <c r="D111" s="8" t="s">
        <v>7533</v>
      </c>
      <c r="E111" s="8" t="s">
        <v>7629</v>
      </c>
      <c r="F111" s="8" t="s">
        <v>7630</v>
      </c>
      <c r="G111" s="8" t="s">
        <v>48</v>
      </c>
      <c r="H111" s="8">
        <v>380</v>
      </c>
      <c r="I111" s="8">
        <v>8.5</v>
      </c>
      <c r="J111" s="8">
        <v>2.5</v>
      </c>
      <c r="K111" s="8" t="s">
        <v>7623</v>
      </c>
      <c r="L111" s="8" t="s">
        <v>7624</v>
      </c>
      <c r="M111" s="8" t="s">
        <v>89</v>
      </c>
      <c r="N111" s="8" t="s">
        <v>7629</v>
      </c>
      <c r="O111" s="8" t="s">
        <v>7631</v>
      </c>
      <c r="P111" s="168">
        <v>13979771592</v>
      </c>
      <c r="Q111" s="12"/>
    </row>
    <row r="112" spans="1:17" ht="24">
      <c r="A112" s="11">
        <v>108</v>
      </c>
      <c r="B112" s="11" t="s">
        <v>7308</v>
      </c>
      <c r="C112" s="8" t="s">
        <v>7532</v>
      </c>
      <c r="D112" s="8" t="s">
        <v>7533</v>
      </c>
      <c r="E112" s="8" t="s">
        <v>7632</v>
      </c>
      <c r="F112" s="8" t="s">
        <v>7633</v>
      </c>
      <c r="G112" s="8" t="s">
        <v>48</v>
      </c>
      <c r="H112" s="8">
        <v>250</v>
      </c>
      <c r="I112" s="8">
        <v>10.5</v>
      </c>
      <c r="J112" s="8">
        <v>1</v>
      </c>
      <c r="K112" s="8" t="s">
        <v>7623</v>
      </c>
      <c r="L112" s="8" t="s">
        <v>7624</v>
      </c>
      <c r="M112" s="8" t="s">
        <v>89</v>
      </c>
      <c r="N112" s="8" t="s">
        <v>7632</v>
      </c>
      <c r="O112" s="8" t="s">
        <v>7634</v>
      </c>
      <c r="P112" s="168">
        <v>15083733932</v>
      </c>
      <c r="Q112" s="12"/>
    </row>
    <row r="113" spans="1:256" ht="24">
      <c r="A113" s="11">
        <v>109</v>
      </c>
      <c r="B113" s="11" t="s">
        <v>7308</v>
      </c>
      <c r="C113" s="8" t="s">
        <v>7532</v>
      </c>
      <c r="D113" s="8" t="s">
        <v>7635</v>
      </c>
      <c r="E113" s="8" t="s">
        <v>7636</v>
      </c>
      <c r="F113" s="8" t="s">
        <v>7637</v>
      </c>
      <c r="G113" s="8" t="s">
        <v>48</v>
      </c>
      <c r="H113" s="8">
        <v>285</v>
      </c>
      <c r="I113" s="8">
        <v>11.5</v>
      </c>
      <c r="J113" s="8">
        <v>2</v>
      </c>
      <c r="K113" s="8" t="s">
        <v>7638</v>
      </c>
      <c r="L113" s="8" t="s">
        <v>7639</v>
      </c>
      <c r="M113" s="8" t="s">
        <v>7640</v>
      </c>
      <c r="N113" s="8" t="s">
        <v>7636</v>
      </c>
      <c r="O113" s="8" t="s">
        <v>7641</v>
      </c>
      <c r="P113" s="168">
        <v>13970110309</v>
      </c>
      <c r="Q113" s="12"/>
    </row>
    <row r="114" spans="1:256" ht="24">
      <c r="A114" s="11">
        <v>110</v>
      </c>
      <c r="B114" s="11" t="s">
        <v>7308</v>
      </c>
      <c r="C114" s="8" t="s">
        <v>7532</v>
      </c>
      <c r="D114" s="8" t="s">
        <v>7642</v>
      </c>
      <c r="E114" s="8" t="s">
        <v>7643</v>
      </c>
      <c r="F114" s="8" t="s">
        <v>7644</v>
      </c>
      <c r="G114" s="8" t="s">
        <v>48</v>
      </c>
      <c r="H114" s="8">
        <v>300</v>
      </c>
      <c r="I114" s="8">
        <v>21</v>
      </c>
      <c r="J114" s="8">
        <v>350</v>
      </c>
      <c r="K114" s="8" t="s">
        <v>7638</v>
      </c>
      <c r="L114" s="8" t="s">
        <v>7639</v>
      </c>
      <c r="M114" s="8" t="s">
        <v>7640</v>
      </c>
      <c r="N114" s="8" t="s">
        <v>7643</v>
      </c>
      <c r="O114" s="8" t="s">
        <v>7645</v>
      </c>
      <c r="P114" s="168">
        <v>13970109716</v>
      </c>
      <c r="Q114" s="12"/>
    </row>
    <row r="115" spans="1:256" ht="24">
      <c r="A115" s="11">
        <v>111</v>
      </c>
      <c r="B115" s="11" t="s">
        <v>7308</v>
      </c>
      <c r="C115" s="8" t="s">
        <v>7532</v>
      </c>
      <c r="D115" s="8" t="s">
        <v>7646</v>
      </c>
      <c r="E115" s="8" t="s">
        <v>7647</v>
      </c>
      <c r="F115" s="8" t="s">
        <v>7648</v>
      </c>
      <c r="G115" s="8" t="s">
        <v>48</v>
      </c>
      <c r="H115" s="8">
        <v>100</v>
      </c>
      <c r="I115" s="8">
        <v>13</v>
      </c>
      <c r="J115" s="8">
        <v>3</v>
      </c>
      <c r="K115" s="8" t="s">
        <v>7649</v>
      </c>
      <c r="L115" s="8" t="s">
        <v>7650</v>
      </c>
      <c r="M115" s="8" t="s">
        <v>1094</v>
      </c>
      <c r="N115" s="8" t="s">
        <v>7647</v>
      </c>
      <c r="O115" s="8" t="s">
        <v>7651</v>
      </c>
      <c r="P115" s="168">
        <v>13907971778</v>
      </c>
      <c r="Q115" s="12"/>
    </row>
    <row r="116" spans="1:256" ht="24">
      <c r="A116" s="11">
        <v>112</v>
      </c>
      <c r="B116" s="11" t="s">
        <v>7308</v>
      </c>
      <c r="C116" s="8" t="s">
        <v>7532</v>
      </c>
      <c r="D116" s="8" t="s">
        <v>7646</v>
      </c>
      <c r="E116" s="8" t="s">
        <v>7652</v>
      </c>
      <c r="F116" s="8" t="s">
        <v>7653</v>
      </c>
      <c r="G116" s="8" t="s">
        <v>48</v>
      </c>
      <c r="H116" s="8">
        <v>450</v>
      </c>
      <c r="I116" s="8">
        <v>17</v>
      </c>
      <c r="J116" s="8">
        <v>0.05</v>
      </c>
      <c r="K116" s="8" t="s">
        <v>7649</v>
      </c>
      <c r="L116" s="8" t="s">
        <v>7654</v>
      </c>
      <c r="M116" s="8" t="s">
        <v>2635</v>
      </c>
      <c r="N116" s="8" t="s">
        <v>7652</v>
      </c>
      <c r="O116" s="8" t="s">
        <v>7655</v>
      </c>
      <c r="P116" s="168">
        <v>13807974788</v>
      </c>
      <c r="Q116" s="12"/>
    </row>
    <row r="117" spans="1:256" ht="24">
      <c r="A117" s="11">
        <v>113</v>
      </c>
      <c r="B117" s="11" t="s">
        <v>7308</v>
      </c>
      <c r="C117" s="8" t="s">
        <v>7532</v>
      </c>
      <c r="D117" s="8" t="s">
        <v>7646</v>
      </c>
      <c r="E117" s="8" t="s">
        <v>7656</v>
      </c>
      <c r="F117" s="8" t="s">
        <v>7657</v>
      </c>
      <c r="G117" s="8" t="s">
        <v>48</v>
      </c>
      <c r="H117" s="8">
        <v>500</v>
      </c>
      <c r="I117" s="8">
        <v>14</v>
      </c>
      <c r="J117" s="8">
        <v>8</v>
      </c>
      <c r="K117" s="8" t="s">
        <v>7658</v>
      </c>
      <c r="L117" s="8" t="s">
        <v>7659</v>
      </c>
      <c r="M117" s="8" t="s">
        <v>96</v>
      </c>
      <c r="N117" s="8" t="s">
        <v>7656</v>
      </c>
      <c r="O117" s="8" t="s">
        <v>7660</v>
      </c>
      <c r="P117" s="168">
        <v>13576655507</v>
      </c>
      <c r="Q117" s="12"/>
    </row>
    <row r="118" spans="1:256" ht="24">
      <c r="A118" s="11">
        <v>114</v>
      </c>
      <c r="B118" s="11" t="s">
        <v>7308</v>
      </c>
      <c r="C118" s="8" t="s">
        <v>7532</v>
      </c>
      <c r="D118" s="8" t="s">
        <v>7646</v>
      </c>
      <c r="E118" s="8" t="s">
        <v>7661</v>
      </c>
      <c r="F118" s="8" t="s">
        <v>7567</v>
      </c>
      <c r="G118" s="8" t="s">
        <v>48</v>
      </c>
      <c r="H118" s="8">
        <v>75</v>
      </c>
      <c r="I118" s="8">
        <v>1</v>
      </c>
      <c r="J118" s="8">
        <v>0.3</v>
      </c>
      <c r="K118" s="8" t="s">
        <v>7658</v>
      </c>
      <c r="L118" s="8" t="s">
        <v>7659</v>
      </c>
      <c r="M118" s="8" t="s">
        <v>96</v>
      </c>
      <c r="N118" s="8" t="s">
        <v>7661</v>
      </c>
      <c r="O118" s="8" t="s">
        <v>7662</v>
      </c>
      <c r="P118" s="168">
        <v>13479735245</v>
      </c>
      <c r="Q118" s="12"/>
    </row>
    <row r="119" spans="1:256" ht="24">
      <c r="A119" s="11">
        <v>115</v>
      </c>
      <c r="B119" s="11" t="s">
        <v>7308</v>
      </c>
      <c r="C119" s="8" t="s">
        <v>7532</v>
      </c>
      <c r="D119" s="8" t="s">
        <v>7646</v>
      </c>
      <c r="E119" s="8" t="s">
        <v>7663</v>
      </c>
      <c r="F119" s="8" t="s">
        <v>7579</v>
      </c>
      <c r="G119" s="8" t="s">
        <v>48</v>
      </c>
      <c r="H119" s="8">
        <v>160</v>
      </c>
      <c r="I119" s="8">
        <v>6</v>
      </c>
      <c r="J119" s="8">
        <v>5</v>
      </c>
      <c r="K119" s="8" t="s">
        <v>7664</v>
      </c>
      <c r="L119" s="8" t="s">
        <v>7665</v>
      </c>
      <c r="M119" s="8" t="s">
        <v>89</v>
      </c>
      <c r="N119" s="8" t="s">
        <v>7663</v>
      </c>
      <c r="O119" s="8" t="s">
        <v>7666</v>
      </c>
      <c r="P119" s="168">
        <v>13970721389</v>
      </c>
      <c r="Q119" s="12"/>
    </row>
    <row r="120" spans="1:256" ht="24">
      <c r="A120" s="11">
        <v>116</v>
      </c>
      <c r="B120" s="11" t="s">
        <v>7308</v>
      </c>
      <c r="C120" s="8" t="s">
        <v>7532</v>
      </c>
      <c r="D120" s="8" t="s">
        <v>7646</v>
      </c>
      <c r="E120" s="8" t="s">
        <v>7667</v>
      </c>
      <c r="F120" s="8" t="s">
        <v>7668</v>
      </c>
      <c r="G120" s="8" t="s">
        <v>48</v>
      </c>
      <c r="H120" s="8">
        <v>200</v>
      </c>
      <c r="I120" s="8">
        <v>1.2</v>
      </c>
      <c r="J120" s="8">
        <v>1</v>
      </c>
      <c r="K120" s="8" t="s">
        <v>7664</v>
      </c>
      <c r="L120" s="8" t="s">
        <v>7665</v>
      </c>
      <c r="M120" s="8" t="s">
        <v>89</v>
      </c>
      <c r="N120" s="8" t="s">
        <v>7667</v>
      </c>
      <c r="O120" s="8" t="s">
        <v>7669</v>
      </c>
      <c r="P120" s="168">
        <v>13766306108</v>
      </c>
      <c r="Q120" s="12"/>
    </row>
    <row r="121" spans="1:256" ht="24">
      <c r="A121" s="11">
        <v>117</v>
      </c>
      <c r="B121" s="11" t="s">
        <v>7308</v>
      </c>
      <c r="C121" s="8" t="s">
        <v>7532</v>
      </c>
      <c r="D121" s="8" t="s">
        <v>7646</v>
      </c>
      <c r="E121" s="8" t="s">
        <v>7670</v>
      </c>
      <c r="F121" s="8" t="s">
        <v>7619</v>
      </c>
      <c r="G121" s="8" t="s">
        <v>48</v>
      </c>
      <c r="H121" s="8">
        <v>125</v>
      </c>
      <c r="I121" s="8">
        <v>2</v>
      </c>
      <c r="J121" s="8">
        <v>0.2</v>
      </c>
      <c r="K121" s="8" t="s">
        <v>7664</v>
      </c>
      <c r="L121" s="8" t="s">
        <v>7665</v>
      </c>
      <c r="M121" s="8" t="s">
        <v>89</v>
      </c>
      <c r="N121" s="8" t="s">
        <v>7670</v>
      </c>
      <c r="O121" s="8" t="s">
        <v>7660</v>
      </c>
      <c r="P121" s="168">
        <v>13576655507</v>
      </c>
      <c r="Q121" s="12"/>
    </row>
    <row r="122" spans="1:256" ht="24">
      <c r="A122" s="11">
        <v>118</v>
      </c>
      <c r="B122" s="11" t="s">
        <v>7308</v>
      </c>
      <c r="C122" s="8" t="s">
        <v>7532</v>
      </c>
      <c r="D122" s="8" t="s">
        <v>7671</v>
      </c>
      <c r="E122" s="8" t="s">
        <v>7672</v>
      </c>
      <c r="F122" s="8" t="s">
        <v>7673</v>
      </c>
      <c r="G122" s="8" t="s">
        <v>48</v>
      </c>
      <c r="H122" s="8">
        <v>100</v>
      </c>
      <c r="I122" s="8">
        <v>43.2</v>
      </c>
      <c r="J122" s="8">
        <v>1360</v>
      </c>
      <c r="K122" s="8" t="s">
        <v>7541</v>
      </c>
      <c r="L122" s="8" t="s">
        <v>7542</v>
      </c>
      <c r="M122" s="8" t="s">
        <v>137</v>
      </c>
      <c r="N122" s="8" t="s">
        <v>7674</v>
      </c>
      <c r="O122" s="8" t="s">
        <v>7675</v>
      </c>
      <c r="P122" s="168">
        <v>13879719061</v>
      </c>
      <c r="Q122" s="12"/>
    </row>
    <row r="123" spans="1:256" ht="24">
      <c r="A123" s="11">
        <v>119</v>
      </c>
      <c r="B123" s="11" t="s">
        <v>7308</v>
      </c>
      <c r="C123" s="8" t="s">
        <v>7532</v>
      </c>
      <c r="D123" s="8" t="s">
        <v>7646</v>
      </c>
      <c r="E123" s="8" t="s">
        <v>7676</v>
      </c>
      <c r="F123" s="8" t="s">
        <v>7677</v>
      </c>
      <c r="G123" s="8" t="s">
        <v>48</v>
      </c>
      <c r="H123" s="8">
        <v>100</v>
      </c>
      <c r="I123" s="8">
        <v>3</v>
      </c>
      <c r="J123" s="8">
        <v>0.5</v>
      </c>
      <c r="K123" s="8" t="s">
        <v>7678</v>
      </c>
      <c r="L123" s="8" t="s">
        <v>7679</v>
      </c>
      <c r="M123" s="8" t="s">
        <v>701</v>
      </c>
      <c r="N123" s="8" t="s">
        <v>7676</v>
      </c>
      <c r="O123" s="8" t="s">
        <v>7680</v>
      </c>
      <c r="P123" s="168">
        <v>13576740332</v>
      </c>
      <c r="Q123" s="12"/>
    </row>
    <row r="124" spans="1:256" ht="24">
      <c r="A124" s="11">
        <v>120</v>
      </c>
      <c r="B124" s="11" t="s">
        <v>7308</v>
      </c>
      <c r="C124" s="8" t="s">
        <v>7532</v>
      </c>
      <c r="D124" s="8" t="s">
        <v>7681</v>
      </c>
      <c r="E124" s="8" t="s">
        <v>7682</v>
      </c>
      <c r="F124" s="8" t="s">
        <v>7683</v>
      </c>
      <c r="G124" s="8" t="s">
        <v>48</v>
      </c>
      <c r="H124" s="8">
        <v>100</v>
      </c>
      <c r="I124" s="8">
        <v>22.9</v>
      </c>
      <c r="J124" s="8">
        <v>710</v>
      </c>
      <c r="K124" s="8" t="s">
        <v>7684</v>
      </c>
      <c r="L124" s="8" t="s">
        <v>7685</v>
      </c>
      <c r="M124" s="8" t="s">
        <v>96</v>
      </c>
      <c r="N124" s="8" t="s">
        <v>7682</v>
      </c>
      <c r="O124" s="8" t="s">
        <v>7686</v>
      </c>
      <c r="P124" s="168">
        <v>13763929591</v>
      </c>
      <c r="Q124" s="12"/>
    </row>
    <row r="125" spans="1:256" ht="22.5">
      <c r="A125" s="11">
        <v>121</v>
      </c>
      <c r="B125" s="11" t="s">
        <v>7308</v>
      </c>
      <c r="C125" s="67" t="s">
        <v>7687</v>
      </c>
      <c r="D125" s="67" t="s">
        <v>7688</v>
      </c>
      <c r="E125" s="67" t="s">
        <v>7689</v>
      </c>
      <c r="F125" s="159">
        <v>1975.8</v>
      </c>
      <c r="G125" s="67" t="s">
        <v>22</v>
      </c>
      <c r="H125" s="67">
        <v>1890</v>
      </c>
      <c r="I125" s="67">
        <v>36</v>
      </c>
      <c r="J125" s="67">
        <v>6030</v>
      </c>
      <c r="K125" s="171" t="s">
        <v>7690</v>
      </c>
      <c r="L125" s="171" t="s">
        <v>7691</v>
      </c>
      <c r="M125" s="67" t="s">
        <v>3431</v>
      </c>
      <c r="N125" s="171" t="s">
        <v>7689</v>
      </c>
      <c r="O125" s="72" t="s">
        <v>7692</v>
      </c>
      <c r="P125" s="173">
        <v>13803573496</v>
      </c>
      <c r="Q125" s="12"/>
      <c r="IV125"/>
    </row>
    <row r="126" spans="1:256" ht="22.5">
      <c r="A126" s="11">
        <v>122</v>
      </c>
      <c r="B126" s="11" t="s">
        <v>7308</v>
      </c>
      <c r="C126" s="67" t="s">
        <v>7687</v>
      </c>
      <c r="D126" s="171" t="s">
        <v>7688</v>
      </c>
      <c r="E126" s="67" t="s">
        <v>7693</v>
      </c>
      <c r="F126" s="159">
        <v>1975</v>
      </c>
      <c r="G126" s="67" t="s">
        <v>22</v>
      </c>
      <c r="H126" s="67">
        <v>500</v>
      </c>
      <c r="I126" s="67">
        <v>12</v>
      </c>
      <c r="J126" s="67">
        <v>12</v>
      </c>
      <c r="K126" s="72" t="s">
        <v>7694</v>
      </c>
      <c r="L126" s="72" t="s">
        <v>7695</v>
      </c>
      <c r="M126" s="68" t="s">
        <v>156</v>
      </c>
      <c r="N126" s="171" t="s">
        <v>7689</v>
      </c>
      <c r="O126" s="72" t="s">
        <v>7692</v>
      </c>
      <c r="P126" s="173">
        <v>13803573496</v>
      </c>
      <c r="Q126" s="12"/>
      <c r="IV126"/>
    </row>
    <row r="127" spans="1:256">
      <c r="A127" s="11">
        <v>123</v>
      </c>
      <c r="B127" s="11" t="s">
        <v>7308</v>
      </c>
      <c r="C127" s="67" t="s">
        <v>7687</v>
      </c>
      <c r="D127" s="171" t="s">
        <v>7696</v>
      </c>
      <c r="E127" s="67" t="s">
        <v>7697</v>
      </c>
      <c r="F127" s="159">
        <v>2005.2</v>
      </c>
      <c r="G127" s="67" t="s">
        <v>48</v>
      </c>
      <c r="H127" s="67">
        <v>100</v>
      </c>
      <c r="I127" s="67">
        <v>3</v>
      </c>
      <c r="J127" s="67">
        <v>0</v>
      </c>
      <c r="K127" s="72" t="s">
        <v>7694</v>
      </c>
      <c r="L127" s="72" t="s">
        <v>7695</v>
      </c>
      <c r="M127" s="68" t="s">
        <v>156</v>
      </c>
      <c r="N127" s="171" t="s">
        <v>7697</v>
      </c>
      <c r="O127" s="171" t="s">
        <v>7698</v>
      </c>
      <c r="P127" s="174">
        <v>13970726734</v>
      </c>
      <c r="Q127" s="12"/>
      <c r="IV127"/>
    </row>
    <row r="128" spans="1:256" ht="22.5">
      <c r="A128" s="11">
        <v>124</v>
      </c>
      <c r="B128" s="11" t="s">
        <v>7308</v>
      </c>
      <c r="C128" s="67" t="s">
        <v>7687</v>
      </c>
      <c r="D128" s="67" t="s">
        <v>7699</v>
      </c>
      <c r="E128" s="67" t="s">
        <v>7700</v>
      </c>
      <c r="F128" s="159">
        <v>1983</v>
      </c>
      <c r="G128" s="67" t="s">
        <v>48</v>
      </c>
      <c r="H128" s="67">
        <v>200</v>
      </c>
      <c r="I128" s="67">
        <v>21</v>
      </c>
      <c r="J128" s="171">
        <v>261</v>
      </c>
      <c r="K128" s="68" t="s">
        <v>7694</v>
      </c>
      <c r="L128" s="72" t="s">
        <v>7695</v>
      </c>
      <c r="M128" s="68" t="s">
        <v>156</v>
      </c>
      <c r="N128" s="171" t="s">
        <v>7700</v>
      </c>
      <c r="O128" s="171" t="s">
        <v>7701</v>
      </c>
      <c r="P128" s="174">
        <v>13576719486</v>
      </c>
      <c r="Q128" s="12"/>
      <c r="IV128"/>
    </row>
    <row r="129" spans="1:256" ht="22.5">
      <c r="A129" s="11">
        <v>125</v>
      </c>
      <c r="B129" s="11" t="s">
        <v>7308</v>
      </c>
      <c r="C129" s="67" t="s">
        <v>7687</v>
      </c>
      <c r="D129" s="171" t="s">
        <v>7702</v>
      </c>
      <c r="E129" s="67" t="s">
        <v>7703</v>
      </c>
      <c r="F129" s="159">
        <v>2006.9</v>
      </c>
      <c r="G129" s="67" t="s">
        <v>48</v>
      </c>
      <c r="H129" s="67">
        <v>95</v>
      </c>
      <c r="I129" s="67">
        <v>9</v>
      </c>
      <c r="J129" s="67">
        <v>13</v>
      </c>
      <c r="K129" s="68" t="s">
        <v>7694</v>
      </c>
      <c r="L129" s="72" t="s">
        <v>7695</v>
      </c>
      <c r="M129" s="68" t="s">
        <v>156</v>
      </c>
      <c r="N129" s="171" t="s">
        <v>7703</v>
      </c>
      <c r="O129" s="171" t="s">
        <v>7698</v>
      </c>
      <c r="P129" s="174">
        <v>13970726734</v>
      </c>
      <c r="Q129" s="12"/>
      <c r="IV129"/>
    </row>
    <row r="130" spans="1:256" ht="22.5">
      <c r="A130" s="11">
        <v>126</v>
      </c>
      <c r="B130" s="11" t="s">
        <v>7308</v>
      </c>
      <c r="C130" s="67" t="s">
        <v>7687</v>
      </c>
      <c r="D130" s="67" t="s">
        <v>7699</v>
      </c>
      <c r="E130" s="67" t="s">
        <v>7704</v>
      </c>
      <c r="F130" s="159">
        <v>2006.9</v>
      </c>
      <c r="G130" s="67" t="s">
        <v>48</v>
      </c>
      <c r="H130" s="67">
        <v>125</v>
      </c>
      <c r="I130" s="67">
        <v>22.2</v>
      </c>
      <c r="J130" s="171">
        <v>66</v>
      </c>
      <c r="K130" s="68" t="s">
        <v>7694</v>
      </c>
      <c r="L130" s="72" t="s">
        <v>7695</v>
      </c>
      <c r="M130" s="68" t="s">
        <v>156</v>
      </c>
      <c r="N130" s="171" t="s">
        <v>7704</v>
      </c>
      <c r="O130" s="171" t="s">
        <v>7701</v>
      </c>
      <c r="P130" s="174">
        <v>13576719486</v>
      </c>
      <c r="Q130" s="12"/>
      <c r="IV130"/>
    </row>
    <row r="131" spans="1:256" ht="22.5">
      <c r="A131" s="11">
        <v>127</v>
      </c>
      <c r="B131" s="11" t="s">
        <v>7308</v>
      </c>
      <c r="C131" s="67" t="s">
        <v>7687</v>
      </c>
      <c r="D131" s="67" t="s">
        <v>7705</v>
      </c>
      <c r="E131" s="67" t="s">
        <v>7706</v>
      </c>
      <c r="F131" s="159">
        <v>1987</v>
      </c>
      <c r="G131" s="67" t="s">
        <v>48</v>
      </c>
      <c r="H131" s="67">
        <v>160</v>
      </c>
      <c r="I131" s="67">
        <v>6</v>
      </c>
      <c r="J131" s="67">
        <v>4</v>
      </c>
      <c r="K131" s="67" t="s">
        <v>7694</v>
      </c>
      <c r="L131" s="171" t="s">
        <v>7695</v>
      </c>
      <c r="M131" s="67" t="s">
        <v>156</v>
      </c>
      <c r="N131" s="171" t="s">
        <v>7706</v>
      </c>
      <c r="O131" s="171" t="s">
        <v>7707</v>
      </c>
      <c r="P131" s="174">
        <v>13879747919</v>
      </c>
      <c r="Q131" s="12"/>
      <c r="IV131"/>
    </row>
    <row r="132" spans="1:256" ht="22.5">
      <c r="A132" s="11">
        <v>128</v>
      </c>
      <c r="B132" s="11" t="s">
        <v>7308</v>
      </c>
      <c r="C132" s="67" t="s">
        <v>7687</v>
      </c>
      <c r="D132" s="67" t="s">
        <v>7708</v>
      </c>
      <c r="E132" s="67" t="s">
        <v>7709</v>
      </c>
      <c r="F132" s="159">
        <v>2015.5</v>
      </c>
      <c r="G132" s="67" t="s">
        <v>48</v>
      </c>
      <c r="H132" s="67">
        <v>480</v>
      </c>
      <c r="I132" s="67">
        <v>12</v>
      </c>
      <c r="J132" s="67">
        <v>14.2</v>
      </c>
      <c r="K132" s="67" t="s">
        <v>7694</v>
      </c>
      <c r="L132" s="171" t="s">
        <v>7695</v>
      </c>
      <c r="M132" s="67" t="s">
        <v>156</v>
      </c>
      <c r="N132" s="171" t="s">
        <v>7709</v>
      </c>
      <c r="O132" s="171" t="s">
        <v>7710</v>
      </c>
      <c r="P132" s="174">
        <v>13879790211</v>
      </c>
      <c r="Q132" s="12"/>
      <c r="IV132"/>
    </row>
    <row r="133" spans="1:256" ht="22.5">
      <c r="A133" s="11">
        <v>129</v>
      </c>
      <c r="B133" s="11" t="s">
        <v>7308</v>
      </c>
      <c r="C133" s="67" t="s">
        <v>7687</v>
      </c>
      <c r="D133" s="67" t="s">
        <v>7711</v>
      </c>
      <c r="E133" s="67" t="s">
        <v>7712</v>
      </c>
      <c r="F133" s="159">
        <v>2013</v>
      </c>
      <c r="G133" s="67" t="s">
        <v>48</v>
      </c>
      <c r="H133" s="67">
        <v>8000</v>
      </c>
      <c r="I133" s="67">
        <v>19</v>
      </c>
      <c r="J133" s="67">
        <v>4450</v>
      </c>
      <c r="K133" s="171" t="s">
        <v>7690</v>
      </c>
      <c r="L133" s="171" t="s">
        <v>7713</v>
      </c>
      <c r="M133" s="67" t="s">
        <v>7714</v>
      </c>
      <c r="N133" s="171" t="s">
        <v>7712</v>
      </c>
      <c r="O133" s="67" t="s">
        <v>7715</v>
      </c>
      <c r="P133" s="176">
        <v>13870779044</v>
      </c>
      <c r="Q133" s="12"/>
      <c r="IV133"/>
    </row>
    <row r="134" spans="1:256">
      <c r="A134" s="11">
        <v>130</v>
      </c>
      <c r="B134" s="11" t="s">
        <v>7308</v>
      </c>
      <c r="C134" s="67" t="s">
        <v>7687</v>
      </c>
      <c r="D134" s="67" t="s">
        <v>7716</v>
      </c>
      <c r="E134" s="67" t="s">
        <v>7717</v>
      </c>
      <c r="F134" s="159">
        <v>1991</v>
      </c>
      <c r="G134" s="67" t="s">
        <v>86</v>
      </c>
      <c r="H134" s="67">
        <v>2890</v>
      </c>
      <c r="I134" s="67">
        <v>25.2</v>
      </c>
      <c r="J134" s="67">
        <v>594</v>
      </c>
      <c r="K134" s="171" t="s">
        <v>7690</v>
      </c>
      <c r="L134" s="171" t="s">
        <v>7718</v>
      </c>
      <c r="M134" s="67" t="s">
        <v>3431</v>
      </c>
      <c r="N134" s="171" t="s">
        <v>7717</v>
      </c>
      <c r="O134" s="67" t="s">
        <v>7719</v>
      </c>
      <c r="P134" s="176">
        <v>18679149686</v>
      </c>
      <c r="Q134" s="12"/>
      <c r="IV134"/>
    </row>
    <row r="135" spans="1:256" ht="22.5">
      <c r="A135" s="11">
        <v>131</v>
      </c>
      <c r="B135" s="11" t="s">
        <v>7308</v>
      </c>
      <c r="C135" s="67" t="s">
        <v>7687</v>
      </c>
      <c r="D135" s="171" t="s">
        <v>7720</v>
      </c>
      <c r="E135" s="67" t="s">
        <v>7721</v>
      </c>
      <c r="F135" s="159">
        <v>2005</v>
      </c>
      <c r="G135" s="67" t="s">
        <v>48</v>
      </c>
      <c r="H135" s="67">
        <v>200</v>
      </c>
      <c r="I135" s="67">
        <v>8</v>
      </c>
      <c r="J135" s="67">
        <v>0</v>
      </c>
      <c r="K135" s="171" t="s">
        <v>7722</v>
      </c>
      <c r="L135" s="171" t="s">
        <v>7723</v>
      </c>
      <c r="M135" s="171" t="s">
        <v>156</v>
      </c>
      <c r="N135" s="171" t="s">
        <v>7721</v>
      </c>
      <c r="O135" s="171" t="s">
        <v>7724</v>
      </c>
      <c r="P135" s="174">
        <v>18659760011</v>
      </c>
      <c r="Q135" s="12"/>
      <c r="IV135"/>
    </row>
    <row r="136" spans="1:256">
      <c r="A136" s="11">
        <v>132</v>
      </c>
      <c r="B136" s="11" t="s">
        <v>7308</v>
      </c>
      <c r="C136" s="67" t="s">
        <v>7687</v>
      </c>
      <c r="D136" s="67" t="s">
        <v>7725</v>
      </c>
      <c r="E136" s="67" t="s">
        <v>7726</v>
      </c>
      <c r="F136" s="159">
        <v>2005</v>
      </c>
      <c r="G136" s="67" t="s">
        <v>48</v>
      </c>
      <c r="H136" s="67">
        <v>320</v>
      </c>
      <c r="I136" s="67">
        <v>11.5</v>
      </c>
      <c r="J136" s="67">
        <v>25</v>
      </c>
      <c r="K136" s="171" t="s">
        <v>7722</v>
      </c>
      <c r="L136" s="171" t="s">
        <v>7723</v>
      </c>
      <c r="M136" s="171" t="s">
        <v>156</v>
      </c>
      <c r="N136" s="171" t="s">
        <v>7726</v>
      </c>
      <c r="O136" s="171" t="s">
        <v>7727</v>
      </c>
      <c r="P136" s="174">
        <v>13576704567</v>
      </c>
      <c r="Q136" s="12"/>
      <c r="IV136"/>
    </row>
    <row r="137" spans="1:256" ht="22.5">
      <c r="A137" s="11">
        <v>133</v>
      </c>
      <c r="B137" s="11" t="s">
        <v>7308</v>
      </c>
      <c r="C137" s="67" t="s">
        <v>7687</v>
      </c>
      <c r="D137" s="67" t="s">
        <v>7728</v>
      </c>
      <c r="E137" s="67" t="s">
        <v>7729</v>
      </c>
      <c r="F137" s="159">
        <v>2005</v>
      </c>
      <c r="G137" s="67" t="s">
        <v>48</v>
      </c>
      <c r="H137" s="67">
        <v>115</v>
      </c>
      <c r="I137" s="67">
        <v>4</v>
      </c>
      <c r="J137" s="67">
        <v>0</v>
      </c>
      <c r="K137" s="67" t="s">
        <v>7722</v>
      </c>
      <c r="L137" s="171" t="s">
        <v>7723</v>
      </c>
      <c r="M137" s="171" t="s">
        <v>156</v>
      </c>
      <c r="N137" s="171" t="s">
        <v>7729</v>
      </c>
      <c r="O137" s="171" t="s">
        <v>7730</v>
      </c>
      <c r="P137" s="174">
        <v>13576789278</v>
      </c>
      <c r="Q137" s="12"/>
      <c r="IV137"/>
    </row>
    <row r="138" spans="1:256">
      <c r="A138" s="11">
        <v>134</v>
      </c>
      <c r="B138" s="11" t="s">
        <v>7308</v>
      </c>
      <c r="C138" s="67" t="s">
        <v>7687</v>
      </c>
      <c r="D138" s="171" t="s">
        <v>7731</v>
      </c>
      <c r="E138" s="67" t="s">
        <v>7732</v>
      </c>
      <c r="F138" s="159">
        <v>2003</v>
      </c>
      <c r="G138" s="67" t="s">
        <v>48</v>
      </c>
      <c r="H138" s="67">
        <v>400</v>
      </c>
      <c r="I138" s="171">
        <v>8</v>
      </c>
      <c r="J138" s="67">
        <v>0</v>
      </c>
      <c r="K138" s="171" t="s">
        <v>7722</v>
      </c>
      <c r="L138" s="171" t="s">
        <v>7723</v>
      </c>
      <c r="M138" s="171" t="s">
        <v>156</v>
      </c>
      <c r="N138" s="171" t="s">
        <v>7732</v>
      </c>
      <c r="O138" s="171" t="s">
        <v>7733</v>
      </c>
      <c r="P138" s="174">
        <v>13870779737</v>
      </c>
      <c r="Q138" s="12"/>
      <c r="IV138"/>
    </row>
    <row r="139" spans="1:256">
      <c r="A139" s="11">
        <v>135</v>
      </c>
      <c r="B139" s="11" t="s">
        <v>7308</v>
      </c>
      <c r="C139" s="67" t="s">
        <v>7687</v>
      </c>
      <c r="D139" s="171" t="s">
        <v>7725</v>
      </c>
      <c r="E139" s="67" t="s">
        <v>7734</v>
      </c>
      <c r="F139" s="159">
        <v>2006</v>
      </c>
      <c r="G139" s="67" t="s">
        <v>48</v>
      </c>
      <c r="H139" s="67">
        <v>160</v>
      </c>
      <c r="I139" s="67">
        <v>9</v>
      </c>
      <c r="J139" s="67">
        <v>0</v>
      </c>
      <c r="K139" s="171" t="s">
        <v>7722</v>
      </c>
      <c r="L139" s="171" t="s">
        <v>7723</v>
      </c>
      <c r="M139" s="171" t="s">
        <v>156</v>
      </c>
      <c r="N139" s="171" t="s">
        <v>7734</v>
      </c>
      <c r="O139" s="171" t="s">
        <v>7735</v>
      </c>
      <c r="P139" s="174">
        <v>13970114517</v>
      </c>
      <c r="Q139" s="12"/>
      <c r="IV139"/>
    </row>
    <row r="140" spans="1:256" ht="22.5">
      <c r="A140" s="11">
        <v>136</v>
      </c>
      <c r="B140" s="11" t="s">
        <v>7308</v>
      </c>
      <c r="C140" s="67" t="s">
        <v>7687</v>
      </c>
      <c r="D140" s="171" t="s">
        <v>7725</v>
      </c>
      <c r="E140" s="67" t="s">
        <v>7736</v>
      </c>
      <c r="F140" s="159">
        <v>2005</v>
      </c>
      <c r="G140" s="67" t="s">
        <v>48</v>
      </c>
      <c r="H140" s="67">
        <v>125</v>
      </c>
      <c r="I140" s="67">
        <v>3</v>
      </c>
      <c r="J140" s="67">
        <v>0</v>
      </c>
      <c r="K140" s="171" t="s">
        <v>7722</v>
      </c>
      <c r="L140" s="171" t="s">
        <v>7723</v>
      </c>
      <c r="M140" s="171" t="s">
        <v>156</v>
      </c>
      <c r="N140" s="171" t="s">
        <v>7736</v>
      </c>
      <c r="O140" s="171" t="s">
        <v>7737</v>
      </c>
      <c r="P140" s="174">
        <v>18970139150</v>
      </c>
      <c r="Q140" s="12"/>
      <c r="IV140"/>
    </row>
    <row r="141" spans="1:256" ht="22.5">
      <c r="A141" s="11">
        <v>137</v>
      </c>
      <c r="B141" s="11" t="s">
        <v>7308</v>
      </c>
      <c r="C141" s="67" t="s">
        <v>7687</v>
      </c>
      <c r="D141" s="171" t="s">
        <v>7725</v>
      </c>
      <c r="E141" s="67" t="s">
        <v>7738</v>
      </c>
      <c r="F141" s="159">
        <v>2007</v>
      </c>
      <c r="G141" s="67" t="s">
        <v>48</v>
      </c>
      <c r="H141" s="67">
        <v>160</v>
      </c>
      <c r="I141" s="67">
        <v>5</v>
      </c>
      <c r="J141" s="67">
        <v>0</v>
      </c>
      <c r="K141" s="72" t="s">
        <v>7722</v>
      </c>
      <c r="L141" s="72" t="s">
        <v>7723</v>
      </c>
      <c r="M141" s="72" t="s">
        <v>156</v>
      </c>
      <c r="N141" s="171" t="s">
        <v>7738</v>
      </c>
      <c r="O141" s="171" t="s">
        <v>7739</v>
      </c>
      <c r="P141" s="174">
        <v>13979737301</v>
      </c>
      <c r="Q141" s="12"/>
      <c r="IV141"/>
    </row>
    <row r="142" spans="1:256">
      <c r="A142" s="11">
        <v>138</v>
      </c>
      <c r="B142" s="11" t="s">
        <v>7308</v>
      </c>
      <c r="C142" s="67" t="s">
        <v>7687</v>
      </c>
      <c r="D142" s="67" t="s">
        <v>7740</v>
      </c>
      <c r="E142" s="67" t="s">
        <v>7741</v>
      </c>
      <c r="F142" s="159">
        <v>2008</v>
      </c>
      <c r="G142" s="67" t="s">
        <v>48</v>
      </c>
      <c r="H142" s="67">
        <v>250</v>
      </c>
      <c r="I142" s="67">
        <v>4</v>
      </c>
      <c r="J142" s="67">
        <v>0</v>
      </c>
      <c r="K142" s="72" t="s">
        <v>7722</v>
      </c>
      <c r="L142" s="72" t="s">
        <v>7723</v>
      </c>
      <c r="M142" s="72" t="s">
        <v>156</v>
      </c>
      <c r="N142" s="171" t="s">
        <v>7741</v>
      </c>
      <c r="O142" s="171" t="s">
        <v>7742</v>
      </c>
      <c r="P142" s="174">
        <v>15979438299</v>
      </c>
      <c r="Q142" s="12"/>
      <c r="IV142"/>
    </row>
    <row r="143" spans="1:256">
      <c r="A143" s="11">
        <v>139</v>
      </c>
      <c r="B143" s="11" t="s">
        <v>7308</v>
      </c>
      <c r="C143" s="67" t="s">
        <v>7687</v>
      </c>
      <c r="D143" s="171" t="s">
        <v>7743</v>
      </c>
      <c r="E143" s="67" t="s">
        <v>7744</v>
      </c>
      <c r="F143" s="159">
        <v>2007</v>
      </c>
      <c r="G143" s="67" t="s">
        <v>48</v>
      </c>
      <c r="H143" s="67">
        <v>160</v>
      </c>
      <c r="I143" s="67">
        <v>14</v>
      </c>
      <c r="J143" s="67">
        <v>0</v>
      </c>
      <c r="K143" s="72" t="s">
        <v>7722</v>
      </c>
      <c r="L143" s="72" t="s">
        <v>7723</v>
      </c>
      <c r="M143" s="72" t="s">
        <v>156</v>
      </c>
      <c r="N143" s="171" t="s">
        <v>7744</v>
      </c>
      <c r="O143" s="171" t="s">
        <v>7745</v>
      </c>
      <c r="P143" s="174">
        <v>13707976081</v>
      </c>
      <c r="Q143" s="12"/>
      <c r="IV143"/>
    </row>
    <row r="144" spans="1:256" ht="22.5">
      <c r="A144" s="11">
        <v>140</v>
      </c>
      <c r="B144" s="11" t="s">
        <v>7308</v>
      </c>
      <c r="C144" s="67" t="s">
        <v>7687</v>
      </c>
      <c r="D144" s="171" t="s">
        <v>7746</v>
      </c>
      <c r="E144" s="67" t="s">
        <v>7747</v>
      </c>
      <c r="F144" s="159">
        <v>2003</v>
      </c>
      <c r="G144" s="67" t="s">
        <v>48</v>
      </c>
      <c r="H144" s="67">
        <v>570</v>
      </c>
      <c r="I144" s="67">
        <v>3</v>
      </c>
      <c r="J144" s="67">
        <v>0</v>
      </c>
      <c r="K144" s="72" t="s">
        <v>7722</v>
      </c>
      <c r="L144" s="72" t="s">
        <v>7723</v>
      </c>
      <c r="M144" s="72" t="s">
        <v>156</v>
      </c>
      <c r="N144" s="171" t="s">
        <v>7747</v>
      </c>
      <c r="O144" s="171" t="s">
        <v>7748</v>
      </c>
      <c r="P144" s="174">
        <v>5668338</v>
      </c>
      <c r="Q144" s="12"/>
      <c r="IV144"/>
    </row>
    <row r="145" spans="1:256" ht="22.5">
      <c r="A145" s="11">
        <v>141</v>
      </c>
      <c r="B145" s="11" t="s">
        <v>7308</v>
      </c>
      <c r="C145" s="67" t="s">
        <v>7687</v>
      </c>
      <c r="D145" s="67" t="s">
        <v>7746</v>
      </c>
      <c r="E145" s="67" t="s">
        <v>7749</v>
      </c>
      <c r="F145" s="159">
        <v>2007</v>
      </c>
      <c r="G145" s="67" t="s">
        <v>48</v>
      </c>
      <c r="H145" s="67">
        <v>360</v>
      </c>
      <c r="I145" s="67">
        <v>13</v>
      </c>
      <c r="J145" s="171">
        <v>85</v>
      </c>
      <c r="K145" s="68" t="s">
        <v>7722</v>
      </c>
      <c r="L145" s="72" t="s">
        <v>7723</v>
      </c>
      <c r="M145" s="72" t="s">
        <v>156</v>
      </c>
      <c r="N145" s="171" t="s">
        <v>7749</v>
      </c>
      <c r="O145" s="171" t="s">
        <v>7750</v>
      </c>
      <c r="P145" s="174">
        <v>13807075219</v>
      </c>
      <c r="Q145" s="12"/>
      <c r="IV145"/>
    </row>
    <row r="146" spans="1:256" ht="22.5">
      <c r="A146" s="11">
        <v>142</v>
      </c>
      <c r="B146" s="11" t="s">
        <v>7308</v>
      </c>
      <c r="C146" s="67" t="s">
        <v>7687</v>
      </c>
      <c r="D146" s="171" t="s">
        <v>7751</v>
      </c>
      <c r="E146" s="67" t="s">
        <v>7752</v>
      </c>
      <c r="F146" s="159">
        <v>2006.9</v>
      </c>
      <c r="G146" s="67" t="s">
        <v>86</v>
      </c>
      <c r="H146" s="67">
        <v>125</v>
      </c>
      <c r="I146" s="67">
        <v>25.2</v>
      </c>
      <c r="J146" s="67">
        <v>380</v>
      </c>
      <c r="K146" s="68" t="s">
        <v>7722</v>
      </c>
      <c r="L146" s="72" t="s">
        <v>7723</v>
      </c>
      <c r="M146" s="72" t="s">
        <v>156</v>
      </c>
      <c r="N146" s="171" t="s">
        <v>7752</v>
      </c>
      <c r="O146" s="171" t="s">
        <v>7707</v>
      </c>
      <c r="P146" s="174">
        <v>13879747919</v>
      </c>
      <c r="Q146" s="12"/>
      <c r="IV146"/>
    </row>
    <row r="147" spans="1:256" ht="22.5">
      <c r="A147" s="11">
        <v>143</v>
      </c>
      <c r="B147" s="11" t="s">
        <v>7308</v>
      </c>
      <c r="C147" s="67" t="s">
        <v>7687</v>
      </c>
      <c r="D147" s="67" t="s">
        <v>7751</v>
      </c>
      <c r="E147" s="67" t="s">
        <v>7753</v>
      </c>
      <c r="F147" s="159">
        <v>2006</v>
      </c>
      <c r="G147" s="67" t="s">
        <v>86</v>
      </c>
      <c r="H147" s="67">
        <v>160</v>
      </c>
      <c r="I147" s="67">
        <v>3.6</v>
      </c>
      <c r="J147" s="171">
        <v>0</v>
      </c>
      <c r="K147" s="68" t="s">
        <v>7722</v>
      </c>
      <c r="L147" s="72" t="s">
        <v>7723</v>
      </c>
      <c r="M147" s="72" t="s">
        <v>156</v>
      </c>
      <c r="N147" s="171" t="s">
        <v>7753</v>
      </c>
      <c r="O147" s="171" t="s">
        <v>7707</v>
      </c>
      <c r="P147" s="174">
        <v>13879747920</v>
      </c>
      <c r="Q147" s="12"/>
      <c r="IV147"/>
    </row>
    <row r="148" spans="1:256" ht="22.5">
      <c r="A148" s="11">
        <v>144</v>
      </c>
      <c r="B148" s="11" t="s">
        <v>7308</v>
      </c>
      <c r="C148" s="67" t="s">
        <v>7687</v>
      </c>
      <c r="D148" s="67" t="s">
        <v>7725</v>
      </c>
      <c r="E148" s="67" t="s">
        <v>7754</v>
      </c>
      <c r="F148" s="159">
        <v>2004</v>
      </c>
      <c r="G148" s="67" t="s">
        <v>48</v>
      </c>
      <c r="H148" s="67">
        <v>500</v>
      </c>
      <c r="I148" s="67">
        <v>22</v>
      </c>
      <c r="J148" s="67">
        <v>80</v>
      </c>
      <c r="K148" s="67" t="s">
        <v>7722</v>
      </c>
      <c r="L148" s="171" t="s">
        <v>7723</v>
      </c>
      <c r="M148" s="171" t="s">
        <v>156</v>
      </c>
      <c r="N148" s="171" t="s">
        <v>7754</v>
      </c>
      <c r="O148" s="171" t="s">
        <v>7724</v>
      </c>
      <c r="P148" s="174">
        <v>18659760011</v>
      </c>
      <c r="Q148" s="12"/>
      <c r="IV148"/>
    </row>
    <row r="149" spans="1:256" ht="22.5">
      <c r="A149" s="11">
        <v>145</v>
      </c>
      <c r="B149" s="11" t="s">
        <v>7308</v>
      </c>
      <c r="C149" s="67" t="s">
        <v>7687</v>
      </c>
      <c r="D149" s="67" t="s">
        <v>7725</v>
      </c>
      <c r="E149" s="67" t="s">
        <v>7755</v>
      </c>
      <c r="F149" s="159">
        <v>2003</v>
      </c>
      <c r="G149" s="67" t="s">
        <v>48</v>
      </c>
      <c r="H149" s="67">
        <v>500</v>
      </c>
      <c r="I149" s="67">
        <v>20.5</v>
      </c>
      <c r="J149" s="67">
        <v>60</v>
      </c>
      <c r="K149" s="171" t="s">
        <v>7722</v>
      </c>
      <c r="L149" s="171" t="s">
        <v>7723</v>
      </c>
      <c r="M149" s="171" t="s">
        <v>156</v>
      </c>
      <c r="N149" s="171" t="s">
        <v>7755</v>
      </c>
      <c r="O149" s="171" t="s">
        <v>7724</v>
      </c>
      <c r="P149" s="174">
        <v>18659760011</v>
      </c>
      <c r="Q149" s="12"/>
      <c r="IV149"/>
    </row>
    <row r="150" spans="1:256" ht="22.5">
      <c r="A150" s="11">
        <v>146</v>
      </c>
      <c r="B150" s="11" t="s">
        <v>7308</v>
      </c>
      <c r="C150" s="67" t="s">
        <v>7687</v>
      </c>
      <c r="D150" s="67" t="s">
        <v>7725</v>
      </c>
      <c r="E150" s="67" t="s">
        <v>7756</v>
      </c>
      <c r="F150" s="159">
        <v>2003</v>
      </c>
      <c r="G150" s="67" t="s">
        <v>48</v>
      </c>
      <c r="H150" s="67">
        <v>500</v>
      </c>
      <c r="I150" s="67">
        <v>22.5</v>
      </c>
      <c r="J150" s="67">
        <v>80</v>
      </c>
      <c r="K150" s="171" t="s">
        <v>7722</v>
      </c>
      <c r="L150" s="171" t="s">
        <v>7723</v>
      </c>
      <c r="M150" s="171" t="s">
        <v>156</v>
      </c>
      <c r="N150" s="171" t="s">
        <v>7756</v>
      </c>
      <c r="O150" s="171" t="s">
        <v>7724</v>
      </c>
      <c r="P150" s="174">
        <v>18659760011</v>
      </c>
      <c r="Q150" s="12"/>
      <c r="IV150"/>
    </row>
    <row r="151" spans="1:256">
      <c r="A151" s="11">
        <v>147</v>
      </c>
      <c r="B151" s="11" t="s">
        <v>7308</v>
      </c>
      <c r="C151" s="67" t="s">
        <v>7687</v>
      </c>
      <c r="D151" s="171" t="s">
        <v>7757</v>
      </c>
      <c r="E151" s="67" t="s">
        <v>7758</v>
      </c>
      <c r="F151" s="159">
        <v>2002.11</v>
      </c>
      <c r="G151" s="67" t="s">
        <v>48</v>
      </c>
      <c r="H151" s="67">
        <v>7000</v>
      </c>
      <c r="I151" s="67">
        <v>10.5</v>
      </c>
      <c r="J151" s="67">
        <v>980</v>
      </c>
      <c r="K151" s="171" t="s">
        <v>7690</v>
      </c>
      <c r="L151" s="67" t="s">
        <v>7759</v>
      </c>
      <c r="M151" s="67" t="s">
        <v>7760</v>
      </c>
      <c r="N151" s="171" t="s">
        <v>7758</v>
      </c>
      <c r="O151" s="177" t="s">
        <v>7761</v>
      </c>
      <c r="P151" s="178">
        <v>13879790066</v>
      </c>
      <c r="Q151" s="12"/>
      <c r="IV151"/>
    </row>
    <row r="152" spans="1:256">
      <c r="A152" s="11">
        <v>148</v>
      </c>
      <c r="B152" s="11" t="s">
        <v>7308</v>
      </c>
      <c r="C152" s="67" t="s">
        <v>7687</v>
      </c>
      <c r="D152" s="67" t="s">
        <v>7762</v>
      </c>
      <c r="E152" s="67" t="s">
        <v>7763</v>
      </c>
      <c r="F152" s="159">
        <v>1972</v>
      </c>
      <c r="G152" s="67" t="s">
        <v>48</v>
      </c>
      <c r="H152" s="67">
        <v>100</v>
      </c>
      <c r="I152" s="67">
        <v>3</v>
      </c>
      <c r="J152" s="67">
        <v>5</v>
      </c>
      <c r="K152" s="171" t="s">
        <v>7764</v>
      </c>
      <c r="L152" s="72" t="s">
        <v>7765</v>
      </c>
      <c r="M152" s="171" t="s">
        <v>165</v>
      </c>
      <c r="N152" s="171" t="s">
        <v>7763</v>
      </c>
      <c r="O152" s="171" t="s">
        <v>7766</v>
      </c>
      <c r="P152" s="174">
        <v>13517078268</v>
      </c>
      <c r="Q152" s="12"/>
      <c r="IV152"/>
    </row>
    <row r="153" spans="1:256" ht="22.5">
      <c r="A153" s="11">
        <v>149</v>
      </c>
      <c r="B153" s="11" t="s">
        <v>7308</v>
      </c>
      <c r="C153" s="67" t="s">
        <v>7687</v>
      </c>
      <c r="D153" s="67" t="s">
        <v>7767</v>
      </c>
      <c r="E153" s="67" t="s">
        <v>7768</v>
      </c>
      <c r="F153" s="159">
        <v>1986</v>
      </c>
      <c r="G153" s="67" t="s">
        <v>48</v>
      </c>
      <c r="H153" s="67">
        <v>100</v>
      </c>
      <c r="I153" s="67">
        <v>4</v>
      </c>
      <c r="J153" s="67">
        <v>0</v>
      </c>
      <c r="K153" s="67" t="s">
        <v>7764</v>
      </c>
      <c r="L153" s="72" t="s">
        <v>7765</v>
      </c>
      <c r="M153" s="171" t="s">
        <v>165</v>
      </c>
      <c r="N153" s="171" t="s">
        <v>7768</v>
      </c>
      <c r="O153" s="171" t="s">
        <v>7769</v>
      </c>
      <c r="P153" s="174">
        <v>15350455878</v>
      </c>
      <c r="Q153" s="12"/>
      <c r="IV153"/>
    </row>
    <row r="154" spans="1:256" ht="22.5">
      <c r="A154" s="11">
        <v>150</v>
      </c>
      <c r="B154" s="11" t="s">
        <v>7308</v>
      </c>
      <c r="C154" s="67" t="s">
        <v>7687</v>
      </c>
      <c r="D154" s="171" t="s">
        <v>7770</v>
      </c>
      <c r="E154" s="67" t="s">
        <v>7771</v>
      </c>
      <c r="F154" s="159">
        <v>2006.12</v>
      </c>
      <c r="G154" s="67" t="s">
        <v>48</v>
      </c>
      <c r="H154" s="67">
        <v>1000</v>
      </c>
      <c r="I154" s="171">
        <v>7</v>
      </c>
      <c r="J154" s="67">
        <v>1.2</v>
      </c>
      <c r="K154" s="171" t="s">
        <v>7772</v>
      </c>
      <c r="L154" s="171" t="s">
        <v>7773</v>
      </c>
      <c r="M154" s="171" t="s">
        <v>165</v>
      </c>
      <c r="N154" s="171" t="s">
        <v>7771</v>
      </c>
      <c r="O154" s="171" t="s">
        <v>7774</v>
      </c>
      <c r="P154" s="174">
        <v>13870767562</v>
      </c>
      <c r="Q154" s="12"/>
      <c r="IV154"/>
    </row>
    <row r="155" spans="1:256" ht="22.5">
      <c r="A155" s="11">
        <v>151</v>
      </c>
      <c r="B155" s="11" t="s">
        <v>7308</v>
      </c>
      <c r="C155" s="67" t="s">
        <v>7687</v>
      </c>
      <c r="D155" s="171" t="s">
        <v>7775</v>
      </c>
      <c r="E155" s="67" t="s">
        <v>7776</v>
      </c>
      <c r="F155" s="159">
        <v>2006</v>
      </c>
      <c r="G155" s="67" t="s">
        <v>48</v>
      </c>
      <c r="H155" s="67">
        <v>320</v>
      </c>
      <c r="I155" s="67">
        <v>4.5</v>
      </c>
      <c r="J155" s="67">
        <v>0</v>
      </c>
      <c r="K155" s="171" t="s">
        <v>7772</v>
      </c>
      <c r="L155" s="171" t="s">
        <v>7773</v>
      </c>
      <c r="M155" s="171" t="s">
        <v>165</v>
      </c>
      <c r="N155" s="171" t="s">
        <v>3856</v>
      </c>
      <c r="O155" s="171" t="s">
        <v>7777</v>
      </c>
      <c r="P155" s="174">
        <v>13767746581</v>
      </c>
      <c r="Q155" s="12"/>
      <c r="IV155"/>
    </row>
    <row r="156" spans="1:256" ht="22.5">
      <c r="A156" s="11">
        <v>152</v>
      </c>
      <c r="B156" s="11" t="s">
        <v>7308</v>
      </c>
      <c r="C156" s="67" t="s">
        <v>7687</v>
      </c>
      <c r="D156" s="171" t="s">
        <v>7778</v>
      </c>
      <c r="E156" s="67" t="s">
        <v>7779</v>
      </c>
      <c r="F156" s="159">
        <v>2006.6</v>
      </c>
      <c r="G156" s="67" t="s">
        <v>48</v>
      </c>
      <c r="H156" s="67">
        <v>1580</v>
      </c>
      <c r="I156" s="67">
        <v>28</v>
      </c>
      <c r="J156" s="67">
        <v>88</v>
      </c>
      <c r="K156" s="171" t="s">
        <v>7772</v>
      </c>
      <c r="L156" s="171" t="s">
        <v>7773</v>
      </c>
      <c r="M156" s="171" t="s">
        <v>165</v>
      </c>
      <c r="N156" s="171" t="s">
        <v>3856</v>
      </c>
      <c r="O156" s="171" t="s">
        <v>7777</v>
      </c>
      <c r="P156" s="174">
        <v>13767746581</v>
      </c>
      <c r="Q156" s="12"/>
      <c r="IV156"/>
    </row>
    <row r="157" spans="1:256">
      <c r="A157" s="11">
        <v>153</v>
      </c>
      <c r="B157" s="11" t="s">
        <v>7308</v>
      </c>
      <c r="C157" s="67" t="s">
        <v>7687</v>
      </c>
      <c r="D157" s="171" t="s">
        <v>7780</v>
      </c>
      <c r="E157" s="67" t="s">
        <v>7781</v>
      </c>
      <c r="F157" s="159">
        <v>1976</v>
      </c>
      <c r="G157" s="67" t="s">
        <v>48</v>
      </c>
      <c r="H157" s="67">
        <v>100</v>
      </c>
      <c r="I157" s="67">
        <v>3</v>
      </c>
      <c r="J157" s="67">
        <v>0</v>
      </c>
      <c r="K157" s="72" t="s">
        <v>7772</v>
      </c>
      <c r="L157" s="72" t="s">
        <v>7773</v>
      </c>
      <c r="M157" s="72" t="s">
        <v>165</v>
      </c>
      <c r="N157" s="171" t="s">
        <v>7781</v>
      </c>
      <c r="O157" s="171" t="s">
        <v>7782</v>
      </c>
      <c r="P157" s="174">
        <v>13699587758</v>
      </c>
      <c r="Q157" s="12"/>
      <c r="IV157"/>
    </row>
    <row r="158" spans="1:256">
      <c r="A158" s="11">
        <v>154</v>
      </c>
      <c r="B158" s="11" t="s">
        <v>7308</v>
      </c>
      <c r="C158" s="67" t="s">
        <v>7687</v>
      </c>
      <c r="D158" s="67" t="s">
        <v>7775</v>
      </c>
      <c r="E158" s="67" t="s">
        <v>7783</v>
      </c>
      <c r="F158" s="159">
        <v>2007</v>
      </c>
      <c r="G158" s="67" t="s">
        <v>48</v>
      </c>
      <c r="H158" s="67">
        <v>160</v>
      </c>
      <c r="I158" s="67">
        <v>2</v>
      </c>
      <c r="J158" s="67">
        <v>0</v>
      </c>
      <c r="K158" s="72" t="s">
        <v>7772</v>
      </c>
      <c r="L158" s="72" t="s">
        <v>7773</v>
      </c>
      <c r="M158" s="72" t="s">
        <v>165</v>
      </c>
      <c r="N158" s="171" t="s">
        <v>7783</v>
      </c>
      <c r="O158" s="171" t="s">
        <v>7782</v>
      </c>
      <c r="P158" s="174">
        <v>13699587758</v>
      </c>
      <c r="Q158" s="12"/>
      <c r="IV158"/>
    </row>
    <row r="159" spans="1:256">
      <c r="A159" s="11">
        <v>155</v>
      </c>
      <c r="B159" s="11" t="s">
        <v>7308</v>
      </c>
      <c r="C159" s="67" t="s">
        <v>7687</v>
      </c>
      <c r="D159" s="171" t="s">
        <v>7780</v>
      </c>
      <c r="E159" s="67" t="s">
        <v>7784</v>
      </c>
      <c r="F159" s="159">
        <v>2004</v>
      </c>
      <c r="G159" s="67" t="s">
        <v>48</v>
      </c>
      <c r="H159" s="67">
        <v>125</v>
      </c>
      <c r="I159" s="67">
        <v>1.5</v>
      </c>
      <c r="J159" s="67">
        <v>0</v>
      </c>
      <c r="K159" s="72" t="s">
        <v>7772</v>
      </c>
      <c r="L159" s="72" t="s">
        <v>7773</v>
      </c>
      <c r="M159" s="72" t="s">
        <v>165</v>
      </c>
      <c r="N159" s="171" t="s">
        <v>7784</v>
      </c>
      <c r="O159" s="171" t="s">
        <v>7785</v>
      </c>
      <c r="P159" s="174">
        <v>15170171652</v>
      </c>
      <c r="Q159" s="12"/>
      <c r="IV159"/>
    </row>
    <row r="160" spans="1:256">
      <c r="A160" s="11">
        <v>156</v>
      </c>
      <c r="B160" s="11" t="s">
        <v>7308</v>
      </c>
      <c r="C160" s="67" t="s">
        <v>7687</v>
      </c>
      <c r="D160" s="171" t="s">
        <v>7780</v>
      </c>
      <c r="E160" s="67" t="s">
        <v>7786</v>
      </c>
      <c r="F160" s="159">
        <v>2011</v>
      </c>
      <c r="G160" s="67" t="s">
        <v>48</v>
      </c>
      <c r="H160" s="67">
        <v>125</v>
      </c>
      <c r="I160" s="67">
        <v>5</v>
      </c>
      <c r="J160" s="67">
        <v>0</v>
      </c>
      <c r="K160" s="72" t="s">
        <v>7772</v>
      </c>
      <c r="L160" s="72" t="s">
        <v>7773</v>
      </c>
      <c r="M160" s="72" t="s">
        <v>165</v>
      </c>
      <c r="N160" s="171" t="s">
        <v>7786</v>
      </c>
      <c r="O160" s="171" t="s">
        <v>7774</v>
      </c>
      <c r="P160" s="174">
        <v>13870767562</v>
      </c>
      <c r="Q160" s="12"/>
      <c r="IV160"/>
    </row>
    <row r="161" spans="1:256">
      <c r="A161" s="11">
        <v>157</v>
      </c>
      <c r="B161" s="11" t="s">
        <v>7308</v>
      </c>
      <c r="C161" s="67" t="s">
        <v>7687</v>
      </c>
      <c r="D161" s="67" t="s">
        <v>7780</v>
      </c>
      <c r="E161" s="67" t="s">
        <v>7787</v>
      </c>
      <c r="F161" s="159">
        <v>2011</v>
      </c>
      <c r="G161" s="67" t="s">
        <v>48</v>
      </c>
      <c r="H161" s="67">
        <v>200</v>
      </c>
      <c r="I161" s="67">
        <v>3</v>
      </c>
      <c r="J161" s="171">
        <v>0</v>
      </c>
      <c r="K161" s="68" t="s">
        <v>7772</v>
      </c>
      <c r="L161" s="72" t="s">
        <v>7773</v>
      </c>
      <c r="M161" s="72" t="s">
        <v>165</v>
      </c>
      <c r="N161" s="171" t="s">
        <v>7787</v>
      </c>
      <c r="O161" s="171" t="s">
        <v>7774</v>
      </c>
      <c r="P161" s="174">
        <v>13870767562</v>
      </c>
      <c r="Q161" s="12"/>
      <c r="IV161"/>
    </row>
    <row r="162" spans="1:256">
      <c r="A162" s="11">
        <v>158</v>
      </c>
      <c r="B162" s="11" t="s">
        <v>7308</v>
      </c>
      <c r="C162" s="67" t="s">
        <v>7687</v>
      </c>
      <c r="D162" s="67" t="s">
        <v>7780</v>
      </c>
      <c r="E162" s="67" t="s">
        <v>7788</v>
      </c>
      <c r="F162" s="159">
        <v>2011</v>
      </c>
      <c r="G162" s="67" t="s">
        <v>48</v>
      </c>
      <c r="H162" s="67">
        <v>55</v>
      </c>
      <c r="I162" s="67">
        <v>16</v>
      </c>
      <c r="J162" s="171">
        <v>9</v>
      </c>
      <c r="K162" s="68" t="s">
        <v>7772</v>
      </c>
      <c r="L162" s="72" t="s">
        <v>7773</v>
      </c>
      <c r="M162" s="72" t="s">
        <v>165</v>
      </c>
      <c r="N162" s="171" t="s">
        <v>7788</v>
      </c>
      <c r="O162" s="171" t="s">
        <v>7774</v>
      </c>
      <c r="P162" s="174">
        <v>13870767562</v>
      </c>
      <c r="Q162" s="12"/>
      <c r="IV162"/>
    </row>
    <row r="163" spans="1:256">
      <c r="A163" s="11">
        <v>159</v>
      </c>
      <c r="B163" s="11" t="s">
        <v>7308</v>
      </c>
      <c r="C163" s="67" t="s">
        <v>7687</v>
      </c>
      <c r="D163" s="67" t="s">
        <v>7725</v>
      </c>
      <c r="E163" s="67" t="s">
        <v>6226</v>
      </c>
      <c r="F163" s="159">
        <v>2005</v>
      </c>
      <c r="G163" s="67" t="s">
        <v>48</v>
      </c>
      <c r="H163" s="67">
        <v>500</v>
      </c>
      <c r="I163" s="67">
        <v>5</v>
      </c>
      <c r="J163" s="67">
        <v>0</v>
      </c>
      <c r="K163" s="72" t="s">
        <v>7789</v>
      </c>
      <c r="L163" s="72" t="s">
        <v>7790</v>
      </c>
      <c r="M163" s="72" t="s">
        <v>165</v>
      </c>
      <c r="N163" s="171" t="s">
        <v>6226</v>
      </c>
      <c r="O163" s="171" t="s">
        <v>7791</v>
      </c>
      <c r="P163" s="174">
        <v>13803583599</v>
      </c>
      <c r="Q163" s="12"/>
      <c r="IV163"/>
    </row>
    <row r="164" spans="1:256">
      <c r="A164" s="11">
        <v>160</v>
      </c>
      <c r="B164" s="11" t="s">
        <v>7308</v>
      </c>
      <c r="C164" s="67" t="s">
        <v>7687</v>
      </c>
      <c r="D164" s="67" t="s">
        <v>7792</v>
      </c>
      <c r="E164" s="67" t="s">
        <v>7793</v>
      </c>
      <c r="F164" s="159">
        <v>2005</v>
      </c>
      <c r="G164" s="67" t="s">
        <v>48</v>
      </c>
      <c r="H164" s="67">
        <v>320</v>
      </c>
      <c r="I164" s="67">
        <v>4.5</v>
      </c>
      <c r="J164" s="67">
        <v>0</v>
      </c>
      <c r="K164" s="72" t="s">
        <v>7789</v>
      </c>
      <c r="L164" s="72" t="s">
        <v>7790</v>
      </c>
      <c r="M164" s="72" t="s">
        <v>165</v>
      </c>
      <c r="N164" s="171" t="s">
        <v>7793</v>
      </c>
      <c r="O164" s="171" t="s">
        <v>7794</v>
      </c>
      <c r="P164" s="174">
        <v>13979132967</v>
      </c>
      <c r="Q164" s="12"/>
      <c r="IV164"/>
    </row>
    <row r="165" spans="1:256" ht="22.5">
      <c r="A165" s="11">
        <v>161</v>
      </c>
      <c r="B165" s="11" t="s">
        <v>7308</v>
      </c>
      <c r="C165" s="67" t="s">
        <v>7687</v>
      </c>
      <c r="D165" s="67" t="s">
        <v>7725</v>
      </c>
      <c r="E165" s="67" t="s">
        <v>7795</v>
      </c>
      <c r="F165" s="159">
        <v>2005</v>
      </c>
      <c r="G165" s="67" t="s">
        <v>48</v>
      </c>
      <c r="H165" s="67">
        <v>200</v>
      </c>
      <c r="I165" s="67">
        <v>16</v>
      </c>
      <c r="J165" s="67">
        <v>8</v>
      </c>
      <c r="K165" s="72" t="s">
        <v>7789</v>
      </c>
      <c r="L165" s="72" t="s">
        <v>7790</v>
      </c>
      <c r="M165" s="72" t="s">
        <v>165</v>
      </c>
      <c r="N165" s="171" t="s">
        <v>7796</v>
      </c>
      <c r="O165" s="171" t="s">
        <v>7797</v>
      </c>
      <c r="P165" s="174">
        <v>13807075123</v>
      </c>
      <c r="Q165" s="12"/>
      <c r="IV165"/>
    </row>
    <row r="166" spans="1:256" ht="22.5">
      <c r="A166" s="11">
        <v>162</v>
      </c>
      <c r="B166" s="11" t="s">
        <v>7308</v>
      </c>
      <c r="C166" s="67" t="s">
        <v>7687</v>
      </c>
      <c r="D166" s="171" t="s">
        <v>7725</v>
      </c>
      <c r="E166" s="67" t="s">
        <v>7798</v>
      </c>
      <c r="F166" s="159">
        <v>1983</v>
      </c>
      <c r="G166" s="67" t="s">
        <v>48</v>
      </c>
      <c r="H166" s="67">
        <v>300</v>
      </c>
      <c r="I166" s="67">
        <v>2</v>
      </c>
      <c r="J166" s="67">
        <v>0</v>
      </c>
      <c r="K166" s="72" t="s">
        <v>7789</v>
      </c>
      <c r="L166" s="72" t="s">
        <v>7790</v>
      </c>
      <c r="M166" s="72" t="s">
        <v>165</v>
      </c>
      <c r="N166" s="171" t="s">
        <v>7796</v>
      </c>
      <c r="O166" s="171" t="s">
        <v>7797</v>
      </c>
      <c r="P166" s="174">
        <v>13807075123</v>
      </c>
      <c r="Q166" s="12"/>
      <c r="IV166"/>
    </row>
    <row r="167" spans="1:256" ht="22.5">
      <c r="A167" s="11">
        <v>163</v>
      </c>
      <c r="B167" s="11" t="s">
        <v>7308</v>
      </c>
      <c r="C167" s="67" t="s">
        <v>7687</v>
      </c>
      <c r="D167" s="67" t="s">
        <v>7725</v>
      </c>
      <c r="E167" s="67" t="s">
        <v>7799</v>
      </c>
      <c r="F167" s="159">
        <v>2007</v>
      </c>
      <c r="G167" s="67" t="s">
        <v>48</v>
      </c>
      <c r="H167" s="67">
        <v>250</v>
      </c>
      <c r="I167" s="67">
        <v>2</v>
      </c>
      <c r="J167" s="67">
        <v>0</v>
      </c>
      <c r="K167" s="72" t="s">
        <v>7789</v>
      </c>
      <c r="L167" s="72" t="s">
        <v>7790</v>
      </c>
      <c r="M167" s="72" t="s">
        <v>165</v>
      </c>
      <c r="N167" s="171" t="s">
        <v>7796</v>
      </c>
      <c r="O167" s="171" t="s">
        <v>7797</v>
      </c>
      <c r="P167" s="174">
        <v>13807075123</v>
      </c>
      <c r="Q167" s="12"/>
      <c r="IV167"/>
    </row>
    <row r="168" spans="1:256">
      <c r="A168" s="11">
        <v>164</v>
      </c>
      <c r="B168" s="11" t="s">
        <v>7308</v>
      </c>
      <c r="C168" s="67" t="s">
        <v>7687</v>
      </c>
      <c r="D168" s="171" t="s">
        <v>7800</v>
      </c>
      <c r="E168" s="67" t="s">
        <v>7801</v>
      </c>
      <c r="F168" s="159">
        <v>2005</v>
      </c>
      <c r="G168" s="67" t="s">
        <v>48</v>
      </c>
      <c r="H168" s="67">
        <v>650</v>
      </c>
      <c r="I168" s="171">
        <v>7</v>
      </c>
      <c r="J168" s="67">
        <v>0</v>
      </c>
      <c r="K168" s="72" t="s">
        <v>7789</v>
      </c>
      <c r="L168" s="72" t="s">
        <v>7790</v>
      </c>
      <c r="M168" s="72" t="s">
        <v>165</v>
      </c>
      <c r="N168" s="171" t="s">
        <v>7801</v>
      </c>
      <c r="O168" s="171" t="s">
        <v>7802</v>
      </c>
      <c r="P168" s="174">
        <v>15979715559</v>
      </c>
      <c r="Q168" s="12"/>
      <c r="IV168"/>
    </row>
    <row r="169" spans="1:256">
      <c r="A169" s="11">
        <v>165</v>
      </c>
      <c r="B169" s="11" t="s">
        <v>7308</v>
      </c>
      <c r="C169" s="67" t="s">
        <v>7687</v>
      </c>
      <c r="D169" s="171" t="s">
        <v>7792</v>
      </c>
      <c r="E169" s="67" t="s">
        <v>7803</v>
      </c>
      <c r="F169" s="159">
        <v>2007</v>
      </c>
      <c r="G169" s="67" t="s">
        <v>48</v>
      </c>
      <c r="H169" s="67">
        <v>650</v>
      </c>
      <c r="I169" s="67">
        <v>24.5</v>
      </c>
      <c r="J169" s="67">
        <v>82</v>
      </c>
      <c r="K169" s="72" t="s">
        <v>7789</v>
      </c>
      <c r="L169" s="72" t="s">
        <v>7790</v>
      </c>
      <c r="M169" s="72" t="s">
        <v>165</v>
      </c>
      <c r="N169" s="171" t="s">
        <v>7803</v>
      </c>
      <c r="O169" s="171" t="s">
        <v>7804</v>
      </c>
      <c r="P169" s="174">
        <v>13970123817</v>
      </c>
      <c r="Q169" s="12"/>
      <c r="IV169"/>
    </row>
    <row r="170" spans="1:256">
      <c r="A170" s="11">
        <v>166</v>
      </c>
      <c r="B170" s="11" t="s">
        <v>7308</v>
      </c>
      <c r="C170" s="67" t="s">
        <v>7687</v>
      </c>
      <c r="D170" s="171" t="s">
        <v>7805</v>
      </c>
      <c r="E170" s="67" t="s">
        <v>7806</v>
      </c>
      <c r="F170" s="159">
        <v>2007</v>
      </c>
      <c r="G170" s="67" t="s">
        <v>48</v>
      </c>
      <c r="H170" s="67">
        <v>250</v>
      </c>
      <c r="I170" s="67">
        <v>7</v>
      </c>
      <c r="J170" s="67">
        <v>2</v>
      </c>
      <c r="K170" s="72" t="s">
        <v>7789</v>
      </c>
      <c r="L170" s="72" t="s">
        <v>7790</v>
      </c>
      <c r="M170" s="72" t="s">
        <v>165</v>
      </c>
      <c r="N170" s="171" t="s">
        <v>7806</v>
      </c>
      <c r="O170" s="171" t="s">
        <v>7807</v>
      </c>
      <c r="P170" s="174">
        <v>13879790505</v>
      </c>
      <c r="Q170" s="12"/>
      <c r="IV170"/>
    </row>
    <row r="171" spans="1:256" ht="22.5">
      <c r="A171" s="11">
        <v>167</v>
      </c>
      <c r="B171" s="11" t="s">
        <v>7308</v>
      </c>
      <c r="C171" s="67" t="s">
        <v>7687</v>
      </c>
      <c r="D171" s="171" t="s">
        <v>7792</v>
      </c>
      <c r="E171" s="67" t="s">
        <v>7808</v>
      </c>
      <c r="F171" s="159">
        <v>2007</v>
      </c>
      <c r="G171" s="67" t="s">
        <v>48</v>
      </c>
      <c r="H171" s="67">
        <v>300</v>
      </c>
      <c r="I171" s="67">
        <v>5</v>
      </c>
      <c r="J171" s="67">
        <v>0</v>
      </c>
      <c r="K171" s="72" t="s">
        <v>7789</v>
      </c>
      <c r="L171" s="72" t="s">
        <v>7790</v>
      </c>
      <c r="M171" s="72" t="s">
        <v>165</v>
      </c>
      <c r="N171" s="171" t="s">
        <v>7808</v>
      </c>
      <c r="O171" s="171" t="s">
        <v>7809</v>
      </c>
      <c r="P171" s="174">
        <v>13707072981</v>
      </c>
      <c r="Q171" s="12"/>
      <c r="IV171"/>
    </row>
    <row r="172" spans="1:256">
      <c r="A172" s="11">
        <v>168</v>
      </c>
      <c r="B172" s="11" t="s">
        <v>7308</v>
      </c>
      <c r="C172" s="67" t="s">
        <v>7687</v>
      </c>
      <c r="D172" s="67" t="s">
        <v>7792</v>
      </c>
      <c r="E172" s="67" t="s">
        <v>7810</v>
      </c>
      <c r="F172" s="159">
        <v>2006</v>
      </c>
      <c r="G172" s="67" t="s">
        <v>48</v>
      </c>
      <c r="H172" s="67">
        <v>225</v>
      </c>
      <c r="I172" s="67">
        <v>2.5</v>
      </c>
      <c r="J172" s="67">
        <v>0.25</v>
      </c>
      <c r="K172" s="72" t="s">
        <v>7789</v>
      </c>
      <c r="L172" s="72" t="s">
        <v>7790</v>
      </c>
      <c r="M172" s="72" t="s">
        <v>165</v>
      </c>
      <c r="N172" s="171" t="s">
        <v>7810</v>
      </c>
      <c r="O172" s="171" t="s">
        <v>7811</v>
      </c>
      <c r="P172" s="174">
        <v>13879728603</v>
      </c>
      <c r="Q172" s="12"/>
      <c r="IV172"/>
    </row>
    <row r="173" spans="1:256">
      <c r="A173" s="11">
        <v>169</v>
      </c>
      <c r="B173" s="11" t="s">
        <v>7308</v>
      </c>
      <c r="C173" s="67" t="s">
        <v>7687</v>
      </c>
      <c r="D173" s="171" t="s">
        <v>7812</v>
      </c>
      <c r="E173" s="67" t="s">
        <v>7813</v>
      </c>
      <c r="F173" s="159">
        <v>2005.8</v>
      </c>
      <c r="G173" s="67" t="s">
        <v>48</v>
      </c>
      <c r="H173" s="67">
        <v>260</v>
      </c>
      <c r="I173" s="67">
        <v>5.7</v>
      </c>
      <c r="J173" s="67">
        <v>0</v>
      </c>
      <c r="K173" s="72" t="s">
        <v>7814</v>
      </c>
      <c r="L173" s="72" t="s">
        <v>7815</v>
      </c>
      <c r="M173" s="72" t="s">
        <v>165</v>
      </c>
      <c r="N173" s="171" t="s">
        <v>7813</v>
      </c>
      <c r="O173" s="179" t="s">
        <v>7816</v>
      </c>
      <c r="P173" s="180">
        <v>13607075835</v>
      </c>
      <c r="Q173" s="12"/>
      <c r="IV173"/>
    </row>
    <row r="174" spans="1:256">
      <c r="A174" s="11">
        <v>170</v>
      </c>
      <c r="B174" s="11" t="s">
        <v>7308</v>
      </c>
      <c r="C174" s="67" t="s">
        <v>7687</v>
      </c>
      <c r="D174" s="171" t="s">
        <v>7688</v>
      </c>
      <c r="E174" s="67" t="s">
        <v>7817</v>
      </c>
      <c r="F174" s="159">
        <v>2005.11</v>
      </c>
      <c r="G174" s="67" t="s">
        <v>48</v>
      </c>
      <c r="H174" s="67">
        <v>800</v>
      </c>
      <c r="I174" s="67">
        <v>30</v>
      </c>
      <c r="J174" s="67">
        <v>260</v>
      </c>
      <c r="K174" s="72" t="s">
        <v>7814</v>
      </c>
      <c r="L174" s="72" t="s">
        <v>7815</v>
      </c>
      <c r="M174" s="72" t="s">
        <v>165</v>
      </c>
      <c r="N174" s="171" t="s">
        <v>7817</v>
      </c>
      <c r="O174" s="181" t="s">
        <v>7818</v>
      </c>
      <c r="P174" s="180">
        <v>13507972560</v>
      </c>
      <c r="Q174" s="12"/>
      <c r="IV174"/>
    </row>
    <row r="175" spans="1:256">
      <c r="A175" s="11">
        <v>171</v>
      </c>
      <c r="B175" s="11" t="s">
        <v>7308</v>
      </c>
      <c r="C175" s="67" t="s">
        <v>7687</v>
      </c>
      <c r="D175" s="67" t="s">
        <v>7688</v>
      </c>
      <c r="E175" s="67" t="s">
        <v>7819</v>
      </c>
      <c r="F175" s="159">
        <v>2005.6</v>
      </c>
      <c r="G175" s="67" t="s">
        <v>48</v>
      </c>
      <c r="H175" s="67">
        <v>360</v>
      </c>
      <c r="I175" s="67">
        <v>6</v>
      </c>
      <c r="J175" s="171">
        <v>0</v>
      </c>
      <c r="K175" s="68" t="s">
        <v>7814</v>
      </c>
      <c r="L175" s="72" t="s">
        <v>7815</v>
      </c>
      <c r="M175" s="72" t="s">
        <v>165</v>
      </c>
      <c r="N175" s="171" t="s">
        <v>7819</v>
      </c>
      <c r="O175" s="181" t="s">
        <v>7820</v>
      </c>
      <c r="P175" s="180">
        <v>13907072461</v>
      </c>
      <c r="Q175" s="12"/>
      <c r="IV175"/>
    </row>
    <row r="176" spans="1:256" s="152" customFormat="1">
      <c r="A176" s="11">
        <v>172</v>
      </c>
      <c r="B176" s="11" t="s">
        <v>7308</v>
      </c>
      <c r="C176" s="67" t="s">
        <v>7687</v>
      </c>
      <c r="D176" s="171" t="s">
        <v>7821</v>
      </c>
      <c r="E176" s="67" t="s">
        <v>7822</v>
      </c>
      <c r="F176" s="159">
        <v>1968</v>
      </c>
      <c r="G176" s="67" t="s">
        <v>48</v>
      </c>
      <c r="H176" s="67">
        <v>80</v>
      </c>
      <c r="I176" s="67">
        <v>6</v>
      </c>
      <c r="J176" s="67">
        <v>0</v>
      </c>
      <c r="K176" s="68" t="s">
        <v>7814</v>
      </c>
      <c r="L176" s="72" t="s">
        <v>7815</v>
      </c>
      <c r="M176" s="72" t="s">
        <v>165</v>
      </c>
      <c r="N176" s="171" t="s">
        <v>7822</v>
      </c>
      <c r="O176" s="181" t="s">
        <v>7823</v>
      </c>
      <c r="P176" s="182">
        <v>13766303826</v>
      </c>
      <c r="Q176" s="185"/>
    </row>
    <row r="177" spans="1:256" ht="22.5">
      <c r="A177" s="11">
        <v>173</v>
      </c>
      <c r="B177" s="11" t="s">
        <v>7308</v>
      </c>
      <c r="C177" s="67" t="s">
        <v>7687</v>
      </c>
      <c r="D177" s="67" t="s">
        <v>7824</v>
      </c>
      <c r="E177" s="67" t="s">
        <v>7825</v>
      </c>
      <c r="F177" s="159">
        <v>2008</v>
      </c>
      <c r="G177" s="67" t="s">
        <v>48</v>
      </c>
      <c r="H177" s="67">
        <v>230</v>
      </c>
      <c r="I177" s="67">
        <v>3</v>
      </c>
      <c r="J177" s="171">
        <v>0</v>
      </c>
      <c r="K177" s="68" t="s">
        <v>7814</v>
      </c>
      <c r="L177" s="72" t="s">
        <v>7815</v>
      </c>
      <c r="M177" s="72" t="s">
        <v>165</v>
      </c>
      <c r="N177" s="171" t="s">
        <v>7825</v>
      </c>
      <c r="O177" s="181" t="s">
        <v>7826</v>
      </c>
      <c r="P177" s="180">
        <v>13707972788</v>
      </c>
      <c r="Q177" s="12"/>
      <c r="IV177"/>
    </row>
    <row r="178" spans="1:256">
      <c r="A178" s="11">
        <v>174</v>
      </c>
      <c r="B178" s="11" t="s">
        <v>7308</v>
      </c>
      <c r="C178" s="67" t="s">
        <v>7687</v>
      </c>
      <c r="D178" s="67" t="s">
        <v>7688</v>
      </c>
      <c r="E178" s="67" t="s">
        <v>6573</v>
      </c>
      <c r="F178" s="159">
        <v>2004.7</v>
      </c>
      <c r="G178" s="67" t="s">
        <v>48</v>
      </c>
      <c r="H178" s="67">
        <v>280</v>
      </c>
      <c r="I178" s="67">
        <v>5</v>
      </c>
      <c r="J178" s="67">
        <v>0</v>
      </c>
      <c r="K178" s="171" t="s">
        <v>7814</v>
      </c>
      <c r="L178" s="72" t="s">
        <v>7815</v>
      </c>
      <c r="M178" s="72" t="s">
        <v>165</v>
      </c>
      <c r="N178" s="171" t="s">
        <v>6573</v>
      </c>
      <c r="O178" s="183" t="s">
        <v>7827</v>
      </c>
      <c r="P178" s="184">
        <v>13970726625</v>
      </c>
      <c r="Q178" s="12"/>
      <c r="IV178"/>
    </row>
    <row r="179" spans="1:256" ht="22.5">
      <c r="A179" s="11">
        <v>175</v>
      </c>
      <c r="B179" s="11" t="s">
        <v>7308</v>
      </c>
      <c r="C179" s="67" t="s">
        <v>7687</v>
      </c>
      <c r="D179" s="67" t="s">
        <v>7812</v>
      </c>
      <c r="E179" s="67" t="s">
        <v>7828</v>
      </c>
      <c r="F179" s="159">
        <v>2005.1</v>
      </c>
      <c r="G179" s="67" t="s">
        <v>48</v>
      </c>
      <c r="H179" s="67">
        <v>410</v>
      </c>
      <c r="I179" s="67">
        <v>3</v>
      </c>
      <c r="J179" s="67">
        <v>0</v>
      </c>
      <c r="K179" s="171" t="s">
        <v>7814</v>
      </c>
      <c r="L179" s="72" t="s">
        <v>7815</v>
      </c>
      <c r="M179" s="72" t="s">
        <v>165</v>
      </c>
      <c r="N179" s="171" t="s">
        <v>7828</v>
      </c>
      <c r="O179" s="181" t="s">
        <v>7829</v>
      </c>
      <c r="P179" s="180">
        <v>5611496</v>
      </c>
      <c r="Q179" s="12"/>
      <c r="IV179"/>
    </row>
    <row r="180" spans="1:256" ht="22.5">
      <c r="A180" s="11">
        <v>176</v>
      </c>
      <c r="B180" s="11" t="s">
        <v>7308</v>
      </c>
      <c r="C180" s="67" t="s">
        <v>7687</v>
      </c>
      <c r="D180" s="171" t="s">
        <v>7830</v>
      </c>
      <c r="E180" s="67" t="s">
        <v>7831</v>
      </c>
      <c r="F180" s="159">
        <v>2008</v>
      </c>
      <c r="G180" s="67" t="s">
        <v>48</v>
      </c>
      <c r="H180" s="67">
        <v>250</v>
      </c>
      <c r="I180" s="67">
        <v>7</v>
      </c>
      <c r="J180" s="67">
        <v>5</v>
      </c>
      <c r="K180" s="171" t="s">
        <v>7814</v>
      </c>
      <c r="L180" s="72" t="s">
        <v>7815</v>
      </c>
      <c r="M180" s="72" t="s">
        <v>165</v>
      </c>
      <c r="N180" s="171" t="s">
        <v>7831</v>
      </c>
      <c r="O180" s="181" t="s">
        <v>7832</v>
      </c>
      <c r="P180" s="180">
        <v>13970715690</v>
      </c>
      <c r="Q180" s="12"/>
      <c r="IV180"/>
    </row>
    <row r="181" spans="1:256">
      <c r="A181" s="11">
        <v>177</v>
      </c>
      <c r="B181" s="11" t="s">
        <v>7308</v>
      </c>
      <c r="C181" s="67" t="s">
        <v>7687</v>
      </c>
      <c r="D181" s="67" t="s">
        <v>7833</v>
      </c>
      <c r="E181" s="67" t="s">
        <v>7834</v>
      </c>
      <c r="F181" s="159">
        <v>2005.5</v>
      </c>
      <c r="G181" s="67" t="s">
        <v>48</v>
      </c>
      <c r="H181" s="67">
        <v>160</v>
      </c>
      <c r="I181" s="67">
        <v>4</v>
      </c>
      <c r="J181" s="67">
        <v>0</v>
      </c>
      <c r="K181" s="72" t="s">
        <v>7814</v>
      </c>
      <c r="L181" s="72" t="s">
        <v>7815</v>
      </c>
      <c r="M181" s="72" t="s">
        <v>165</v>
      </c>
      <c r="N181" s="171" t="s">
        <v>7834</v>
      </c>
      <c r="O181" s="181" t="s">
        <v>7829</v>
      </c>
      <c r="P181" s="180">
        <v>5611496</v>
      </c>
      <c r="Q181" s="12"/>
      <c r="IV181"/>
    </row>
    <row r="182" spans="1:256">
      <c r="A182" s="11">
        <v>178</v>
      </c>
      <c r="B182" s="11" t="s">
        <v>7308</v>
      </c>
      <c r="C182" s="67" t="s">
        <v>7687</v>
      </c>
      <c r="D182" s="67" t="s">
        <v>7835</v>
      </c>
      <c r="E182" s="67" t="s">
        <v>7836</v>
      </c>
      <c r="F182" s="159">
        <v>2004.4</v>
      </c>
      <c r="G182" s="67" t="s">
        <v>48</v>
      </c>
      <c r="H182" s="67">
        <v>400</v>
      </c>
      <c r="I182" s="67">
        <v>3</v>
      </c>
      <c r="J182" s="67">
        <v>0</v>
      </c>
      <c r="K182" s="68" t="s">
        <v>7814</v>
      </c>
      <c r="L182" s="72" t="s">
        <v>7815</v>
      </c>
      <c r="M182" s="72" t="s">
        <v>165</v>
      </c>
      <c r="N182" s="171" t="s">
        <v>7836</v>
      </c>
      <c r="O182" s="181" t="s">
        <v>7829</v>
      </c>
      <c r="P182" s="180">
        <v>5611496</v>
      </c>
      <c r="Q182" s="12"/>
      <c r="IV182"/>
    </row>
    <row r="183" spans="1:256">
      <c r="A183" s="11">
        <v>179</v>
      </c>
      <c r="B183" s="11" t="s">
        <v>7308</v>
      </c>
      <c r="C183" s="67" t="s">
        <v>7687</v>
      </c>
      <c r="D183" s="171" t="s">
        <v>7837</v>
      </c>
      <c r="E183" s="67" t="s">
        <v>7838</v>
      </c>
      <c r="F183" s="159">
        <v>2004</v>
      </c>
      <c r="G183" s="67" t="s">
        <v>48</v>
      </c>
      <c r="H183" s="67">
        <v>200</v>
      </c>
      <c r="I183" s="171">
        <v>3</v>
      </c>
      <c r="J183" s="67">
        <v>0</v>
      </c>
      <c r="K183" s="72" t="s">
        <v>7814</v>
      </c>
      <c r="L183" s="72" t="s">
        <v>7815</v>
      </c>
      <c r="M183" s="72" t="s">
        <v>165</v>
      </c>
      <c r="N183" s="171" t="s">
        <v>7838</v>
      </c>
      <c r="O183" s="181" t="s">
        <v>7818</v>
      </c>
      <c r="P183" s="180">
        <v>13507972560</v>
      </c>
      <c r="Q183" s="12"/>
      <c r="IV183"/>
    </row>
    <row r="184" spans="1:256" ht="22.5">
      <c r="A184" s="11">
        <v>180</v>
      </c>
      <c r="B184" s="11" t="s">
        <v>7308</v>
      </c>
      <c r="C184" s="67" t="s">
        <v>7687</v>
      </c>
      <c r="D184" s="171" t="s">
        <v>7688</v>
      </c>
      <c r="E184" s="67" t="s">
        <v>7839</v>
      </c>
      <c r="F184" s="159">
        <v>2012</v>
      </c>
      <c r="G184" s="67" t="s">
        <v>48</v>
      </c>
      <c r="H184" s="67">
        <v>750</v>
      </c>
      <c r="I184" s="67">
        <v>12</v>
      </c>
      <c r="J184" s="67">
        <v>15</v>
      </c>
      <c r="K184" s="72" t="s">
        <v>7814</v>
      </c>
      <c r="L184" s="72" t="s">
        <v>7815</v>
      </c>
      <c r="M184" s="72" t="s">
        <v>165</v>
      </c>
      <c r="N184" s="171" t="s">
        <v>7839</v>
      </c>
      <c r="O184" s="183" t="s">
        <v>7840</v>
      </c>
      <c r="P184" s="180">
        <v>13979747679</v>
      </c>
      <c r="Q184" s="12"/>
      <c r="IV184"/>
    </row>
    <row r="185" spans="1:256">
      <c r="A185" s="11">
        <v>181</v>
      </c>
      <c r="B185" s="11" t="s">
        <v>7308</v>
      </c>
      <c r="C185" s="67" t="s">
        <v>7687</v>
      </c>
      <c r="D185" s="171" t="s">
        <v>7841</v>
      </c>
      <c r="E185" s="67" t="s">
        <v>4914</v>
      </c>
      <c r="F185" s="159">
        <v>2005.7</v>
      </c>
      <c r="G185" s="67" t="s">
        <v>48</v>
      </c>
      <c r="H185" s="67">
        <v>175</v>
      </c>
      <c r="I185" s="67">
        <v>4</v>
      </c>
      <c r="J185" s="67">
        <v>0</v>
      </c>
      <c r="K185" s="72" t="s">
        <v>7842</v>
      </c>
      <c r="L185" s="72" t="s">
        <v>7843</v>
      </c>
      <c r="M185" s="72" t="s">
        <v>165</v>
      </c>
      <c r="N185" s="171" t="s">
        <v>4914</v>
      </c>
      <c r="O185" s="72" t="s">
        <v>7844</v>
      </c>
      <c r="P185" s="173">
        <v>13507972537</v>
      </c>
      <c r="Q185" s="12"/>
      <c r="IV185"/>
    </row>
    <row r="186" spans="1:256" ht="22.5">
      <c r="A186" s="11">
        <v>182</v>
      </c>
      <c r="B186" s="11" t="s">
        <v>7308</v>
      </c>
      <c r="C186" s="67" t="s">
        <v>7687</v>
      </c>
      <c r="D186" s="171" t="s">
        <v>7845</v>
      </c>
      <c r="E186" s="67" t="s">
        <v>7846</v>
      </c>
      <c r="F186" s="159">
        <v>2005.12</v>
      </c>
      <c r="G186" s="67" t="s">
        <v>48</v>
      </c>
      <c r="H186" s="67">
        <v>125</v>
      </c>
      <c r="I186" s="67">
        <v>2.5</v>
      </c>
      <c r="J186" s="67">
        <v>0</v>
      </c>
      <c r="K186" s="72" t="s">
        <v>7842</v>
      </c>
      <c r="L186" s="72" t="s">
        <v>7843</v>
      </c>
      <c r="M186" s="72" t="s">
        <v>165</v>
      </c>
      <c r="N186" s="171" t="s">
        <v>7847</v>
      </c>
      <c r="O186" s="72" t="s">
        <v>7848</v>
      </c>
      <c r="P186" s="173">
        <v>13807078736</v>
      </c>
      <c r="Q186" s="12"/>
      <c r="IV186"/>
    </row>
    <row r="187" spans="1:256" ht="22.5">
      <c r="A187" s="11">
        <v>183</v>
      </c>
      <c r="B187" s="11" t="s">
        <v>7308</v>
      </c>
      <c r="C187" s="67" t="s">
        <v>7687</v>
      </c>
      <c r="D187" s="67" t="s">
        <v>7845</v>
      </c>
      <c r="E187" s="67" t="s">
        <v>7849</v>
      </c>
      <c r="F187" s="159">
        <v>2005.12</v>
      </c>
      <c r="G187" s="67" t="s">
        <v>48</v>
      </c>
      <c r="H187" s="67">
        <v>100</v>
      </c>
      <c r="I187" s="67">
        <v>2.5</v>
      </c>
      <c r="J187" s="67">
        <v>0</v>
      </c>
      <c r="K187" s="72" t="s">
        <v>7842</v>
      </c>
      <c r="L187" s="72" t="s">
        <v>7843</v>
      </c>
      <c r="M187" s="72" t="s">
        <v>165</v>
      </c>
      <c r="N187" s="171" t="s">
        <v>7847</v>
      </c>
      <c r="O187" s="72" t="s">
        <v>7848</v>
      </c>
      <c r="P187" s="173">
        <v>13807078737</v>
      </c>
      <c r="Q187" s="12"/>
      <c r="IV187"/>
    </row>
    <row r="188" spans="1:256">
      <c r="A188" s="11">
        <v>184</v>
      </c>
      <c r="B188" s="11" t="s">
        <v>7308</v>
      </c>
      <c r="C188" s="67" t="s">
        <v>7687</v>
      </c>
      <c r="D188" s="171" t="s">
        <v>7850</v>
      </c>
      <c r="E188" s="67" t="s">
        <v>7851</v>
      </c>
      <c r="F188" s="159">
        <v>2006</v>
      </c>
      <c r="G188" s="67" t="s">
        <v>48</v>
      </c>
      <c r="H188" s="67">
        <v>250</v>
      </c>
      <c r="I188" s="67">
        <v>8</v>
      </c>
      <c r="J188" s="67">
        <v>0</v>
      </c>
      <c r="K188" s="72" t="s">
        <v>7842</v>
      </c>
      <c r="L188" s="72" t="s">
        <v>7843</v>
      </c>
      <c r="M188" s="72" t="s">
        <v>165</v>
      </c>
      <c r="N188" s="171" t="s">
        <v>7851</v>
      </c>
      <c r="O188" s="72" t="s">
        <v>7852</v>
      </c>
      <c r="P188" s="173">
        <v>13507972779</v>
      </c>
      <c r="Q188" s="12"/>
      <c r="IV188"/>
    </row>
    <row r="189" spans="1:256">
      <c r="A189" s="11">
        <v>185</v>
      </c>
      <c r="B189" s="11" t="s">
        <v>7308</v>
      </c>
      <c r="C189" s="67" t="s">
        <v>7687</v>
      </c>
      <c r="D189" s="171" t="s">
        <v>7841</v>
      </c>
      <c r="E189" s="67" t="s">
        <v>7853</v>
      </c>
      <c r="F189" s="159">
        <v>2004.6</v>
      </c>
      <c r="G189" s="67" t="s">
        <v>48</v>
      </c>
      <c r="H189" s="67">
        <v>175</v>
      </c>
      <c r="I189" s="67">
        <v>1.8</v>
      </c>
      <c r="J189" s="67">
        <v>0</v>
      </c>
      <c r="K189" s="72" t="s">
        <v>7842</v>
      </c>
      <c r="L189" s="72" t="s">
        <v>7843</v>
      </c>
      <c r="M189" s="72" t="s">
        <v>165</v>
      </c>
      <c r="N189" s="171" t="s">
        <v>7853</v>
      </c>
      <c r="O189" s="72" t="s">
        <v>7854</v>
      </c>
      <c r="P189" s="173">
        <v>13607976750</v>
      </c>
      <c r="Q189" s="12"/>
      <c r="IV189"/>
    </row>
    <row r="190" spans="1:256" ht="22.5">
      <c r="A190" s="11">
        <v>186</v>
      </c>
      <c r="B190" s="11" t="s">
        <v>7308</v>
      </c>
      <c r="C190" s="67" t="s">
        <v>7687</v>
      </c>
      <c r="D190" s="67" t="s">
        <v>7855</v>
      </c>
      <c r="E190" s="67" t="s">
        <v>7856</v>
      </c>
      <c r="F190" s="159">
        <v>2004</v>
      </c>
      <c r="G190" s="67" t="s">
        <v>48</v>
      </c>
      <c r="H190" s="67">
        <v>800</v>
      </c>
      <c r="I190" s="67">
        <v>12</v>
      </c>
      <c r="J190" s="171">
        <v>88</v>
      </c>
      <c r="K190" s="68" t="s">
        <v>7857</v>
      </c>
      <c r="L190" s="72" t="s">
        <v>7858</v>
      </c>
      <c r="M190" s="72" t="s">
        <v>156</v>
      </c>
      <c r="N190" s="171" t="s">
        <v>7856</v>
      </c>
      <c r="O190" s="171" t="s">
        <v>7859</v>
      </c>
      <c r="P190" s="174">
        <v>15979813978</v>
      </c>
      <c r="Q190" s="12"/>
      <c r="IV190"/>
    </row>
    <row r="191" spans="1:256" ht="22.5">
      <c r="A191" s="11">
        <v>187</v>
      </c>
      <c r="B191" s="11" t="s">
        <v>7308</v>
      </c>
      <c r="C191" s="67" t="s">
        <v>7687</v>
      </c>
      <c r="D191" s="171" t="s">
        <v>7855</v>
      </c>
      <c r="E191" s="67" t="s">
        <v>7860</v>
      </c>
      <c r="F191" s="159">
        <v>2006</v>
      </c>
      <c r="G191" s="67" t="s">
        <v>48</v>
      </c>
      <c r="H191" s="67">
        <v>800</v>
      </c>
      <c r="I191" s="67">
        <v>7.5</v>
      </c>
      <c r="J191" s="67">
        <v>80</v>
      </c>
      <c r="K191" s="68" t="s">
        <v>7857</v>
      </c>
      <c r="L191" s="72" t="s">
        <v>7858</v>
      </c>
      <c r="M191" s="72" t="s">
        <v>156</v>
      </c>
      <c r="N191" s="171" t="s">
        <v>7860</v>
      </c>
      <c r="O191" s="171" t="s">
        <v>7861</v>
      </c>
      <c r="P191" s="174">
        <v>15970755243</v>
      </c>
      <c r="Q191" s="12"/>
      <c r="IV191"/>
    </row>
    <row r="192" spans="1:256" ht="22.5">
      <c r="A192" s="11">
        <v>188</v>
      </c>
      <c r="B192" s="11" t="s">
        <v>7308</v>
      </c>
      <c r="C192" s="67" t="s">
        <v>7687</v>
      </c>
      <c r="D192" s="175" t="s">
        <v>7862</v>
      </c>
      <c r="E192" s="67" t="s">
        <v>7863</v>
      </c>
      <c r="F192" s="159">
        <v>1973</v>
      </c>
      <c r="G192" s="67" t="s">
        <v>86</v>
      </c>
      <c r="H192" s="67">
        <v>300</v>
      </c>
      <c r="I192" s="67">
        <v>27.5</v>
      </c>
      <c r="J192" s="171">
        <v>670</v>
      </c>
      <c r="K192" s="68" t="s">
        <v>7857</v>
      </c>
      <c r="L192" s="72" t="s">
        <v>7858</v>
      </c>
      <c r="M192" s="72" t="s">
        <v>156</v>
      </c>
      <c r="N192" s="171" t="s">
        <v>7864</v>
      </c>
      <c r="O192" s="171" t="s">
        <v>7865</v>
      </c>
      <c r="P192" s="174">
        <v>18897978937</v>
      </c>
      <c r="Q192" s="12"/>
      <c r="IV192"/>
    </row>
    <row r="193" spans="1:256" ht="22.5">
      <c r="A193" s="11">
        <v>189</v>
      </c>
      <c r="B193" s="11" t="s">
        <v>7308</v>
      </c>
      <c r="C193" s="67" t="s">
        <v>7687</v>
      </c>
      <c r="D193" s="175" t="s">
        <v>7862</v>
      </c>
      <c r="E193" s="67" t="s">
        <v>7866</v>
      </c>
      <c r="F193" s="159">
        <v>1976</v>
      </c>
      <c r="G193" s="67" t="s">
        <v>86</v>
      </c>
      <c r="H193" s="67">
        <v>125</v>
      </c>
      <c r="I193" s="67">
        <v>2</v>
      </c>
      <c r="J193" s="67">
        <v>0</v>
      </c>
      <c r="K193" s="68" t="s">
        <v>7857</v>
      </c>
      <c r="L193" s="72" t="s">
        <v>7858</v>
      </c>
      <c r="M193" s="72" t="s">
        <v>156</v>
      </c>
      <c r="N193" s="171" t="s">
        <v>7864</v>
      </c>
      <c r="O193" s="171" t="s">
        <v>7865</v>
      </c>
      <c r="P193" s="174">
        <v>18897978937</v>
      </c>
      <c r="Q193" s="12"/>
      <c r="IV193"/>
    </row>
    <row r="194" spans="1:256" ht="22.5">
      <c r="A194" s="11">
        <v>190</v>
      </c>
      <c r="B194" s="11" t="s">
        <v>7308</v>
      </c>
      <c r="C194" s="67" t="s">
        <v>7687</v>
      </c>
      <c r="D194" s="175" t="s">
        <v>7862</v>
      </c>
      <c r="E194" s="67" t="s">
        <v>7867</v>
      </c>
      <c r="F194" s="159">
        <v>1985</v>
      </c>
      <c r="G194" s="67" t="s">
        <v>48</v>
      </c>
      <c r="H194" s="67">
        <v>125</v>
      </c>
      <c r="I194" s="67">
        <v>2</v>
      </c>
      <c r="J194" s="67">
        <v>0</v>
      </c>
      <c r="K194" s="72" t="s">
        <v>7857</v>
      </c>
      <c r="L194" s="72" t="s">
        <v>7858</v>
      </c>
      <c r="M194" s="72" t="s">
        <v>156</v>
      </c>
      <c r="N194" s="171" t="s">
        <v>7867</v>
      </c>
      <c r="O194" s="171" t="s">
        <v>7868</v>
      </c>
      <c r="P194" s="174">
        <v>13803573371</v>
      </c>
      <c r="Q194" s="12"/>
      <c r="IV194"/>
    </row>
    <row r="195" spans="1:256" ht="22.5">
      <c r="A195" s="11">
        <v>191</v>
      </c>
      <c r="B195" s="11" t="s">
        <v>7308</v>
      </c>
      <c r="C195" s="67" t="s">
        <v>7687</v>
      </c>
      <c r="D195" s="67" t="s">
        <v>7869</v>
      </c>
      <c r="E195" s="67" t="s">
        <v>7870</v>
      </c>
      <c r="F195" s="159">
        <v>2004.5</v>
      </c>
      <c r="G195" s="67" t="s">
        <v>48</v>
      </c>
      <c r="H195" s="67">
        <v>175</v>
      </c>
      <c r="I195" s="67">
        <v>3</v>
      </c>
      <c r="J195" s="67">
        <v>0</v>
      </c>
      <c r="K195" s="72" t="s">
        <v>7857</v>
      </c>
      <c r="L195" s="72" t="s">
        <v>7858</v>
      </c>
      <c r="M195" s="72" t="s">
        <v>156</v>
      </c>
      <c r="N195" s="171" t="s">
        <v>7870</v>
      </c>
      <c r="O195" s="171" t="s">
        <v>7871</v>
      </c>
      <c r="P195" s="174">
        <v>13576750947</v>
      </c>
      <c r="Q195" s="12"/>
      <c r="IV195"/>
    </row>
    <row r="196" spans="1:256">
      <c r="A196" s="11">
        <v>192</v>
      </c>
      <c r="B196" s="11" t="s">
        <v>7308</v>
      </c>
      <c r="C196" s="67" t="s">
        <v>7687</v>
      </c>
      <c r="D196" s="171" t="s">
        <v>7872</v>
      </c>
      <c r="E196" s="67" t="s">
        <v>7873</v>
      </c>
      <c r="F196" s="159">
        <v>2006.6</v>
      </c>
      <c r="G196" s="67" t="s">
        <v>48</v>
      </c>
      <c r="H196" s="67">
        <v>500</v>
      </c>
      <c r="I196" s="67">
        <v>27</v>
      </c>
      <c r="J196" s="67">
        <v>96</v>
      </c>
      <c r="K196" s="171" t="s">
        <v>7857</v>
      </c>
      <c r="L196" s="171" t="s">
        <v>7858</v>
      </c>
      <c r="M196" s="171" t="s">
        <v>156</v>
      </c>
      <c r="N196" s="171" t="s">
        <v>7873</v>
      </c>
      <c r="O196" s="171" t="s">
        <v>7874</v>
      </c>
      <c r="P196" s="174">
        <v>18779048927</v>
      </c>
      <c r="Q196" s="12"/>
      <c r="IV196"/>
    </row>
    <row r="197" spans="1:256" ht="22.5">
      <c r="A197" s="11">
        <v>193</v>
      </c>
      <c r="B197" s="11" t="s">
        <v>7308</v>
      </c>
      <c r="C197" s="67" t="s">
        <v>7687</v>
      </c>
      <c r="D197" s="67" t="s">
        <v>7855</v>
      </c>
      <c r="E197" s="67" t="s">
        <v>7875</v>
      </c>
      <c r="F197" s="159">
        <v>2015.5</v>
      </c>
      <c r="G197" s="67" t="s">
        <v>48</v>
      </c>
      <c r="H197" s="67">
        <v>800</v>
      </c>
      <c r="I197" s="67">
        <v>13.6</v>
      </c>
      <c r="J197" s="67">
        <v>65</v>
      </c>
      <c r="K197" s="171" t="s">
        <v>7857</v>
      </c>
      <c r="L197" s="171" t="s">
        <v>7858</v>
      </c>
      <c r="M197" s="171" t="s">
        <v>156</v>
      </c>
      <c r="N197" s="171" t="s">
        <v>7875</v>
      </c>
      <c r="O197" s="171" t="s">
        <v>7876</v>
      </c>
      <c r="P197" s="174">
        <v>15779888389</v>
      </c>
      <c r="Q197" s="12"/>
      <c r="IV197"/>
    </row>
    <row r="198" spans="1:256" ht="22.5">
      <c r="A198" s="11">
        <v>194</v>
      </c>
      <c r="B198" s="11" t="s">
        <v>7308</v>
      </c>
      <c r="C198" s="67" t="s">
        <v>7687</v>
      </c>
      <c r="D198" s="171" t="s">
        <v>7877</v>
      </c>
      <c r="E198" s="175" t="s">
        <v>7878</v>
      </c>
      <c r="F198" s="159">
        <v>2006.9</v>
      </c>
      <c r="G198" s="67" t="s">
        <v>86</v>
      </c>
      <c r="H198" s="67">
        <v>375</v>
      </c>
      <c r="I198" s="171">
        <v>23</v>
      </c>
      <c r="J198" s="67">
        <v>610</v>
      </c>
      <c r="K198" s="171" t="s">
        <v>7879</v>
      </c>
      <c r="L198" s="171" t="s">
        <v>7880</v>
      </c>
      <c r="M198" s="171" t="s">
        <v>156</v>
      </c>
      <c r="N198" s="171" t="s">
        <v>7878</v>
      </c>
      <c r="O198" s="171" t="s">
        <v>7881</v>
      </c>
      <c r="P198" s="174">
        <v>13807075219</v>
      </c>
      <c r="Q198" s="12"/>
      <c r="IV198"/>
    </row>
    <row r="199" spans="1:256" ht="22.5">
      <c r="A199" s="11">
        <v>195</v>
      </c>
      <c r="B199" s="11" t="s">
        <v>7308</v>
      </c>
      <c r="C199" s="67" t="s">
        <v>7687</v>
      </c>
      <c r="D199" s="171" t="s">
        <v>7882</v>
      </c>
      <c r="E199" s="67" t="s">
        <v>7883</v>
      </c>
      <c r="F199" s="159">
        <v>1978</v>
      </c>
      <c r="G199" s="67" t="s">
        <v>86</v>
      </c>
      <c r="H199" s="67">
        <v>100</v>
      </c>
      <c r="I199" s="67">
        <v>4</v>
      </c>
      <c r="J199" s="67">
        <v>0</v>
      </c>
      <c r="K199" s="171" t="s">
        <v>7879</v>
      </c>
      <c r="L199" s="171" t="s">
        <v>7880</v>
      </c>
      <c r="M199" s="171" t="s">
        <v>156</v>
      </c>
      <c r="N199" s="171" t="s">
        <v>7883</v>
      </c>
      <c r="O199" s="171" t="s">
        <v>7884</v>
      </c>
      <c r="P199" s="174">
        <v>13576704619</v>
      </c>
      <c r="Q199" s="12"/>
      <c r="IV199"/>
    </row>
    <row r="200" spans="1:256">
      <c r="A200" s="11">
        <v>196</v>
      </c>
      <c r="B200" s="11" t="s">
        <v>7308</v>
      </c>
      <c r="C200" s="67" t="s">
        <v>7687</v>
      </c>
      <c r="D200" s="171" t="s">
        <v>7877</v>
      </c>
      <c r="E200" s="67" t="s">
        <v>7885</v>
      </c>
      <c r="F200" s="159">
        <v>2008.8</v>
      </c>
      <c r="G200" s="67" t="s">
        <v>48</v>
      </c>
      <c r="H200" s="67">
        <v>600</v>
      </c>
      <c r="I200" s="67">
        <v>25</v>
      </c>
      <c r="J200" s="67">
        <v>66</v>
      </c>
      <c r="K200" s="171" t="s">
        <v>7879</v>
      </c>
      <c r="L200" s="171" t="s">
        <v>7880</v>
      </c>
      <c r="M200" s="171" t="s">
        <v>156</v>
      </c>
      <c r="N200" s="171" t="s">
        <v>7885</v>
      </c>
      <c r="O200" s="171" t="s">
        <v>7886</v>
      </c>
      <c r="P200" s="174">
        <v>13576719469</v>
      </c>
      <c r="Q200" s="12"/>
      <c r="IV200"/>
    </row>
    <row r="201" spans="1:256" ht="22.5">
      <c r="A201" s="11">
        <v>197</v>
      </c>
      <c r="B201" s="11" t="s">
        <v>7308</v>
      </c>
      <c r="C201" s="67" t="s">
        <v>7687</v>
      </c>
      <c r="D201" s="171" t="s">
        <v>7877</v>
      </c>
      <c r="E201" s="67" t="s">
        <v>7887</v>
      </c>
      <c r="F201" s="159">
        <v>2004</v>
      </c>
      <c r="G201" s="67" t="s">
        <v>48</v>
      </c>
      <c r="H201" s="67">
        <v>250</v>
      </c>
      <c r="I201" s="67">
        <v>5</v>
      </c>
      <c r="J201" s="67">
        <v>0</v>
      </c>
      <c r="K201" s="171" t="s">
        <v>7879</v>
      </c>
      <c r="L201" s="171" t="s">
        <v>7880</v>
      </c>
      <c r="M201" s="171" t="s">
        <v>156</v>
      </c>
      <c r="N201" s="171" t="s">
        <v>7888</v>
      </c>
      <c r="O201" s="171" t="s">
        <v>7881</v>
      </c>
      <c r="P201" s="174">
        <v>13807075219</v>
      </c>
      <c r="Q201" s="12"/>
      <c r="IV201"/>
    </row>
    <row r="202" spans="1:256" ht="22.5">
      <c r="A202" s="11">
        <v>198</v>
      </c>
      <c r="B202" s="11" t="s">
        <v>7308</v>
      </c>
      <c r="C202" s="67" t="s">
        <v>7687</v>
      </c>
      <c r="D202" s="67" t="s">
        <v>7877</v>
      </c>
      <c r="E202" s="67" t="s">
        <v>7889</v>
      </c>
      <c r="F202" s="159">
        <v>2004</v>
      </c>
      <c r="G202" s="67" t="s">
        <v>48</v>
      </c>
      <c r="H202" s="67">
        <v>75</v>
      </c>
      <c r="I202" s="67">
        <v>5</v>
      </c>
      <c r="J202" s="67">
        <v>0</v>
      </c>
      <c r="K202" s="171" t="s">
        <v>7879</v>
      </c>
      <c r="L202" s="171" t="s">
        <v>7880</v>
      </c>
      <c r="M202" s="171" t="s">
        <v>156</v>
      </c>
      <c r="N202" s="171" t="s">
        <v>7888</v>
      </c>
      <c r="O202" s="171" t="s">
        <v>7881</v>
      </c>
      <c r="P202" s="174">
        <v>13807075219</v>
      </c>
      <c r="Q202" s="12"/>
      <c r="IV202"/>
    </row>
    <row r="203" spans="1:256" ht="22.5">
      <c r="A203" s="11">
        <v>199</v>
      </c>
      <c r="B203" s="11" t="s">
        <v>7308</v>
      </c>
      <c r="C203" s="67" t="s">
        <v>7687</v>
      </c>
      <c r="D203" s="171" t="s">
        <v>7890</v>
      </c>
      <c r="E203" s="67" t="s">
        <v>7891</v>
      </c>
      <c r="F203" s="159">
        <v>2002</v>
      </c>
      <c r="G203" s="67" t="s">
        <v>48</v>
      </c>
      <c r="H203" s="67">
        <v>200</v>
      </c>
      <c r="I203" s="67">
        <v>8</v>
      </c>
      <c r="J203" s="67">
        <v>0</v>
      </c>
      <c r="K203" s="171" t="s">
        <v>7879</v>
      </c>
      <c r="L203" s="171" t="s">
        <v>7880</v>
      </c>
      <c r="M203" s="171" t="s">
        <v>156</v>
      </c>
      <c r="N203" s="171" t="s">
        <v>7892</v>
      </c>
      <c r="O203" s="171" t="s">
        <v>7893</v>
      </c>
      <c r="P203" s="174">
        <v>13576666069</v>
      </c>
      <c r="Q203" s="12"/>
      <c r="IV203"/>
    </row>
    <row r="204" spans="1:256" ht="22.5">
      <c r="A204" s="11">
        <v>200</v>
      </c>
      <c r="B204" s="11" t="s">
        <v>7308</v>
      </c>
      <c r="C204" s="67" t="s">
        <v>7687</v>
      </c>
      <c r="D204" s="171" t="s">
        <v>7890</v>
      </c>
      <c r="E204" s="67" t="s">
        <v>7894</v>
      </c>
      <c r="F204" s="159">
        <v>2003</v>
      </c>
      <c r="G204" s="67" t="s">
        <v>48</v>
      </c>
      <c r="H204" s="67">
        <v>160</v>
      </c>
      <c r="I204" s="67">
        <v>12</v>
      </c>
      <c r="J204" s="67">
        <v>0</v>
      </c>
      <c r="K204" s="171" t="s">
        <v>7879</v>
      </c>
      <c r="L204" s="171" t="s">
        <v>7880</v>
      </c>
      <c r="M204" s="171" t="s">
        <v>156</v>
      </c>
      <c r="N204" s="171" t="s">
        <v>7892</v>
      </c>
      <c r="O204" s="171" t="s">
        <v>7893</v>
      </c>
      <c r="P204" s="174">
        <v>13576666069</v>
      </c>
      <c r="Q204" s="12"/>
      <c r="IV204"/>
    </row>
    <row r="205" spans="1:256">
      <c r="A205" s="11">
        <v>201</v>
      </c>
      <c r="B205" s="11" t="s">
        <v>7308</v>
      </c>
      <c r="C205" s="67" t="s">
        <v>7687</v>
      </c>
      <c r="D205" s="67" t="s">
        <v>7780</v>
      </c>
      <c r="E205" s="67" t="s">
        <v>7895</v>
      </c>
      <c r="F205" s="159">
        <v>2006</v>
      </c>
      <c r="G205" s="67" t="s">
        <v>48</v>
      </c>
      <c r="H205" s="67">
        <v>800</v>
      </c>
      <c r="I205" s="67">
        <v>20</v>
      </c>
      <c r="J205" s="171">
        <v>90</v>
      </c>
      <c r="K205" s="67" t="s">
        <v>7879</v>
      </c>
      <c r="L205" s="171" t="s">
        <v>7880</v>
      </c>
      <c r="M205" s="171" t="s">
        <v>156</v>
      </c>
      <c r="N205" s="171" t="s">
        <v>7895</v>
      </c>
      <c r="O205" s="171" t="s">
        <v>7896</v>
      </c>
      <c r="P205" s="174">
        <v>5605806</v>
      </c>
      <c r="Q205" s="12"/>
      <c r="IV205"/>
    </row>
    <row r="206" spans="1:256" ht="22.5">
      <c r="A206" s="11">
        <v>202</v>
      </c>
      <c r="B206" s="11" t="s">
        <v>7308</v>
      </c>
      <c r="C206" s="67" t="s">
        <v>7687</v>
      </c>
      <c r="D206" s="171" t="s">
        <v>7877</v>
      </c>
      <c r="E206" s="67" t="s">
        <v>7897</v>
      </c>
      <c r="F206" s="159">
        <v>2008</v>
      </c>
      <c r="G206" s="67" t="s">
        <v>48</v>
      </c>
      <c r="H206" s="67">
        <v>320</v>
      </c>
      <c r="I206" s="67">
        <v>8</v>
      </c>
      <c r="J206" s="67">
        <v>6.3</v>
      </c>
      <c r="K206" s="67" t="s">
        <v>7879</v>
      </c>
      <c r="L206" s="171" t="s">
        <v>7880</v>
      </c>
      <c r="M206" s="171" t="s">
        <v>156</v>
      </c>
      <c r="N206" s="171" t="s">
        <v>7897</v>
      </c>
      <c r="O206" s="171" t="s">
        <v>7735</v>
      </c>
      <c r="P206" s="174">
        <v>13970114517</v>
      </c>
      <c r="Q206" s="12"/>
      <c r="IV206"/>
    </row>
    <row r="207" spans="1:256" ht="22.5">
      <c r="A207" s="11">
        <v>203</v>
      </c>
      <c r="B207" s="11" t="s">
        <v>7308</v>
      </c>
      <c r="C207" s="67" t="s">
        <v>7687</v>
      </c>
      <c r="D207" s="67" t="s">
        <v>7800</v>
      </c>
      <c r="E207" s="67" t="s">
        <v>7898</v>
      </c>
      <c r="F207" s="159">
        <v>1976</v>
      </c>
      <c r="G207" s="67" t="s">
        <v>48</v>
      </c>
      <c r="H207" s="67">
        <v>100</v>
      </c>
      <c r="I207" s="67">
        <v>5</v>
      </c>
      <c r="J207" s="171">
        <v>0</v>
      </c>
      <c r="K207" s="67" t="s">
        <v>7899</v>
      </c>
      <c r="L207" s="171" t="s">
        <v>7900</v>
      </c>
      <c r="M207" s="171" t="s">
        <v>165</v>
      </c>
      <c r="N207" s="171" t="s">
        <v>7898</v>
      </c>
      <c r="O207" s="171" t="s">
        <v>7901</v>
      </c>
      <c r="P207" s="174">
        <v>13879790128</v>
      </c>
      <c r="Q207" s="12"/>
      <c r="IV207"/>
    </row>
    <row r="208" spans="1:256">
      <c r="A208" s="11">
        <v>204</v>
      </c>
      <c r="B208" s="11" t="s">
        <v>7308</v>
      </c>
      <c r="C208" s="67" t="s">
        <v>7687</v>
      </c>
      <c r="D208" s="67" t="s">
        <v>7800</v>
      </c>
      <c r="E208" s="67" t="s">
        <v>7902</v>
      </c>
      <c r="F208" s="159">
        <v>2004.3</v>
      </c>
      <c r="G208" s="67" t="s">
        <v>48</v>
      </c>
      <c r="H208" s="67">
        <v>155</v>
      </c>
      <c r="I208" s="67">
        <v>3</v>
      </c>
      <c r="J208" s="67">
        <v>0</v>
      </c>
      <c r="K208" s="67" t="s">
        <v>7899</v>
      </c>
      <c r="L208" s="171" t="s">
        <v>7900</v>
      </c>
      <c r="M208" s="171" t="s">
        <v>165</v>
      </c>
      <c r="N208" s="171" t="s">
        <v>7902</v>
      </c>
      <c r="O208" s="171" t="s">
        <v>7903</v>
      </c>
      <c r="P208" s="174">
        <v>13707021197</v>
      </c>
      <c r="Q208" s="12"/>
      <c r="IV208"/>
    </row>
    <row r="209" spans="1:256" ht="24">
      <c r="A209" s="11">
        <v>205</v>
      </c>
      <c r="B209" s="11" t="s">
        <v>7308</v>
      </c>
      <c r="C209" s="67" t="s">
        <v>7687</v>
      </c>
      <c r="D209" s="67" t="s">
        <v>7800</v>
      </c>
      <c r="E209" s="67" t="s">
        <v>7904</v>
      </c>
      <c r="F209" s="159" t="s">
        <v>7905</v>
      </c>
      <c r="G209" s="67" t="s">
        <v>48</v>
      </c>
      <c r="H209" s="67">
        <v>2500</v>
      </c>
      <c r="I209" s="67">
        <v>41.5</v>
      </c>
      <c r="J209" s="67">
        <v>560</v>
      </c>
      <c r="K209" s="171" t="s">
        <v>7690</v>
      </c>
      <c r="L209" s="171" t="s">
        <v>7906</v>
      </c>
      <c r="M209" s="67" t="s">
        <v>7907</v>
      </c>
      <c r="N209" s="171" t="s">
        <v>7904</v>
      </c>
      <c r="O209" s="67" t="s">
        <v>7908</v>
      </c>
      <c r="P209" s="176">
        <v>13767723888</v>
      </c>
      <c r="Q209" s="12"/>
      <c r="IV209"/>
    </row>
    <row r="210" spans="1:256">
      <c r="A210" s="11">
        <v>206</v>
      </c>
      <c r="B210" s="11" t="s">
        <v>7308</v>
      </c>
      <c r="C210" s="67" t="s">
        <v>7687</v>
      </c>
      <c r="D210" s="67" t="s">
        <v>7792</v>
      </c>
      <c r="E210" s="67" t="s">
        <v>7909</v>
      </c>
      <c r="F210" s="159">
        <v>2004</v>
      </c>
      <c r="G210" s="67" t="s">
        <v>48</v>
      </c>
      <c r="H210" s="67">
        <v>640</v>
      </c>
      <c r="I210" s="67">
        <v>20</v>
      </c>
      <c r="J210" s="67">
        <v>15</v>
      </c>
      <c r="K210" s="171" t="s">
        <v>7910</v>
      </c>
      <c r="L210" s="171" t="s">
        <v>7911</v>
      </c>
      <c r="M210" s="67" t="s">
        <v>165</v>
      </c>
      <c r="N210" s="171" t="s">
        <v>7909</v>
      </c>
      <c r="O210" s="67" t="s">
        <v>7802</v>
      </c>
      <c r="P210" s="176">
        <v>15979715559</v>
      </c>
      <c r="Q210" s="12"/>
      <c r="IV210"/>
    </row>
    <row r="211" spans="1:256" ht="22.5">
      <c r="A211" s="11">
        <v>207</v>
      </c>
      <c r="B211" s="11" t="s">
        <v>7308</v>
      </c>
      <c r="C211" s="67" t="s">
        <v>7687</v>
      </c>
      <c r="D211" s="171" t="s">
        <v>7792</v>
      </c>
      <c r="E211" s="67" t="s">
        <v>7912</v>
      </c>
      <c r="F211" s="159">
        <v>1973</v>
      </c>
      <c r="G211" s="67" t="s">
        <v>86</v>
      </c>
      <c r="H211" s="67">
        <v>320</v>
      </c>
      <c r="I211" s="67">
        <v>2</v>
      </c>
      <c r="J211" s="67">
        <v>0</v>
      </c>
      <c r="K211" s="171" t="s">
        <v>7910</v>
      </c>
      <c r="L211" s="171" t="s">
        <v>7911</v>
      </c>
      <c r="M211" s="67" t="s">
        <v>165</v>
      </c>
      <c r="N211" s="171" t="s">
        <v>7912</v>
      </c>
      <c r="O211" s="67" t="s">
        <v>7913</v>
      </c>
      <c r="P211" s="176">
        <v>13807075458</v>
      </c>
      <c r="Q211" s="12"/>
      <c r="IV211"/>
    </row>
    <row r="212" spans="1:256" ht="22.5">
      <c r="A212" s="11">
        <v>208</v>
      </c>
      <c r="B212" s="11" t="s">
        <v>7308</v>
      </c>
      <c r="C212" s="67" t="s">
        <v>7687</v>
      </c>
      <c r="D212" s="67" t="s">
        <v>7792</v>
      </c>
      <c r="E212" s="67" t="s">
        <v>7914</v>
      </c>
      <c r="F212" s="159">
        <v>2009</v>
      </c>
      <c r="G212" s="67" t="s">
        <v>86</v>
      </c>
      <c r="H212" s="67">
        <v>260</v>
      </c>
      <c r="I212" s="67">
        <v>2.5</v>
      </c>
      <c r="J212" s="67">
        <v>0.2</v>
      </c>
      <c r="K212" s="72" t="s">
        <v>7910</v>
      </c>
      <c r="L212" s="72" t="s">
        <v>7911</v>
      </c>
      <c r="M212" s="68" t="s">
        <v>165</v>
      </c>
      <c r="N212" s="171" t="s">
        <v>7914</v>
      </c>
      <c r="O212" s="67" t="s">
        <v>7915</v>
      </c>
      <c r="P212" s="176">
        <v>13870703588</v>
      </c>
      <c r="Q212" s="12"/>
      <c r="IV212"/>
    </row>
    <row r="213" spans="1:256">
      <c r="A213" s="11">
        <v>209</v>
      </c>
      <c r="B213" s="11" t="s">
        <v>7308</v>
      </c>
      <c r="C213" s="67" t="s">
        <v>7687</v>
      </c>
      <c r="D213" s="67" t="s">
        <v>7800</v>
      </c>
      <c r="E213" s="67" t="s">
        <v>7916</v>
      </c>
      <c r="F213" s="159">
        <v>2005.5</v>
      </c>
      <c r="G213" s="67" t="s">
        <v>48</v>
      </c>
      <c r="H213" s="67">
        <v>1600</v>
      </c>
      <c r="I213" s="67">
        <v>49</v>
      </c>
      <c r="J213" s="67">
        <v>719</v>
      </c>
      <c r="K213" s="68" t="s">
        <v>7910</v>
      </c>
      <c r="L213" s="72" t="s">
        <v>7911</v>
      </c>
      <c r="M213" s="68" t="s">
        <v>165</v>
      </c>
      <c r="N213" s="171" t="s">
        <v>7916</v>
      </c>
      <c r="O213" s="67" t="s">
        <v>7802</v>
      </c>
      <c r="P213" s="176">
        <v>15979715559</v>
      </c>
      <c r="Q213" s="12"/>
      <c r="IV213"/>
    </row>
    <row r="214" spans="1:256" ht="22.5">
      <c r="A214" s="11">
        <v>210</v>
      </c>
      <c r="B214" s="11" t="s">
        <v>7308</v>
      </c>
      <c r="C214" s="67" t="s">
        <v>7687</v>
      </c>
      <c r="D214" s="67" t="s">
        <v>7855</v>
      </c>
      <c r="E214" s="67" t="s">
        <v>7917</v>
      </c>
      <c r="F214" s="159">
        <v>2003</v>
      </c>
      <c r="G214" s="67" t="s">
        <v>48</v>
      </c>
      <c r="H214" s="67">
        <v>200</v>
      </c>
      <c r="I214" s="67">
        <v>7</v>
      </c>
      <c r="J214" s="67">
        <v>6</v>
      </c>
      <c r="K214" s="68" t="s">
        <v>7918</v>
      </c>
      <c r="L214" s="72" t="s">
        <v>7919</v>
      </c>
      <c r="M214" s="68" t="s">
        <v>165</v>
      </c>
      <c r="N214" s="171" t="s">
        <v>7920</v>
      </c>
      <c r="O214" s="67" t="s">
        <v>7921</v>
      </c>
      <c r="P214" s="176">
        <v>13807075010</v>
      </c>
      <c r="Q214" s="12"/>
      <c r="IV214"/>
    </row>
    <row r="215" spans="1:256" ht="22.5">
      <c r="A215" s="11">
        <v>211</v>
      </c>
      <c r="B215" s="11" t="s">
        <v>7308</v>
      </c>
      <c r="C215" s="67" t="s">
        <v>7687</v>
      </c>
      <c r="D215" s="171" t="s">
        <v>7855</v>
      </c>
      <c r="E215" s="67" t="s">
        <v>7922</v>
      </c>
      <c r="F215" s="159">
        <v>2003</v>
      </c>
      <c r="G215" s="67" t="s">
        <v>48</v>
      </c>
      <c r="H215" s="67">
        <v>200</v>
      </c>
      <c r="I215" s="171">
        <v>6</v>
      </c>
      <c r="J215" s="67">
        <v>5</v>
      </c>
      <c r="K215" s="72" t="s">
        <v>7918</v>
      </c>
      <c r="L215" s="72" t="s">
        <v>7919</v>
      </c>
      <c r="M215" s="68" t="s">
        <v>165</v>
      </c>
      <c r="N215" s="171" t="s">
        <v>7920</v>
      </c>
      <c r="O215" s="67" t="s">
        <v>7921</v>
      </c>
      <c r="P215" s="176">
        <v>13807075010</v>
      </c>
      <c r="Q215" s="12"/>
      <c r="IV215"/>
    </row>
    <row r="216" spans="1:256">
      <c r="A216" s="11">
        <v>212</v>
      </c>
      <c r="B216" s="11" t="s">
        <v>7308</v>
      </c>
      <c r="C216" s="67" t="s">
        <v>7687</v>
      </c>
      <c r="D216" s="171" t="s">
        <v>7855</v>
      </c>
      <c r="E216" s="67" t="s">
        <v>7923</v>
      </c>
      <c r="F216" s="159">
        <v>2003</v>
      </c>
      <c r="G216" s="67" t="s">
        <v>48</v>
      </c>
      <c r="H216" s="67">
        <v>250</v>
      </c>
      <c r="I216" s="67">
        <v>9</v>
      </c>
      <c r="J216" s="67">
        <v>0</v>
      </c>
      <c r="K216" s="72" t="s">
        <v>7918</v>
      </c>
      <c r="L216" s="72" t="s">
        <v>7919</v>
      </c>
      <c r="M216" s="68" t="s">
        <v>165</v>
      </c>
      <c r="N216" s="171" t="s">
        <v>7923</v>
      </c>
      <c r="O216" s="67" t="s">
        <v>7818</v>
      </c>
      <c r="P216" s="176" t="s">
        <v>7924</v>
      </c>
      <c r="Q216" s="12"/>
      <c r="IV216"/>
    </row>
    <row r="217" spans="1:256">
      <c r="A217" s="11">
        <v>213</v>
      </c>
      <c r="B217" s="11" t="s">
        <v>7308</v>
      </c>
      <c r="C217" s="67" t="s">
        <v>7687</v>
      </c>
      <c r="D217" s="171" t="s">
        <v>7855</v>
      </c>
      <c r="E217" s="67" t="s">
        <v>7925</v>
      </c>
      <c r="F217" s="159">
        <v>2003</v>
      </c>
      <c r="G217" s="67" t="s">
        <v>48</v>
      </c>
      <c r="H217" s="67">
        <v>175</v>
      </c>
      <c r="I217" s="67">
        <v>7</v>
      </c>
      <c r="J217" s="67">
        <v>0</v>
      </c>
      <c r="K217" s="72" t="s">
        <v>7918</v>
      </c>
      <c r="L217" s="72" t="s">
        <v>7919</v>
      </c>
      <c r="M217" s="68" t="s">
        <v>165</v>
      </c>
      <c r="N217" s="171" t="s">
        <v>7925</v>
      </c>
      <c r="O217" s="67" t="s">
        <v>7710</v>
      </c>
      <c r="P217" s="176" t="s">
        <v>7926</v>
      </c>
      <c r="Q217" s="12"/>
      <c r="IV217"/>
    </row>
    <row r="218" spans="1:256" ht="22.5">
      <c r="A218" s="11">
        <v>214</v>
      </c>
      <c r="B218" s="11" t="s">
        <v>7308</v>
      </c>
      <c r="C218" s="67" t="s">
        <v>7687</v>
      </c>
      <c r="D218" s="171" t="s">
        <v>7927</v>
      </c>
      <c r="E218" s="67" t="s">
        <v>7928</v>
      </c>
      <c r="F218" s="159">
        <v>2009</v>
      </c>
      <c r="G218" s="67" t="s">
        <v>48</v>
      </c>
      <c r="H218" s="67">
        <v>300</v>
      </c>
      <c r="I218" s="67">
        <v>2</v>
      </c>
      <c r="J218" s="67">
        <v>0</v>
      </c>
      <c r="K218" s="72" t="s">
        <v>7918</v>
      </c>
      <c r="L218" s="72" t="s">
        <v>7919</v>
      </c>
      <c r="M218" s="68" t="s">
        <v>165</v>
      </c>
      <c r="N218" s="171" t="s">
        <v>7928</v>
      </c>
      <c r="O218" s="67" t="s">
        <v>7929</v>
      </c>
      <c r="P218" s="176">
        <v>13879776513</v>
      </c>
      <c r="Q218" s="12"/>
      <c r="IV218"/>
    </row>
    <row r="219" spans="1:256" ht="22.5">
      <c r="A219" s="11">
        <v>215</v>
      </c>
      <c r="B219" s="11" t="s">
        <v>7308</v>
      </c>
      <c r="C219" s="67" t="s">
        <v>7687</v>
      </c>
      <c r="D219" s="67" t="s">
        <v>7927</v>
      </c>
      <c r="E219" s="67" t="s">
        <v>7930</v>
      </c>
      <c r="F219" s="159">
        <v>2009</v>
      </c>
      <c r="G219" s="67" t="s">
        <v>48</v>
      </c>
      <c r="H219" s="67">
        <v>160</v>
      </c>
      <c r="I219" s="67">
        <v>8</v>
      </c>
      <c r="J219" s="67">
        <v>0</v>
      </c>
      <c r="K219" s="72" t="s">
        <v>7918</v>
      </c>
      <c r="L219" s="72" t="s">
        <v>7919</v>
      </c>
      <c r="M219" s="68" t="s">
        <v>165</v>
      </c>
      <c r="N219" s="171" t="s">
        <v>7930</v>
      </c>
      <c r="O219" s="67" t="s">
        <v>7929</v>
      </c>
      <c r="P219" s="176">
        <v>13879776513</v>
      </c>
      <c r="Q219" s="12"/>
      <c r="IV219"/>
    </row>
    <row r="220" spans="1:256" ht="22.5">
      <c r="A220" s="11">
        <v>216</v>
      </c>
      <c r="B220" s="11" t="s">
        <v>7308</v>
      </c>
      <c r="C220" s="67" t="s">
        <v>7687</v>
      </c>
      <c r="D220" s="171" t="s">
        <v>7931</v>
      </c>
      <c r="E220" s="67" t="s">
        <v>7932</v>
      </c>
      <c r="F220" s="159">
        <v>2009</v>
      </c>
      <c r="G220" s="67" t="s">
        <v>48</v>
      </c>
      <c r="H220" s="67">
        <v>320</v>
      </c>
      <c r="I220" s="67">
        <v>2</v>
      </c>
      <c r="J220" s="67">
        <v>0</v>
      </c>
      <c r="K220" s="72" t="s">
        <v>7918</v>
      </c>
      <c r="L220" s="72" t="s">
        <v>7919</v>
      </c>
      <c r="M220" s="68" t="s">
        <v>165</v>
      </c>
      <c r="N220" s="171" t="s">
        <v>7932</v>
      </c>
      <c r="O220" s="67" t="s">
        <v>7929</v>
      </c>
      <c r="P220" s="176">
        <v>13879776513</v>
      </c>
      <c r="Q220" s="12"/>
      <c r="IV220"/>
    </row>
    <row r="221" spans="1:256" ht="22.5">
      <c r="A221" s="11">
        <v>217</v>
      </c>
      <c r="B221" s="11" t="s">
        <v>7308</v>
      </c>
      <c r="C221" s="67" t="s">
        <v>7687</v>
      </c>
      <c r="D221" s="171" t="s">
        <v>7933</v>
      </c>
      <c r="E221" s="67" t="s">
        <v>7934</v>
      </c>
      <c r="F221" s="159">
        <v>2009</v>
      </c>
      <c r="G221" s="67" t="s">
        <v>48</v>
      </c>
      <c r="H221" s="67">
        <v>250</v>
      </c>
      <c r="I221" s="67">
        <v>3</v>
      </c>
      <c r="J221" s="67">
        <v>0</v>
      </c>
      <c r="K221" s="72" t="s">
        <v>7918</v>
      </c>
      <c r="L221" s="72" t="s">
        <v>7919</v>
      </c>
      <c r="M221" s="68" t="s">
        <v>165</v>
      </c>
      <c r="N221" s="171" t="s">
        <v>7935</v>
      </c>
      <c r="O221" s="67" t="s">
        <v>7929</v>
      </c>
      <c r="P221" s="176">
        <v>13879776513</v>
      </c>
      <c r="Q221" s="12"/>
      <c r="IV221"/>
    </row>
    <row r="222" spans="1:256" ht="22.5">
      <c r="A222" s="11">
        <v>218</v>
      </c>
      <c r="B222" s="11" t="s">
        <v>7308</v>
      </c>
      <c r="C222" s="67" t="s">
        <v>7687</v>
      </c>
      <c r="D222" s="67" t="s">
        <v>7855</v>
      </c>
      <c r="E222" s="67" t="s">
        <v>7936</v>
      </c>
      <c r="F222" s="159">
        <v>2003</v>
      </c>
      <c r="G222" s="67" t="s">
        <v>48</v>
      </c>
      <c r="H222" s="67">
        <v>225</v>
      </c>
      <c r="I222" s="67">
        <v>8</v>
      </c>
      <c r="J222" s="171">
        <v>0</v>
      </c>
      <c r="K222" s="68" t="s">
        <v>7918</v>
      </c>
      <c r="L222" s="72" t="s">
        <v>7919</v>
      </c>
      <c r="M222" s="68" t="s">
        <v>165</v>
      </c>
      <c r="N222" s="171" t="s">
        <v>7935</v>
      </c>
      <c r="O222" s="67" t="s">
        <v>7929</v>
      </c>
      <c r="P222" s="176">
        <v>13879776513</v>
      </c>
      <c r="Q222" s="12"/>
      <c r="IV222"/>
    </row>
    <row r="223" spans="1:256">
      <c r="A223" s="11">
        <v>219</v>
      </c>
      <c r="B223" s="11" t="s">
        <v>7308</v>
      </c>
      <c r="C223" s="67" t="s">
        <v>7687</v>
      </c>
      <c r="D223" s="171" t="s">
        <v>7937</v>
      </c>
      <c r="E223" s="67" t="s">
        <v>7938</v>
      </c>
      <c r="F223" s="159">
        <v>2006</v>
      </c>
      <c r="G223" s="67" t="s">
        <v>48</v>
      </c>
      <c r="H223" s="67">
        <v>205</v>
      </c>
      <c r="I223" s="67">
        <v>6</v>
      </c>
      <c r="J223" s="67">
        <v>0</v>
      </c>
      <c r="K223" s="68" t="s">
        <v>7939</v>
      </c>
      <c r="L223" s="72" t="s">
        <v>7940</v>
      </c>
      <c r="M223" s="68" t="s">
        <v>165</v>
      </c>
      <c r="N223" s="171" t="s">
        <v>7938</v>
      </c>
      <c r="O223" s="67" t="s">
        <v>7941</v>
      </c>
      <c r="P223" s="176">
        <v>15270692802</v>
      </c>
      <c r="Q223" s="12"/>
      <c r="IV223"/>
    </row>
    <row r="224" spans="1:256">
      <c r="A224" s="11">
        <v>220</v>
      </c>
      <c r="B224" s="11" t="s">
        <v>7308</v>
      </c>
      <c r="C224" s="67" t="s">
        <v>7687</v>
      </c>
      <c r="D224" s="67" t="s">
        <v>7937</v>
      </c>
      <c r="E224" s="67" t="s">
        <v>7942</v>
      </c>
      <c r="F224" s="159">
        <v>2004.11</v>
      </c>
      <c r="G224" s="67" t="s">
        <v>48</v>
      </c>
      <c r="H224" s="67">
        <v>55</v>
      </c>
      <c r="I224" s="67">
        <v>3.5</v>
      </c>
      <c r="J224" s="171">
        <v>0</v>
      </c>
      <c r="K224" s="68" t="s">
        <v>7939</v>
      </c>
      <c r="L224" s="72" t="s">
        <v>7940</v>
      </c>
      <c r="M224" s="68" t="s">
        <v>165</v>
      </c>
      <c r="N224" s="171" t="s">
        <v>7942</v>
      </c>
      <c r="O224" s="67" t="s">
        <v>7943</v>
      </c>
      <c r="P224" s="176">
        <v>15270692802</v>
      </c>
      <c r="Q224" s="12"/>
      <c r="IV224"/>
    </row>
    <row r="225" spans="1:256">
      <c r="A225" s="11">
        <v>221</v>
      </c>
      <c r="B225" s="11" t="s">
        <v>7308</v>
      </c>
      <c r="C225" s="67" t="s">
        <v>7687</v>
      </c>
      <c r="D225" s="67" t="s">
        <v>7711</v>
      </c>
      <c r="E225" s="67" t="s">
        <v>7944</v>
      </c>
      <c r="F225" s="159">
        <v>1996</v>
      </c>
      <c r="G225" s="67" t="s">
        <v>48</v>
      </c>
      <c r="H225" s="67">
        <v>425</v>
      </c>
      <c r="I225" s="67">
        <v>11</v>
      </c>
      <c r="J225" s="67">
        <v>8</v>
      </c>
      <c r="K225" s="67" t="s">
        <v>7945</v>
      </c>
      <c r="L225" s="171" t="s">
        <v>7946</v>
      </c>
      <c r="M225" s="67" t="s">
        <v>165</v>
      </c>
      <c r="N225" s="171" t="s">
        <v>7944</v>
      </c>
      <c r="O225" s="67" t="s">
        <v>7947</v>
      </c>
      <c r="P225" s="176">
        <v>13767762512</v>
      </c>
      <c r="Q225" s="12"/>
      <c r="IV225"/>
    </row>
    <row r="226" spans="1:256" ht="22.5">
      <c r="A226" s="11">
        <v>222</v>
      </c>
      <c r="B226" s="11" t="s">
        <v>7308</v>
      </c>
      <c r="C226" s="67" t="s">
        <v>7687</v>
      </c>
      <c r="D226" s="67" t="s">
        <v>7711</v>
      </c>
      <c r="E226" s="67" t="s">
        <v>7948</v>
      </c>
      <c r="F226" s="159">
        <v>2010</v>
      </c>
      <c r="G226" s="67" t="s">
        <v>48</v>
      </c>
      <c r="H226" s="67">
        <v>7200</v>
      </c>
      <c r="I226" s="67">
        <v>18.05</v>
      </c>
      <c r="J226" s="67">
        <v>2950</v>
      </c>
      <c r="K226" s="171" t="s">
        <v>7690</v>
      </c>
      <c r="L226" s="68" t="s">
        <v>7949</v>
      </c>
      <c r="M226" s="68" t="s">
        <v>7950</v>
      </c>
      <c r="N226" s="171" t="s">
        <v>7948</v>
      </c>
      <c r="O226" s="67" t="s">
        <v>7951</v>
      </c>
      <c r="P226" s="176">
        <v>15979813038</v>
      </c>
      <c r="Q226" s="12"/>
      <c r="IV226"/>
    </row>
    <row r="227" spans="1:256">
      <c r="A227" s="11">
        <v>223</v>
      </c>
      <c r="B227" s="11" t="s">
        <v>7308</v>
      </c>
      <c r="C227" s="67" t="s">
        <v>7687</v>
      </c>
      <c r="D227" s="67" t="s">
        <v>7952</v>
      </c>
      <c r="E227" s="67" t="s">
        <v>7953</v>
      </c>
      <c r="F227" s="159">
        <v>2006.9</v>
      </c>
      <c r="G227" s="67" t="s">
        <v>48</v>
      </c>
      <c r="H227" s="67">
        <v>100</v>
      </c>
      <c r="I227" s="67">
        <v>13</v>
      </c>
      <c r="J227" s="67">
        <v>15</v>
      </c>
      <c r="K227" s="171" t="s">
        <v>7945</v>
      </c>
      <c r="L227" s="171" t="s">
        <v>7946</v>
      </c>
      <c r="M227" s="67" t="s">
        <v>165</v>
      </c>
      <c r="N227" s="171" t="s">
        <v>7953</v>
      </c>
      <c r="O227" s="67" t="s">
        <v>7954</v>
      </c>
      <c r="P227" s="176">
        <v>13033283689</v>
      </c>
      <c r="Q227" s="12"/>
      <c r="IV227"/>
    </row>
    <row r="228" spans="1:256" ht="22.5">
      <c r="A228" s="11">
        <v>224</v>
      </c>
      <c r="B228" s="11" t="s">
        <v>7308</v>
      </c>
      <c r="C228" s="67" t="s">
        <v>7687</v>
      </c>
      <c r="D228" s="171" t="s">
        <v>7757</v>
      </c>
      <c r="E228" s="175" t="s">
        <v>7955</v>
      </c>
      <c r="F228" s="159">
        <v>1983</v>
      </c>
      <c r="G228" s="67" t="s">
        <v>86</v>
      </c>
      <c r="H228" s="67">
        <v>375</v>
      </c>
      <c r="I228" s="67">
        <v>4</v>
      </c>
      <c r="J228" s="67">
        <v>6</v>
      </c>
      <c r="K228" s="171" t="s">
        <v>7956</v>
      </c>
      <c r="L228" s="171" t="s">
        <v>7957</v>
      </c>
      <c r="M228" s="67" t="s">
        <v>156</v>
      </c>
      <c r="N228" s="171" t="s">
        <v>7958</v>
      </c>
      <c r="O228" s="177" t="s">
        <v>7959</v>
      </c>
      <c r="P228" s="178">
        <v>13803584647</v>
      </c>
      <c r="Q228" s="12"/>
      <c r="IV228"/>
    </row>
    <row r="229" spans="1:256" ht="22.5">
      <c r="A229" s="11">
        <v>225</v>
      </c>
      <c r="B229" s="11" t="s">
        <v>7308</v>
      </c>
      <c r="C229" s="67" t="s">
        <v>7687</v>
      </c>
      <c r="D229" s="67" t="s">
        <v>7757</v>
      </c>
      <c r="E229" s="175" t="s">
        <v>7960</v>
      </c>
      <c r="F229" s="159">
        <v>1983</v>
      </c>
      <c r="G229" s="67" t="s">
        <v>86</v>
      </c>
      <c r="H229" s="67">
        <v>825</v>
      </c>
      <c r="I229" s="67">
        <v>8</v>
      </c>
      <c r="J229" s="67">
        <v>7</v>
      </c>
      <c r="K229" s="171" t="s">
        <v>7956</v>
      </c>
      <c r="L229" s="171" t="s">
        <v>7957</v>
      </c>
      <c r="M229" s="67" t="s">
        <v>156</v>
      </c>
      <c r="N229" s="171" t="s">
        <v>7958</v>
      </c>
      <c r="O229" s="186" t="s">
        <v>7959</v>
      </c>
      <c r="P229" s="178">
        <v>13803584647</v>
      </c>
      <c r="Q229" s="12"/>
      <c r="IV229"/>
    </row>
    <row r="230" spans="1:256" ht="22.5">
      <c r="A230" s="11">
        <v>226</v>
      </c>
      <c r="B230" s="11" t="s">
        <v>7308</v>
      </c>
      <c r="C230" s="67" t="s">
        <v>7687</v>
      </c>
      <c r="D230" s="67" t="s">
        <v>7711</v>
      </c>
      <c r="E230" s="67" t="s">
        <v>7961</v>
      </c>
      <c r="F230" s="159">
        <v>2015.8</v>
      </c>
      <c r="G230" s="67" t="s">
        <v>48</v>
      </c>
      <c r="H230" s="67">
        <v>20000</v>
      </c>
      <c r="I230" s="67">
        <v>15</v>
      </c>
      <c r="J230" s="67">
        <v>6520</v>
      </c>
      <c r="K230" s="67" t="s">
        <v>7690</v>
      </c>
      <c r="L230" s="171" t="s">
        <v>7962</v>
      </c>
      <c r="M230" s="171" t="s">
        <v>3023</v>
      </c>
      <c r="N230" s="171" t="s">
        <v>7961</v>
      </c>
      <c r="O230" s="177" t="s">
        <v>7959</v>
      </c>
      <c r="P230" s="178">
        <v>13803584647</v>
      </c>
      <c r="Q230" s="12"/>
      <c r="IV230"/>
    </row>
    <row r="231" spans="1:256">
      <c r="A231" s="11">
        <v>227</v>
      </c>
      <c r="B231" s="11" t="s">
        <v>7308</v>
      </c>
      <c r="C231" s="67" t="s">
        <v>7687</v>
      </c>
      <c r="D231" s="171" t="s">
        <v>7963</v>
      </c>
      <c r="E231" s="67" t="s">
        <v>3968</v>
      </c>
      <c r="F231" s="159">
        <v>2006.1</v>
      </c>
      <c r="G231" s="67" t="s">
        <v>48</v>
      </c>
      <c r="H231" s="67">
        <v>125</v>
      </c>
      <c r="I231" s="171">
        <v>26</v>
      </c>
      <c r="J231" s="67">
        <v>234</v>
      </c>
      <c r="K231" s="171" t="s">
        <v>7964</v>
      </c>
      <c r="L231" s="171" t="s">
        <v>7965</v>
      </c>
      <c r="M231" s="67" t="s">
        <v>165</v>
      </c>
      <c r="N231" s="171" t="s">
        <v>3968</v>
      </c>
      <c r="O231" s="67" t="s">
        <v>7966</v>
      </c>
      <c r="P231" s="176">
        <v>13766303826</v>
      </c>
      <c r="Q231" s="12"/>
      <c r="IV231"/>
    </row>
    <row r="232" spans="1:256" ht="22.5">
      <c r="A232" s="11">
        <v>228</v>
      </c>
      <c r="B232" s="11" t="s">
        <v>7308</v>
      </c>
      <c r="C232" s="67" t="s">
        <v>7687</v>
      </c>
      <c r="D232" s="171" t="s">
        <v>7967</v>
      </c>
      <c r="E232" s="67" t="s">
        <v>7968</v>
      </c>
      <c r="F232" s="159">
        <v>2010</v>
      </c>
      <c r="G232" s="67" t="s">
        <v>48</v>
      </c>
      <c r="H232" s="67">
        <v>21000</v>
      </c>
      <c r="I232" s="67">
        <v>17.899999999999999</v>
      </c>
      <c r="J232" s="67">
        <v>2918</v>
      </c>
      <c r="K232" s="171" t="s">
        <v>7690</v>
      </c>
      <c r="L232" s="67" t="s">
        <v>7969</v>
      </c>
      <c r="M232" s="67" t="s">
        <v>7970</v>
      </c>
      <c r="N232" s="171" t="s">
        <v>7968</v>
      </c>
      <c r="O232" s="67" t="s">
        <v>7959</v>
      </c>
      <c r="P232" s="176">
        <v>13803584647</v>
      </c>
      <c r="Q232" s="12"/>
      <c r="IV232"/>
    </row>
    <row r="233" spans="1:256">
      <c r="A233" s="11">
        <v>229</v>
      </c>
      <c r="B233" s="11" t="s">
        <v>7308</v>
      </c>
      <c r="C233" s="67" t="s">
        <v>7687</v>
      </c>
      <c r="D233" s="171" t="s">
        <v>7971</v>
      </c>
      <c r="E233" s="67" t="s">
        <v>7972</v>
      </c>
      <c r="F233" s="159">
        <v>1978</v>
      </c>
      <c r="G233" s="67" t="s">
        <v>86</v>
      </c>
      <c r="H233" s="67">
        <v>640</v>
      </c>
      <c r="I233" s="67">
        <v>4</v>
      </c>
      <c r="J233" s="67">
        <v>8.6999999999999993</v>
      </c>
      <c r="K233" s="171" t="s">
        <v>7973</v>
      </c>
      <c r="L233" s="171" t="s">
        <v>7974</v>
      </c>
      <c r="M233" s="67" t="s">
        <v>165</v>
      </c>
      <c r="N233" s="171" t="s">
        <v>7972</v>
      </c>
      <c r="O233" s="67" t="s">
        <v>7975</v>
      </c>
      <c r="P233" s="176">
        <v>13970132869</v>
      </c>
      <c r="Q233" s="12"/>
      <c r="IV233"/>
    </row>
    <row r="234" spans="1:256" ht="22.5">
      <c r="A234" s="11">
        <v>230</v>
      </c>
      <c r="B234" s="11" t="s">
        <v>7308</v>
      </c>
      <c r="C234" s="67" t="s">
        <v>7687</v>
      </c>
      <c r="D234" s="67" t="s">
        <v>7976</v>
      </c>
      <c r="E234" s="67" t="s">
        <v>7977</v>
      </c>
      <c r="F234" s="159">
        <v>1978</v>
      </c>
      <c r="G234" s="67" t="s">
        <v>48</v>
      </c>
      <c r="H234" s="67">
        <v>200</v>
      </c>
      <c r="I234" s="67">
        <v>5</v>
      </c>
      <c r="J234" s="67">
        <v>4</v>
      </c>
      <c r="K234" s="171" t="s">
        <v>7973</v>
      </c>
      <c r="L234" s="171" t="s">
        <v>7974</v>
      </c>
      <c r="M234" s="67" t="s">
        <v>165</v>
      </c>
      <c r="N234" s="171" t="s">
        <v>7977</v>
      </c>
      <c r="O234" s="67" t="s">
        <v>7978</v>
      </c>
      <c r="P234" s="176">
        <v>13707072978</v>
      </c>
      <c r="Q234" s="12"/>
      <c r="IV234"/>
    </row>
    <row r="235" spans="1:256">
      <c r="A235" s="11">
        <v>231</v>
      </c>
      <c r="B235" s="11" t="s">
        <v>7308</v>
      </c>
      <c r="C235" s="67" t="s">
        <v>7687</v>
      </c>
      <c r="D235" s="171" t="s">
        <v>7979</v>
      </c>
      <c r="E235" s="67" t="s">
        <v>1985</v>
      </c>
      <c r="F235" s="159">
        <v>2006.9</v>
      </c>
      <c r="G235" s="67" t="s">
        <v>86</v>
      </c>
      <c r="H235" s="67">
        <v>500</v>
      </c>
      <c r="I235" s="67">
        <v>26</v>
      </c>
      <c r="J235" s="67">
        <v>428</v>
      </c>
      <c r="K235" s="171" t="s">
        <v>7980</v>
      </c>
      <c r="L235" s="171" t="s">
        <v>7981</v>
      </c>
      <c r="M235" s="67" t="s">
        <v>156</v>
      </c>
      <c r="N235" s="171" t="s">
        <v>1985</v>
      </c>
      <c r="O235" s="67" t="s">
        <v>7982</v>
      </c>
      <c r="P235" s="176">
        <v>13698074972</v>
      </c>
      <c r="Q235" s="12"/>
      <c r="IV235"/>
    </row>
    <row r="236" spans="1:256" ht="22.5">
      <c r="A236" s="11">
        <v>232</v>
      </c>
      <c r="B236" s="11" t="s">
        <v>7308</v>
      </c>
      <c r="C236" s="67" t="s">
        <v>7687</v>
      </c>
      <c r="D236" s="67" t="s">
        <v>7983</v>
      </c>
      <c r="E236" s="67" t="s">
        <v>7984</v>
      </c>
      <c r="F236" s="159">
        <v>2000</v>
      </c>
      <c r="G236" s="67" t="s">
        <v>86</v>
      </c>
      <c r="H236" s="67">
        <v>250</v>
      </c>
      <c r="I236" s="67">
        <v>22</v>
      </c>
      <c r="J236" s="171">
        <v>113</v>
      </c>
      <c r="K236" s="67" t="s">
        <v>7980</v>
      </c>
      <c r="L236" s="171" t="s">
        <v>7981</v>
      </c>
      <c r="M236" s="67" t="s">
        <v>156</v>
      </c>
      <c r="N236" s="171" t="s">
        <v>7984</v>
      </c>
      <c r="O236" s="67" t="s">
        <v>7985</v>
      </c>
      <c r="P236" s="176">
        <v>18296713188</v>
      </c>
      <c r="Q236" s="12"/>
      <c r="IV236"/>
    </row>
    <row r="237" spans="1:256">
      <c r="A237" s="11">
        <v>233</v>
      </c>
      <c r="B237" s="11" t="s">
        <v>7308</v>
      </c>
      <c r="C237" s="67" t="s">
        <v>7687</v>
      </c>
      <c r="D237" s="171" t="s">
        <v>7986</v>
      </c>
      <c r="E237" s="67" t="s">
        <v>7987</v>
      </c>
      <c r="F237" s="159">
        <v>2007.8</v>
      </c>
      <c r="G237" s="67" t="s">
        <v>86</v>
      </c>
      <c r="H237" s="67">
        <v>155</v>
      </c>
      <c r="I237" s="67">
        <v>30</v>
      </c>
      <c r="J237" s="67">
        <v>347</v>
      </c>
      <c r="K237" s="67" t="s">
        <v>7980</v>
      </c>
      <c r="L237" s="171" t="s">
        <v>7981</v>
      </c>
      <c r="M237" s="67" t="s">
        <v>156</v>
      </c>
      <c r="N237" s="171" t="s">
        <v>7987</v>
      </c>
      <c r="O237" s="67" t="s">
        <v>7988</v>
      </c>
      <c r="P237" s="176">
        <v>13979780961</v>
      </c>
      <c r="Q237" s="12"/>
      <c r="IV237"/>
    </row>
    <row r="238" spans="1:256">
      <c r="A238" s="11">
        <v>234</v>
      </c>
      <c r="B238" s="11" t="s">
        <v>7308</v>
      </c>
      <c r="C238" s="67" t="s">
        <v>7687</v>
      </c>
      <c r="D238" s="67" t="s">
        <v>7989</v>
      </c>
      <c r="E238" s="67" t="s">
        <v>7990</v>
      </c>
      <c r="F238" s="159">
        <v>2007.8</v>
      </c>
      <c r="G238" s="67" t="s">
        <v>86</v>
      </c>
      <c r="H238" s="67">
        <v>175</v>
      </c>
      <c r="I238" s="67">
        <v>33.299999999999997</v>
      </c>
      <c r="J238" s="171">
        <v>292</v>
      </c>
      <c r="K238" s="67" t="s">
        <v>7980</v>
      </c>
      <c r="L238" s="171" t="s">
        <v>7981</v>
      </c>
      <c r="M238" s="67" t="s">
        <v>156</v>
      </c>
      <c r="N238" s="171" t="s">
        <v>7990</v>
      </c>
      <c r="O238" s="67" t="s">
        <v>7991</v>
      </c>
      <c r="P238" s="176">
        <v>13870767619</v>
      </c>
      <c r="Q238" s="12"/>
      <c r="IV238"/>
    </row>
    <row r="239" spans="1:256" ht="33.75">
      <c r="A239" s="11">
        <v>235</v>
      </c>
      <c r="B239" s="11" t="s">
        <v>7308</v>
      </c>
      <c r="C239" s="67" t="s">
        <v>7687</v>
      </c>
      <c r="D239" s="67" t="s">
        <v>7869</v>
      </c>
      <c r="E239" s="67" t="s">
        <v>7992</v>
      </c>
      <c r="F239" s="67" t="s">
        <v>7993</v>
      </c>
      <c r="G239" s="67" t="s">
        <v>48</v>
      </c>
      <c r="H239" s="67">
        <v>13</v>
      </c>
      <c r="I239" s="67">
        <v>3</v>
      </c>
      <c r="J239" s="67">
        <v>0</v>
      </c>
      <c r="K239" s="67" t="s">
        <v>7814</v>
      </c>
      <c r="L239" s="67" t="s">
        <v>7815</v>
      </c>
      <c r="M239" s="67" t="s">
        <v>165</v>
      </c>
      <c r="N239" s="67" t="s">
        <v>7994</v>
      </c>
      <c r="O239" s="67" t="s">
        <v>7995</v>
      </c>
      <c r="P239" s="176">
        <v>13766329043</v>
      </c>
      <c r="Q239" s="8" t="s">
        <v>974</v>
      </c>
      <c r="IV239"/>
    </row>
    <row r="240" spans="1:256">
      <c r="A240" s="11">
        <v>236</v>
      </c>
      <c r="B240" s="11" t="s">
        <v>7308</v>
      </c>
      <c r="C240" s="67" t="s">
        <v>7687</v>
      </c>
      <c r="D240" s="67" t="s">
        <v>7780</v>
      </c>
      <c r="E240" s="67" t="s">
        <v>477</v>
      </c>
      <c r="F240" s="67" t="s">
        <v>7996</v>
      </c>
      <c r="G240" s="67" t="s">
        <v>48</v>
      </c>
      <c r="H240" s="67">
        <v>125</v>
      </c>
      <c r="I240" s="67">
        <v>4</v>
      </c>
      <c r="J240" s="67">
        <v>0</v>
      </c>
      <c r="K240" s="67" t="s">
        <v>7772</v>
      </c>
      <c r="L240" s="67" t="s">
        <v>7773</v>
      </c>
      <c r="M240" s="67" t="s">
        <v>165</v>
      </c>
      <c r="N240" s="67" t="s">
        <v>477</v>
      </c>
      <c r="O240" s="67" t="s">
        <v>7774</v>
      </c>
      <c r="P240" s="176">
        <v>13870767562</v>
      </c>
      <c r="Q240" s="8" t="s">
        <v>974</v>
      </c>
      <c r="IV240"/>
    </row>
    <row r="241" spans="1:256">
      <c r="A241" s="11">
        <v>237</v>
      </c>
      <c r="B241" s="11" t="s">
        <v>7308</v>
      </c>
      <c r="C241" s="67" t="s">
        <v>7687</v>
      </c>
      <c r="D241" s="67" t="s">
        <v>7997</v>
      </c>
      <c r="E241" s="67" t="s">
        <v>7998</v>
      </c>
      <c r="F241" s="67" t="s">
        <v>1298</v>
      </c>
      <c r="G241" s="67" t="s">
        <v>48</v>
      </c>
      <c r="H241" s="67">
        <v>40</v>
      </c>
      <c r="I241" s="67">
        <v>23</v>
      </c>
      <c r="J241" s="67">
        <v>26.6</v>
      </c>
      <c r="K241" s="67" t="s">
        <v>7964</v>
      </c>
      <c r="L241" s="67" t="s">
        <v>7965</v>
      </c>
      <c r="M241" s="67" t="s">
        <v>165</v>
      </c>
      <c r="N241" s="67" t="s">
        <v>7998</v>
      </c>
      <c r="O241" s="67" t="s">
        <v>7999</v>
      </c>
      <c r="P241" s="176">
        <v>13437977109</v>
      </c>
      <c r="Q241" s="8" t="s">
        <v>974</v>
      </c>
      <c r="IV241"/>
    </row>
    <row r="242" spans="1:256">
      <c r="A242" s="11">
        <v>238</v>
      </c>
      <c r="B242" s="11" t="s">
        <v>7308</v>
      </c>
      <c r="C242" s="67" t="s">
        <v>7687</v>
      </c>
      <c r="D242" s="67" t="s">
        <v>8000</v>
      </c>
      <c r="E242" s="67" t="s">
        <v>8001</v>
      </c>
      <c r="F242" s="67" t="s">
        <v>8002</v>
      </c>
      <c r="G242" s="67" t="s">
        <v>48</v>
      </c>
      <c r="H242" s="67">
        <v>125</v>
      </c>
      <c r="I242" s="67">
        <v>35</v>
      </c>
      <c r="J242" s="67">
        <v>290</v>
      </c>
      <c r="K242" s="67" t="s">
        <v>7973</v>
      </c>
      <c r="L242" s="67" t="s">
        <v>7974</v>
      </c>
      <c r="M242" s="67" t="s">
        <v>165</v>
      </c>
      <c r="N242" s="67" t="s">
        <v>8001</v>
      </c>
      <c r="O242" s="67" t="s">
        <v>8003</v>
      </c>
      <c r="P242" s="176">
        <v>13870710612</v>
      </c>
      <c r="Q242" s="8" t="s">
        <v>974</v>
      </c>
      <c r="IV242"/>
    </row>
    <row r="243" spans="1:256" s="153" customFormat="1" ht="36">
      <c r="A243" s="11">
        <v>239</v>
      </c>
      <c r="B243" s="11" t="s">
        <v>7308</v>
      </c>
      <c r="C243" s="8" t="s">
        <v>8004</v>
      </c>
      <c r="D243" s="8" t="s">
        <v>8005</v>
      </c>
      <c r="E243" s="8" t="s">
        <v>2632</v>
      </c>
      <c r="F243" s="159">
        <v>1996.8</v>
      </c>
      <c r="G243" s="8" t="s">
        <v>62</v>
      </c>
      <c r="H243" s="8">
        <v>40000</v>
      </c>
      <c r="I243" s="8">
        <v>90</v>
      </c>
      <c r="J243" s="8">
        <v>11526</v>
      </c>
      <c r="K243" s="8" t="s">
        <v>8006</v>
      </c>
      <c r="L243" s="8" t="s">
        <v>8007</v>
      </c>
      <c r="M243" s="8" t="s">
        <v>8008</v>
      </c>
      <c r="N243" s="8" t="s">
        <v>8009</v>
      </c>
      <c r="O243" s="8" t="s">
        <v>8010</v>
      </c>
      <c r="P243" s="168" t="s">
        <v>8011</v>
      </c>
      <c r="Q243" s="12"/>
    </row>
    <row r="244" spans="1:256" s="153" customFormat="1" ht="24">
      <c r="A244" s="11">
        <v>240</v>
      </c>
      <c r="B244" s="11" t="s">
        <v>7308</v>
      </c>
      <c r="C244" s="8" t="s">
        <v>8004</v>
      </c>
      <c r="D244" s="8" t="s">
        <v>8012</v>
      </c>
      <c r="E244" s="8" t="s">
        <v>8013</v>
      </c>
      <c r="F244" s="159">
        <v>1987</v>
      </c>
      <c r="G244" s="8" t="s">
        <v>62</v>
      </c>
      <c r="H244" s="8">
        <v>20800</v>
      </c>
      <c r="I244" s="8">
        <v>13.5</v>
      </c>
      <c r="J244" s="8">
        <v>5250</v>
      </c>
      <c r="K244" s="8" t="s">
        <v>8006</v>
      </c>
      <c r="L244" s="8" t="s">
        <v>8014</v>
      </c>
      <c r="M244" s="8" t="s">
        <v>3431</v>
      </c>
      <c r="N244" s="8" t="s">
        <v>8015</v>
      </c>
      <c r="O244" s="8" t="s">
        <v>8016</v>
      </c>
      <c r="P244" s="168" t="s">
        <v>8017</v>
      </c>
      <c r="Q244" s="12"/>
    </row>
    <row r="245" spans="1:256" ht="24">
      <c r="A245" s="11">
        <v>241</v>
      </c>
      <c r="B245" s="11" t="s">
        <v>7308</v>
      </c>
      <c r="C245" s="8" t="s">
        <v>8004</v>
      </c>
      <c r="D245" s="8" t="s">
        <v>8012</v>
      </c>
      <c r="E245" s="8" t="s">
        <v>8018</v>
      </c>
      <c r="F245" s="159">
        <v>1997.5</v>
      </c>
      <c r="G245" s="8" t="s">
        <v>62</v>
      </c>
      <c r="H245" s="8">
        <v>11250</v>
      </c>
      <c r="I245" s="8">
        <v>18.3</v>
      </c>
      <c r="J245" s="8">
        <v>1915</v>
      </c>
      <c r="K245" s="8" t="s">
        <v>8006</v>
      </c>
      <c r="L245" s="8" t="s">
        <v>8019</v>
      </c>
      <c r="M245" s="8" t="s">
        <v>3431</v>
      </c>
      <c r="N245" s="8" t="s">
        <v>8018</v>
      </c>
      <c r="O245" s="8" t="s">
        <v>8020</v>
      </c>
      <c r="P245" s="168" t="s">
        <v>8021</v>
      </c>
      <c r="Q245" s="12"/>
    </row>
    <row r="246" spans="1:256" s="152" customFormat="1">
      <c r="A246" s="11">
        <v>242</v>
      </c>
      <c r="B246" s="11" t="s">
        <v>7308</v>
      </c>
      <c r="C246" s="8" t="s">
        <v>8004</v>
      </c>
      <c r="D246" s="8" t="s">
        <v>8022</v>
      </c>
      <c r="E246" s="8" t="s">
        <v>7938</v>
      </c>
      <c r="F246" s="159" t="s">
        <v>135</v>
      </c>
      <c r="G246" s="8" t="s">
        <v>62</v>
      </c>
      <c r="H246" s="8">
        <v>6400</v>
      </c>
      <c r="I246" s="8">
        <v>65.599999999999994</v>
      </c>
      <c r="J246" s="8">
        <v>1550</v>
      </c>
      <c r="K246" s="8" t="s">
        <v>8006</v>
      </c>
      <c r="L246" s="8" t="s">
        <v>8023</v>
      </c>
      <c r="M246" s="8" t="s">
        <v>7907</v>
      </c>
      <c r="N246" s="8" t="s">
        <v>7938</v>
      </c>
      <c r="O246" s="8" t="s">
        <v>8024</v>
      </c>
      <c r="P246" s="168" t="s">
        <v>8025</v>
      </c>
      <c r="Q246" s="12"/>
    </row>
    <row r="247" spans="1:256" ht="24">
      <c r="A247" s="11">
        <v>243</v>
      </c>
      <c r="B247" s="11" t="s">
        <v>7308</v>
      </c>
      <c r="C247" s="8" t="s">
        <v>8004</v>
      </c>
      <c r="D247" s="8" t="s">
        <v>8005</v>
      </c>
      <c r="E247" s="8" t="s">
        <v>8026</v>
      </c>
      <c r="F247" s="159">
        <v>2007</v>
      </c>
      <c r="G247" s="8" t="s">
        <v>62</v>
      </c>
      <c r="H247" s="8">
        <v>3000</v>
      </c>
      <c r="I247" s="8">
        <v>17.600000000000001</v>
      </c>
      <c r="J247" s="8">
        <v>203</v>
      </c>
      <c r="K247" s="8" t="s">
        <v>8006</v>
      </c>
      <c r="L247" s="8" t="s">
        <v>8027</v>
      </c>
      <c r="M247" s="8" t="s">
        <v>3931</v>
      </c>
      <c r="N247" s="8" t="s">
        <v>8028</v>
      </c>
      <c r="O247" s="8" t="s">
        <v>8029</v>
      </c>
      <c r="P247" s="168" t="s">
        <v>8030</v>
      </c>
      <c r="Q247" s="12"/>
    </row>
    <row r="248" spans="1:256">
      <c r="A248" s="11">
        <v>244</v>
      </c>
      <c r="B248" s="11" t="s">
        <v>7308</v>
      </c>
      <c r="C248" s="8" t="s">
        <v>8004</v>
      </c>
      <c r="D248" s="8" t="s">
        <v>8031</v>
      </c>
      <c r="E248" s="8" t="s">
        <v>8032</v>
      </c>
      <c r="F248" s="159">
        <v>27912</v>
      </c>
      <c r="G248" s="8" t="s">
        <v>62</v>
      </c>
      <c r="H248" s="8">
        <v>1600</v>
      </c>
      <c r="I248" s="8">
        <v>38.4</v>
      </c>
      <c r="J248" s="8">
        <v>1530</v>
      </c>
      <c r="K248" s="8" t="s">
        <v>8006</v>
      </c>
      <c r="L248" s="8" t="s">
        <v>8033</v>
      </c>
      <c r="M248" s="8" t="s">
        <v>7907</v>
      </c>
      <c r="N248" s="8" t="s">
        <v>8032</v>
      </c>
      <c r="O248" s="8" t="s">
        <v>8034</v>
      </c>
      <c r="P248" s="168" t="s">
        <v>8035</v>
      </c>
      <c r="Q248" s="12"/>
    </row>
    <row r="249" spans="1:256" ht="24">
      <c r="A249" s="11">
        <v>245</v>
      </c>
      <c r="B249" s="11" t="s">
        <v>7308</v>
      </c>
      <c r="C249" s="8" t="s">
        <v>8004</v>
      </c>
      <c r="D249" s="8" t="s">
        <v>8036</v>
      </c>
      <c r="E249" s="8" t="s">
        <v>6216</v>
      </c>
      <c r="F249" s="159">
        <v>2006.4</v>
      </c>
      <c r="G249" s="8" t="s">
        <v>62</v>
      </c>
      <c r="H249" s="8">
        <v>2060</v>
      </c>
      <c r="I249" s="8">
        <v>18.100000000000001</v>
      </c>
      <c r="J249" s="8">
        <v>65</v>
      </c>
      <c r="K249" s="8" t="s">
        <v>8006</v>
      </c>
      <c r="L249" s="8" t="s">
        <v>8037</v>
      </c>
      <c r="M249" s="8" t="s">
        <v>3431</v>
      </c>
      <c r="N249" s="8" t="s">
        <v>6216</v>
      </c>
      <c r="O249" s="8" t="s">
        <v>8038</v>
      </c>
      <c r="P249" s="168" t="s">
        <v>8039</v>
      </c>
      <c r="Q249" s="12"/>
    </row>
    <row r="250" spans="1:256">
      <c r="A250" s="11">
        <v>246</v>
      </c>
      <c r="B250" s="11" t="s">
        <v>7308</v>
      </c>
      <c r="C250" s="8" t="s">
        <v>8004</v>
      </c>
      <c r="D250" s="8" t="s">
        <v>8040</v>
      </c>
      <c r="E250" s="8" t="s">
        <v>8041</v>
      </c>
      <c r="F250" s="159">
        <v>2005.12</v>
      </c>
      <c r="G250" s="8" t="s">
        <v>62</v>
      </c>
      <c r="H250" s="8">
        <v>200</v>
      </c>
      <c r="I250" s="8">
        <v>8</v>
      </c>
      <c r="J250" s="8">
        <v>1</v>
      </c>
      <c r="K250" s="8" t="s">
        <v>8042</v>
      </c>
      <c r="L250" s="8" t="s">
        <v>8043</v>
      </c>
      <c r="M250" s="8" t="s">
        <v>8044</v>
      </c>
      <c r="N250" s="8" t="s">
        <v>8041</v>
      </c>
      <c r="O250" s="8" t="s">
        <v>8045</v>
      </c>
      <c r="P250" s="168" t="s">
        <v>8046</v>
      </c>
      <c r="Q250" s="12"/>
    </row>
    <row r="251" spans="1:256">
      <c r="A251" s="11">
        <v>247</v>
      </c>
      <c r="B251" s="11" t="s">
        <v>7308</v>
      </c>
      <c r="C251" s="8" t="s">
        <v>8004</v>
      </c>
      <c r="D251" s="8" t="s">
        <v>8047</v>
      </c>
      <c r="E251" s="8" t="s">
        <v>3337</v>
      </c>
      <c r="F251" s="159">
        <v>1999.5</v>
      </c>
      <c r="G251" s="8" t="s">
        <v>62</v>
      </c>
      <c r="H251" s="8">
        <v>250</v>
      </c>
      <c r="I251" s="8">
        <v>17.8</v>
      </c>
      <c r="J251" s="8">
        <v>4.2</v>
      </c>
      <c r="K251" s="8" t="s">
        <v>8048</v>
      </c>
      <c r="L251" s="8" t="s">
        <v>8049</v>
      </c>
      <c r="M251" s="8" t="s">
        <v>8050</v>
      </c>
      <c r="N251" s="8" t="s">
        <v>3337</v>
      </c>
      <c r="O251" s="8" t="s">
        <v>8051</v>
      </c>
      <c r="P251" s="168" t="s">
        <v>8052</v>
      </c>
      <c r="Q251" s="12"/>
    </row>
    <row r="252" spans="1:256" ht="24">
      <c r="A252" s="11">
        <v>248</v>
      </c>
      <c r="B252" s="11" t="s">
        <v>7308</v>
      </c>
      <c r="C252" s="8" t="s">
        <v>8004</v>
      </c>
      <c r="D252" s="8" t="s">
        <v>7418</v>
      </c>
      <c r="E252" s="8" t="s">
        <v>8053</v>
      </c>
      <c r="F252" s="159">
        <v>2005.2</v>
      </c>
      <c r="G252" s="8" t="s">
        <v>62</v>
      </c>
      <c r="H252" s="8">
        <v>320</v>
      </c>
      <c r="I252" s="8">
        <v>2.2000000000000002</v>
      </c>
      <c r="J252" s="8">
        <v>0.5</v>
      </c>
      <c r="K252" s="8" t="s">
        <v>8054</v>
      </c>
      <c r="L252" s="8" t="s">
        <v>8055</v>
      </c>
      <c r="M252" s="8" t="s">
        <v>8056</v>
      </c>
      <c r="N252" s="8" t="s">
        <v>8053</v>
      </c>
      <c r="O252" s="8" t="s">
        <v>8057</v>
      </c>
      <c r="P252" s="168" t="s">
        <v>8058</v>
      </c>
      <c r="Q252" s="12"/>
    </row>
    <row r="253" spans="1:256">
      <c r="A253" s="11">
        <v>249</v>
      </c>
      <c r="B253" s="11" t="s">
        <v>7308</v>
      </c>
      <c r="C253" s="8" t="s">
        <v>8004</v>
      </c>
      <c r="D253" s="8" t="s">
        <v>8005</v>
      </c>
      <c r="E253" s="8" t="s">
        <v>8059</v>
      </c>
      <c r="F253" s="159">
        <v>2006.8</v>
      </c>
      <c r="G253" s="8" t="s">
        <v>62</v>
      </c>
      <c r="H253" s="8">
        <v>800</v>
      </c>
      <c r="I253" s="8">
        <v>4.5</v>
      </c>
      <c r="J253" s="8">
        <v>2.4</v>
      </c>
      <c r="K253" s="8" t="s">
        <v>8060</v>
      </c>
      <c r="L253" s="8" t="s">
        <v>8061</v>
      </c>
      <c r="M253" s="8" t="s">
        <v>8062</v>
      </c>
      <c r="N253" s="8" t="s">
        <v>8059</v>
      </c>
      <c r="O253" s="8" t="s">
        <v>8063</v>
      </c>
      <c r="P253" s="168" t="s">
        <v>8064</v>
      </c>
      <c r="Q253" s="12"/>
    </row>
    <row r="254" spans="1:256">
      <c r="A254" s="11">
        <v>250</v>
      </c>
      <c r="B254" s="11" t="s">
        <v>7308</v>
      </c>
      <c r="C254" s="8" t="s">
        <v>8004</v>
      </c>
      <c r="D254" s="8" t="s">
        <v>8065</v>
      </c>
      <c r="E254" s="8" t="s">
        <v>8066</v>
      </c>
      <c r="F254" s="159">
        <v>2006.2</v>
      </c>
      <c r="G254" s="8" t="s">
        <v>62</v>
      </c>
      <c r="H254" s="8">
        <v>640</v>
      </c>
      <c r="I254" s="8">
        <v>9.1999999999999993</v>
      </c>
      <c r="J254" s="8">
        <v>2.8</v>
      </c>
      <c r="K254" s="8" t="s">
        <v>8060</v>
      </c>
      <c r="L254" s="8" t="s">
        <v>8061</v>
      </c>
      <c r="M254" s="8" t="s">
        <v>8062</v>
      </c>
      <c r="N254" s="8" t="s">
        <v>8066</v>
      </c>
      <c r="O254" s="8" t="s">
        <v>8067</v>
      </c>
      <c r="P254" s="168" t="s">
        <v>8068</v>
      </c>
      <c r="Q254" s="12"/>
    </row>
    <row r="255" spans="1:256">
      <c r="A255" s="11">
        <v>251</v>
      </c>
      <c r="B255" s="11" t="s">
        <v>7308</v>
      </c>
      <c r="C255" s="8" t="s">
        <v>8004</v>
      </c>
      <c r="D255" s="8" t="s">
        <v>8069</v>
      </c>
      <c r="E255" s="8" t="s">
        <v>8070</v>
      </c>
      <c r="F255" s="159">
        <v>2006.6</v>
      </c>
      <c r="G255" s="8" t="s">
        <v>62</v>
      </c>
      <c r="H255" s="8">
        <v>630</v>
      </c>
      <c r="I255" s="8">
        <v>15</v>
      </c>
      <c r="J255" s="8">
        <v>4.2</v>
      </c>
      <c r="K255" s="8" t="s">
        <v>8060</v>
      </c>
      <c r="L255" s="8" t="s">
        <v>8061</v>
      </c>
      <c r="M255" s="8" t="s">
        <v>8062</v>
      </c>
      <c r="N255" s="8" t="s">
        <v>8070</v>
      </c>
      <c r="O255" s="8" t="s">
        <v>8071</v>
      </c>
      <c r="P255" s="168" t="s">
        <v>8072</v>
      </c>
      <c r="Q255" s="12"/>
    </row>
    <row r="256" spans="1:256" ht="24">
      <c r="A256" s="11">
        <v>252</v>
      </c>
      <c r="B256" s="11" t="s">
        <v>7308</v>
      </c>
      <c r="C256" s="8" t="s">
        <v>8004</v>
      </c>
      <c r="D256" s="8" t="s">
        <v>8073</v>
      </c>
      <c r="E256" s="8" t="s">
        <v>8074</v>
      </c>
      <c r="F256" s="159">
        <v>2004.6</v>
      </c>
      <c r="G256" s="8" t="s">
        <v>62</v>
      </c>
      <c r="H256" s="8">
        <v>160</v>
      </c>
      <c r="I256" s="8">
        <v>14</v>
      </c>
      <c r="J256" s="8">
        <v>0.5</v>
      </c>
      <c r="K256" s="8" t="s">
        <v>8060</v>
      </c>
      <c r="L256" s="8" t="s">
        <v>8061</v>
      </c>
      <c r="M256" s="8" t="s">
        <v>8062</v>
      </c>
      <c r="N256" s="8" t="s">
        <v>8075</v>
      </c>
      <c r="O256" s="8" t="s">
        <v>8076</v>
      </c>
      <c r="P256" s="168" t="s">
        <v>8077</v>
      </c>
      <c r="Q256" s="12"/>
    </row>
    <row r="257" spans="1:17">
      <c r="A257" s="11">
        <v>253</v>
      </c>
      <c r="B257" s="11" t="s">
        <v>7308</v>
      </c>
      <c r="C257" s="8" t="s">
        <v>8004</v>
      </c>
      <c r="D257" s="8" t="s">
        <v>8065</v>
      </c>
      <c r="E257" s="8" t="s">
        <v>8078</v>
      </c>
      <c r="F257" s="159">
        <v>2004.5</v>
      </c>
      <c r="G257" s="8" t="s">
        <v>62</v>
      </c>
      <c r="H257" s="8">
        <v>160</v>
      </c>
      <c r="I257" s="8">
        <v>6</v>
      </c>
      <c r="J257" s="8">
        <v>0.3</v>
      </c>
      <c r="K257" s="8" t="s">
        <v>8060</v>
      </c>
      <c r="L257" s="8" t="s">
        <v>8061</v>
      </c>
      <c r="M257" s="8" t="s">
        <v>8062</v>
      </c>
      <c r="N257" s="8" t="s">
        <v>8078</v>
      </c>
      <c r="O257" s="8" t="s">
        <v>8079</v>
      </c>
      <c r="P257" s="168" t="s">
        <v>8080</v>
      </c>
      <c r="Q257" s="12"/>
    </row>
    <row r="258" spans="1:17">
      <c r="A258" s="11">
        <v>254</v>
      </c>
      <c r="B258" s="11" t="s">
        <v>7308</v>
      </c>
      <c r="C258" s="8" t="s">
        <v>8004</v>
      </c>
      <c r="D258" s="8" t="s">
        <v>8022</v>
      </c>
      <c r="E258" s="8" t="s">
        <v>8081</v>
      </c>
      <c r="F258" s="159" t="s">
        <v>8082</v>
      </c>
      <c r="G258" s="8" t="s">
        <v>62</v>
      </c>
      <c r="H258" s="8">
        <v>75</v>
      </c>
      <c r="I258" s="8">
        <v>6</v>
      </c>
      <c r="J258" s="8">
        <v>0.2</v>
      </c>
      <c r="K258" s="8" t="s">
        <v>8083</v>
      </c>
      <c r="L258" s="8" t="s">
        <v>8084</v>
      </c>
      <c r="M258" s="8" t="s">
        <v>8085</v>
      </c>
      <c r="N258" s="8" t="s">
        <v>8081</v>
      </c>
      <c r="O258" s="8" t="s">
        <v>8086</v>
      </c>
      <c r="P258" s="168" t="s">
        <v>8087</v>
      </c>
      <c r="Q258" s="12"/>
    </row>
    <row r="259" spans="1:17" ht="24">
      <c r="A259" s="11">
        <v>255</v>
      </c>
      <c r="B259" s="11" t="s">
        <v>7308</v>
      </c>
      <c r="C259" s="8" t="s">
        <v>8004</v>
      </c>
      <c r="D259" s="8" t="s">
        <v>8036</v>
      </c>
      <c r="E259" s="8" t="s">
        <v>8088</v>
      </c>
      <c r="F259" s="159">
        <v>2006.7</v>
      </c>
      <c r="G259" s="8" t="s">
        <v>62</v>
      </c>
      <c r="H259" s="8">
        <v>500</v>
      </c>
      <c r="I259" s="8">
        <v>15</v>
      </c>
      <c r="J259" s="8">
        <v>1</v>
      </c>
      <c r="K259" s="8" t="s">
        <v>8089</v>
      </c>
      <c r="L259" s="8" t="s">
        <v>8090</v>
      </c>
      <c r="M259" s="8" t="s">
        <v>8091</v>
      </c>
      <c r="N259" s="8" t="s">
        <v>8088</v>
      </c>
      <c r="O259" s="8" t="s">
        <v>8092</v>
      </c>
      <c r="P259" s="168" t="s">
        <v>8093</v>
      </c>
      <c r="Q259" s="12"/>
    </row>
    <row r="260" spans="1:17">
      <c r="A260" s="11">
        <v>256</v>
      </c>
      <c r="B260" s="11" t="s">
        <v>7308</v>
      </c>
      <c r="C260" s="8" t="s">
        <v>8004</v>
      </c>
      <c r="D260" s="8" t="s">
        <v>6077</v>
      </c>
      <c r="E260" s="8" t="s">
        <v>4949</v>
      </c>
      <c r="F260" s="159">
        <v>2005.12</v>
      </c>
      <c r="G260" s="8" t="s">
        <v>62</v>
      </c>
      <c r="H260" s="8">
        <v>500</v>
      </c>
      <c r="I260" s="8">
        <v>9</v>
      </c>
      <c r="J260" s="8">
        <v>0.01</v>
      </c>
      <c r="K260" s="8" t="s">
        <v>8089</v>
      </c>
      <c r="L260" s="8" t="s">
        <v>8090</v>
      </c>
      <c r="M260" s="8" t="s">
        <v>8091</v>
      </c>
      <c r="N260" s="8" t="s">
        <v>4949</v>
      </c>
      <c r="O260" s="8" t="s">
        <v>8094</v>
      </c>
      <c r="P260" s="168" t="s">
        <v>8095</v>
      </c>
      <c r="Q260" s="12"/>
    </row>
    <row r="261" spans="1:17">
      <c r="A261" s="11">
        <v>257</v>
      </c>
      <c r="B261" s="11" t="s">
        <v>7308</v>
      </c>
      <c r="C261" s="8" t="s">
        <v>8004</v>
      </c>
      <c r="D261" s="8" t="s">
        <v>8036</v>
      </c>
      <c r="E261" s="8" t="s">
        <v>8096</v>
      </c>
      <c r="F261" s="159">
        <v>2005.8</v>
      </c>
      <c r="G261" s="8" t="s">
        <v>62</v>
      </c>
      <c r="H261" s="8">
        <v>400</v>
      </c>
      <c r="I261" s="8">
        <v>7.1</v>
      </c>
      <c r="J261" s="8">
        <v>1</v>
      </c>
      <c r="K261" s="8" t="s">
        <v>8089</v>
      </c>
      <c r="L261" s="8" t="s">
        <v>8090</v>
      </c>
      <c r="M261" s="8" t="s">
        <v>8091</v>
      </c>
      <c r="N261" s="8" t="s">
        <v>8096</v>
      </c>
      <c r="O261" s="8" t="s">
        <v>8097</v>
      </c>
      <c r="P261" s="168" t="s">
        <v>8098</v>
      </c>
      <c r="Q261" s="12"/>
    </row>
    <row r="262" spans="1:17">
      <c r="A262" s="11">
        <v>258</v>
      </c>
      <c r="B262" s="11" t="s">
        <v>7308</v>
      </c>
      <c r="C262" s="8" t="s">
        <v>8004</v>
      </c>
      <c r="D262" s="8" t="s">
        <v>8036</v>
      </c>
      <c r="E262" s="8" t="s">
        <v>799</v>
      </c>
      <c r="F262" s="159" t="s">
        <v>8099</v>
      </c>
      <c r="G262" s="8" t="s">
        <v>62</v>
      </c>
      <c r="H262" s="8">
        <v>250</v>
      </c>
      <c r="I262" s="8">
        <v>12</v>
      </c>
      <c r="J262" s="8">
        <v>5</v>
      </c>
      <c r="K262" s="8" t="s">
        <v>8089</v>
      </c>
      <c r="L262" s="8" t="s">
        <v>8090</v>
      </c>
      <c r="M262" s="8" t="s">
        <v>8091</v>
      </c>
      <c r="N262" s="8" t="s">
        <v>799</v>
      </c>
      <c r="O262" s="8" t="s">
        <v>8100</v>
      </c>
      <c r="P262" s="168" t="s">
        <v>8101</v>
      </c>
      <c r="Q262" s="12"/>
    </row>
    <row r="263" spans="1:17">
      <c r="A263" s="11">
        <v>259</v>
      </c>
      <c r="B263" s="11" t="s">
        <v>7308</v>
      </c>
      <c r="C263" s="8" t="s">
        <v>8004</v>
      </c>
      <c r="D263" s="8" t="s">
        <v>8102</v>
      </c>
      <c r="E263" s="8" t="s">
        <v>8103</v>
      </c>
      <c r="F263" s="159" t="s">
        <v>8099</v>
      </c>
      <c r="G263" s="8" t="s">
        <v>62</v>
      </c>
      <c r="H263" s="8">
        <v>800</v>
      </c>
      <c r="I263" s="8">
        <v>12</v>
      </c>
      <c r="J263" s="8">
        <v>0.15</v>
      </c>
      <c r="K263" s="8" t="s">
        <v>8104</v>
      </c>
      <c r="L263" s="8" t="s">
        <v>8105</v>
      </c>
      <c r="M263" s="8" t="s">
        <v>8106</v>
      </c>
      <c r="N263" s="8" t="s">
        <v>8103</v>
      </c>
      <c r="O263" s="8" t="s">
        <v>8107</v>
      </c>
      <c r="P263" s="168" t="s">
        <v>8108</v>
      </c>
      <c r="Q263" s="12"/>
    </row>
    <row r="264" spans="1:17" ht="24">
      <c r="A264" s="11">
        <v>260</v>
      </c>
      <c r="B264" s="11" t="s">
        <v>7308</v>
      </c>
      <c r="C264" s="8" t="s">
        <v>8004</v>
      </c>
      <c r="D264" s="8" t="s">
        <v>8109</v>
      </c>
      <c r="E264" s="8" t="s">
        <v>8110</v>
      </c>
      <c r="F264" s="159" t="s">
        <v>8099</v>
      </c>
      <c r="G264" s="8" t="s">
        <v>62</v>
      </c>
      <c r="H264" s="8">
        <v>125</v>
      </c>
      <c r="I264" s="8">
        <v>4</v>
      </c>
      <c r="J264" s="8">
        <v>0.1</v>
      </c>
      <c r="K264" s="8" t="s">
        <v>8104</v>
      </c>
      <c r="L264" s="8" t="s">
        <v>8105</v>
      </c>
      <c r="M264" s="8" t="s">
        <v>8106</v>
      </c>
      <c r="N264" s="8" t="s">
        <v>8110</v>
      </c>
      <c r="O264" s="8" t="s">
        <v>8111</v>
      </c>
      <c r="P264" s="168" t="s">
        <v>8112</v>
      </c>
      <c r="Q264" s="12"/>
    </row>
    <row r="265" spans="1:17">
      <c r="A265" s="11">
        <v>261</v>
      </c>
      <c r="B265" s="11" t="s">
        <v>7308</v>
      </c>
      <c r="C265" s="8" t="s">
        <v>8004</v>
      </c>
      <c r="D265" s="8" t="s">
        <v>8036</v>
      </c>
      <c r="E265" s="8" t="s">
        <v>7784</v>
      </c>
      <c r="F265" s="159">
        <v>2005.9</v>
      </c>
      <c r="G265" s="8" t="s">
        <v>62</v>
      </c>
      <c r="H265" s="8">
        <v>960</v>
      </c>
      <c r="I265" s="8">
        <v>2.5</v>
      </c>
      <c r="J265" s="8">
        <v>1.5</v>
      </c>
      <c r="K265" s="8" t="s">
        <v>8113</v>
      </c>
      <c r="L265" s="8" t="s">
        <v>8114</v>
      </c>
      <c r="M265" s="8" t="s">
        <v>8115</v>
      </c>
      <c r="N265" s="8" t="s">
        <v>7784</v>
      </c>
      <c r="O265" s="8" t="s">
        <v>8116</v>
      </c>
      <c r="P265" s="168" t="s">
        <v>8117</v>
      </c>
      <c r="Q265" s="12"/>
    </row>
    <row r="266" spans="1:17">
      <c r="A266" s="11">
        <v>262</v>
      </c>
      <c r="B266" s="11" t="s">
        <v>7308</v>
      </c>
      <c r="C266" s="8" t="s">
        <v>8004</v>
      </c>
      <c r="D266" s="8" t="s">
        <v>8036</v>
      </c>
      <c r="E266" s="8" t="s">
        <v>8118</v>
      </c>
      <c r="F266" s="159">
        <v>2007.9</v>
      </c>
      <c r="G266" s="8" t="s">
        <v>62</v>
      </c>
      <c r="H266" s="8">
        <v>800</v>
      </c>
      <c r="I266" s="8">
        <v>2.5</v>
      </c>
      <c r="J266" s="8">
        <v>1</v>
      </c>
      <c r="K266" s="8" t="s">
        <v>8113</v>
      </c>
      <c r="L266" s="8" t="s">
        <v>8114</v>
      </c>
      <c r="M266" s="8" t="s">
        <v>8115</v>
      </c>
      <c r="N266" s="8" t="s">
        <v>8118</v>
      </c>
      <c r="O266" s="8" t="s">
        <v>8116</v>
      </c>
      <c r="P266" s="168" t="s">
        <v>8117</v>
      </c>
      <c r="Q266" s="12"/>
    </row>
    <row r="267" spans="1:17" ht="24">
      <c r="A267" s="11">
        <v>263</v>
      </c>
      <c r="B267" s="11" t="s">
        <v>7308</v>
      </c>
      <c r="C267" s="8" t="s">
        <v>8004</v>
      </c>
      <c r="D267" s="8" t="s">
        <v>8119</v>
      </c>
      <c r="E267" s="8" t="s">
        <v>8120</v>
      </c>
      <c r="F267" s="159" t="s">
        <v>8121</v>
      </c>
      <c r="G267" s="8" t="s">
        <v>62</v>
      </c>
      <c r="H267" s="8">
        <v>160</v>
      </c>
      <c r="I267" s="8">
        <v>4</v>
      </c>
      <c r="J267" s="8">
        <v>2</v>
      </c>
      <c r="K267" s="8" t="s">
        <v>8113</v>
      </c>
      <c r="L267" s="8" t="s">
        <v>8114</v>
      </c>
      <c r="M267" s="8" t="s">
        <v>8115</v>
      </c>
      <c r="N267" s="8" t="s">
        <v>8120</v>
      </c>
      <c r="O267" s="8" t="s">
        <v>8122</v>
      </c>
      <c r="P267" s="168" t="s">
        <v>8123</v>
      </c>
      <c r="Q267" s="12"/>
    </row>
    <row r="268" spans="1:17">
      <c r="A268" s="11">
        <v>264</v>
      </c>
      <c r="B268" s="11" t="s">
        <v>7308</v>
      </c>
      <c r="C268" s="8" t="s">
        <v>8004</v>
      </c>
      <c r="D268" s="8" t="s">
        <v>8119</v>
      </c>
      <c r="E268" s="8" t="s">
        <v>8124</v>
      </c>
      <c r="F268" s="159" t="s">
        <v>8125</v>
      </c>
      <c r="G268" s="8" t="s">
        <v>62</v>
      </c>
      <c r="H268" s="8">
        <v>115</v>
      </c>
      <c r="I268" s="8">
        <v>15</v>
      </c>
      <c r="J268" s="8">
        <v>8</v>
      </c>
      <c r="K268" s="8" t="s">
        <v>8113</v>
      </c>
      <c r="L268" s="8" t="s">
        <v>8114</v>
      </c>
      <c r="M268" s="8" t="s">
        <v>8115</v>
      </c>
      <c r="N268" s="8" t="s">
        <v>8124</v>
      </c>
      <c r="O268" s="8" t="s">
        <v>8126</v>
      </c>
      <c r="P268" s="168" t="s">
        <v>8127</v>
      </c>
      <c r="Q268" s="12"/>
    </row>
    <row r="269" spans="1:17" ht="24">
      <c r="A269" s="11">
        <v>265</v>
      </c>
      <c r="B269" s="11" t="s">
        <v>7308</v>
      </c>
      <c r="C269" s="8" t="s">
        <v>8004</v>
      </c>
      <c r="D269" s="8" t="s">
        <v>8128</v>
      </c>
      <c r="E269" s="8" t="s">
        <v>8129</v>
      </c>
      <c r="F269" s="159">
        <v>2006.7</v>
      </c>
      <c r="G269" s="8" t="s">
        <v>62</v>
      </c>
      <c r="H269" s="8">
        <v>1000</v>
      </c>
      <c r="I269" s="8">
        <v>9.1999999999999993</v>
      </c>
      <c r="J269" s="8">
        <v>0.3</v>
      </c>
      <c r="K269" s="8" t="s">
        <v>8130</v>
      </c>
      <c r="L269" s="8" t="s">
        <v>8131</v>
      </c>
      <c r="M269" s="8" t="s">
        <v>8132</v>
      </c>
      <c r="N269" s="8" t="s">
        <v>8129</v>
      </c>
      <c r="O269" s="8" t="s">
        <v>8133</v>
      </c>
      <c r="P269" s="168" t="s">
        <v>8134</v>
      </c>
      <c r="Q269" s="12"/>
    </row>
    <row r="270" spans="1:17" ht="24">
      <c r="A270" s="11">
        <v>266</v>
      </c>
      <c r="B270" s="11" t="s">
        <v>7308</v>
      </c>
      <c r="C270" s="8" t="s">
        <v>8004</v>
      </c>
      <c r="D270" s="8" t="s">
        <v>8135</v>
      </c>
      <c r="E270" s="8" t="s">
        <v>8136</v>
      </c>
      <c r="F270" s="159">
        <v>2006.9</v>
      </c>
      <c r="G270" s="8" t="s">
        <v>62</v>
      </c>
      <c r="H270" s="8">
        <v>1200</v>
      </c>
      <c r="I270" s="8">
        <v>13.5</v>
      </c>
      <c r="J270" s="8">
        <v>4.5</v>
      </c>
      <c r="K270" s="8" t="s">
        <v>8130</v>
      </c>
      <c r="L270" s="8" t="s">
        <v>8131</v>
      </c>
      <c r="M270" s="8" t="s">
        <v>8132</v>
      </c>
      <c r="N270" s="8" t="s">
        <v>8137</v>
      </c>
      <c r="O270" s="8" t="s">
        <v>8138</v>
      </c>
      <c r="P270" s="168" t="s">
        <v>8139</v>
      </c>
      <c r="Q270" s="12"/>
    </row>
    <row r="271" spans="1:17" ht="24">
      <c r="A271" s="11">
        <v>267</v>
      </c>
      <c r="B271" s="11" t="s">
        <v>7308</v>
      </c>
      <c r="C271" s="8" t="s">
        <v>8004</v>
      </c>
      <c r="D271" s="8" t="s">
        <v>8135</v>
      </c>
      <c r="E271" s="8" t="s">
        <v>8140</v>
      </c>
      <c r="F271" s="159">
        <v>2006.4</v>
      </c>
      <c r="G271" s="8" t="s">
        <v>62</v>
      </c>
      <c r="H271" s="8">
        <v>820</v>
      </c>
      <c r="I271" s="8">
        <v>3</v>
      </c>
      <c r="J271" s="8">
        <v>0.2</v>
      </c>
      <c r="K271" s="8" t="s">
        <v>8130</v>
      </c>
      <c r="L271" s="8" t="s">
        <v>8131</v>
      </c>
      <c r="M271" s="8" t="s">
        <v>8132</v>
      </c>
      <c r="N271" s="8" t="s">
        <v>8140</v>
      </c>
      <c r="O271" s="8" t="s">
        <v>8141</v>
      </c>
      <c r="P271" s="168" t="s">
        <v>8142</v>
      </c>
      <c r="Q271" s="12"/>
    </row>
    <row r="272" spans="1:17" ht="24">
      <c r="A272" s="11">
        <v>268</v>
      </c>
      <c r="B272" s="11" t="s">
        <v>7308</v>
      </c>
      <c r="C272" s="8" t="s">
        <v>8004</v>
      </c>
      <c r="D272" s="8" t="s">
        <v>8102</v>
      </c>
      <c r="E272" s="8" t="s">
        <v>8143</v>
      </c>
      <c r="F272" s="159">
        <v>2004.9</v>
      </c>
      <c r="G272" s="8" t="s">
        <v>62</v>
      </c>
      <c r="H272" s="8">
        <v>650</v>
      </c>
      <c r="I272" s="8">
        <v>3.5</v>
      </c>
      <c r="J272" s="8">
        <v>0.2</v>
      </c>
      <c r="K272" s="8" t="s">
        <v>8130</v>
      </c>
      <c r="L272" s="8" t="s">
        <v>8131</v>
      </c>
      <c r="M272" s="8" t="s">
        <v>8132</v>
      </c>
      <c r="N272" s="8" t="s">
        <v>8143</v>
      </c>
      <c r="O272" s="8" t="s">
        <v>8126</v>
      </c>
      <c r="P272" s="168" t="s">
        <v>8127</v>
      </c>
      <c r="Q272" s="12"/>
    </row>
    <row r="273" spans="1:17" ht="24">
      <c r="A273" s="11">
        <v>269</v>
      </c>
      <c r="B273" s="11" t="s">
        <v>7308</v>
      </c>
      <c r="C273" s="8" t="s">
        <v>8004</v>
      </c>
      <c r="D273" s="8" t="s">
        <v>8144</v>
      </c>
      <c r="E273" s="8" t="s">
        <v>8145</v>
      </c>
      <c r="F273" s="159">
        <v>2004.1</v>
      </c>
      <c r="G273" s="8" t="s">
        <v>62</v>
      </c>
      <c r="H273" s="8">
        <v>630</v>
      </c>
      <c r="I273" s="8">
        <v>20.9</v>
      </c>
      <c r="J273" s="8">
        <v>9.6999999999999993</v>
      </c>
      <c r="K273" s="8" t="s">
        <v>8130</v>
      </c>
      <c r="L273" s="8" t="s">
        <v>8131</v>
      </c>
      <c r="M273" s="8" t="s">
        <v>8132</v>
      </c>
      <c r="N273" s="8" t="s">
        <v>8145</v>
      </c>
      <c r="O273" s="8" t="s">
        <v>8146</v>
      </c>
      <c r="P273" s="168" t="s">
        <v>8147</v>
      </c>
      <c r="Q273" s="12"/>
    </row>
    <row r="274" spans="1:17" ht="24">
      <c r="A274" s="11">
        <v>270</v>
      </c>
      <c r="B274" s="11" t="s">
        <v>7308</v>
      </c>
      <c r="C274" s="8" t="s">
        <v>8004</v>
      </c>
      <c r="D274" s="8" t="s">
        <v>8128</v>
      </c>
      <c r="E274" s="8" t="s">
        <v>8148</v>
      </c>
      <c r="F274" s="159">
        <v>2003</v>
      </c>
      <c r="G274" s="8" t="s">
        <v>62</v>
      </c>
      <c r="H274" s="8">
        <v>500</v>
      </c>
      <c r="I274" s="8">
        <v>4.8</v>
      </c>
      <c r="J274" s="8">
        <v>0.01</v>
      </c>
      <c r="K274" s="8" t="s">
        <v>8130</v>
      </c>
      <c r="L274" s="8" t="s">
        <v>8131</v>
      </c>
      <c r="M274" s="8" t="s">
        <v>8132</v>
      </c>
      <c r="N274" s="8" t="s">
        <v>8129</v>
      </c>
      <c r="O274" s="8" t="s">
        <v>8133</v>
      </c>
      <c r="P274" s="168" t="s">
        <v>8134</v>
      </c>
      <c r="Q274" s="12"/>
    </row>
    <row r="275" spans="1:17" ht="24">
      <c r="A275" s="11">
        <v>271</v>
      </c>
      <c r="B275" s="11" t="s">
        <v>7308</v>
      </c>
      <c r="C275" s="8" t="s">
        <v>8004</v>
      </c>
      <c r="D275" s="8" t="s">
        <v>8005</v>
      </c>
      <c r="E275" s="8" t="s">
        <v>7875</v>
      </c>
      <c r="F275" s="159" t="s">
        <v>8099</v>
      </c>
      <c r="G275" s="8" t="s">
        <v>62</v>
      </c>
      <c r="H275" s="8">
        <v>360</v>
      </c>
      <c r="I275" s="8">
        <v>3</v>
      </c>
      <c r="J275" s="8">
        <v>0.2</v>
      </c>
      <c r="K275" s="8" t="s">
        <v>8130</v>
      </c>
      <c r="L275" s="8" t="s">
        <v>8131</v>
      </c>
      <c r="M275" s="8" t="s">
        <v>8132</v>
      </c>
      <c r="N275" s="8" t="s">
        <v>7875</v>
      </c>
      <c r="O275" s="8" t="s">
        <v>8029</v>
      </c>
      <c r="P275" s="168" t="s">
        <v>8030</v>
      </c>
      <c r="Q275" s="12"/>
    </row>
    <row r="276" spans="1:17" ht="24">
      <c r="A276" s="11">
        <v>272</v>
      </c>
      <c r="B276" s="11" t="s">
        <v>7308</v>
      </c>
      <c r="C276" s="8" t="s">
        <v>8004</v>
      </c>
      <c r="D276" s="8" t="s">
        <v>8102</v>
      </c>
      <c r="E276" s="8" t="s">
        <v>8149</v>
      </c>
      <c r="F276" s="159">
        <v>2016.12</v>
      </c>
      <c r="G276" s="8" t="s">
        <v>62</v>
      </c>
      <c r="H276" s="8">
        <v>320</v>
      </c>
      <c r="I276" s="8">
        <v>7</v>
      </c>
      <c r="J276" s="8">
        <v>1</v>
      </c>
      <c r="K276" s="8" t="s">
        <v>8130</v>
      </c>
      <c r="L276" s="8" t="s">
        <v>8131</v>
      </c>
      <c r="M276" s="8" t="s">
        <v>8132</v>
      </c>
      <c r="N276" s="8" t="s">
        <v>8149</v>
      </c>
      <c r="O276" s="8" t="s">
        <v>8150</v>
      </c>
      <c r="P276" s="168" t="s">
        <v>8151</v>
      </c>
      <c r="Q276" s="12"/>
    </row>
    <row r="277" spans="1:17" ht="24">
      <c r="A277" s="11">
        <v>273</v>
      </c>
      <c r="B277" s="11" t="s">
        <v>7308</v>
      </c>
      <c r="C277" s="8" t="s">
        <v>8004</v>
      </c>
      <c r="D277" s="8" t="s">
        <v>8005</v>
      </c>
      <c r="E277" s="8" t="s">
        <v>8152</v>
      </c>
      <c r="F277" s="159" t="s">
        <v>8153</v>
      </c>
      <c r="G277" s="8" t="s">
        <v>62</v>
      </c>
      <c r="H277" s="8">
        <v>200</v>
      </c>
      <c r="I277" s="8">
        <v>10</v>
      </c>
      <c r="J277" s="8">
        <v>0.1</v>
      </c>
      <c r="K277" s="8" t="s">
        <v>8130</v>
      </c>
      <c r="L277" s="8" t="s">
        <v>8131</v>
      </c>
      <c r="M277" s="8" t="s">
        <v>8132</v>
      </c>
      <c r="N277" s="8" t="s">
        <v>8152</v>
      </c>
      <c r="O277" s="8" t="s">
        <v>8029</v>
      </c>
      <c r="P277" s="168" t="s">
        <v>8030</v>
      </c>
      <c r="Q277" s="12"/>
    </row>
    <row r="278" spans="1:17" ht="24">
      <c r="A278" s="11">
        <v>274</v>
      </c>
      <c r="B278" s="11" t="s">
        <v>7308</v>
      </c>
      <c r="C278" s="8" t="s">
        <v>8004</v>
      </c>
      <c r="D278" s="8" t="s">
        <v>8154</v>
      </c>
      <c r="E278" s="8" t="s">
        <v>8155</v>
      </c>
      <c r="F278" s="159">
        <v>2005</v>
      </c>
      <c r="G278" s="8" t="s">
        <v>62</v>
      </c>
      <c r="H278" s="8">
        <v>1890</v>
      </c>
      <c r="I278" s="8">
        <v>29.5</v>
      </c>
      <c r="J278" s="8">
        <v>95</v>
      </c>
      <c r="K278" s="8" t="s">
        <v>8156</v>
      </c>
      <c r="L278" s="8" t="s">
        <v>8157</v>
      </c>
      <c r="M278" s="8" t="s">
        <v>8158</v>
      </c>
      <c r="N278" s="8" t="s">
        <v>8155</v>
      </c>
      <c r="O278" s="8" t="s">
        <v>8159</v>
      </c>
      <c r="P278" s="168" t="s">
        <v>8160</v>
      </c>
      <c r="Q278" s="12"/>
    </row>
    <row r="279" spans="1:17">
      <c r="A279" s="11">
        <v>275</v>
      </c>
      <c r="B279" s="11" t="s">
        <v>7308</v>
      </c>
      <c r="C279" s="8" t="s">
        <v>8004</v>
      </c>
      <c r="D279" s="8" t="s">
        <v>8161</v>
      </c>
      <c r="E279" s="8" t="s">
        <v>8162</v>
      </c>
      <c r="F279" s="159">
        <v>2005.8</v>
      </c>
      <c r="G279" s="8" t="s">
        <v>62</v>
      </c>
      <c r="H279" s="8">
        <v>410</v>
      </c>
      <c r="I279" s="8">
        <v>5.3</v>
      </c>
      <c r="J279" s="8">
        <v>0.1</v>
      </c>
      <c r="K279" s="8" t="s">
        <v>8163</v>
      </c>
      <c r="L279" s="8" t="s">
        <v>8164</v>
      </c>
      <c r="M279" s="8" t="s">
        <v>8165</v>
      </c>
      <c r="N279" s="8" t="s">
        <v>8162</v>
      </c>
      <c r="O279" s="8" t="s">
        <v>8094</v>
      </c>
      <c r="P279" s="168" t="s">
        <v>8095</v>
      </c>
      <c r="Q279" s="12"/>
    </row>
    <row r="280" spans="1:17">
      <c r="A280" s="11">
        <v>276</v>
      </c>
      <c r="B280" s="11" t="s">
        <v>7308</v>
      </c>
      <c r="C280" s="8" t="s">
        <v>8004</v>
      </c>
      <c r="D280" s="8" t="s">
        <v>8161</v>
      </c>
      <c r="E280" s="8" t="s">
        <v>8166</v>
      </c>
      <c r="F280" s="159" t="s">
        <v>8082</v>
      </c>
      <c r="G280" s="8" t="s">
        <v>62</v>
      </c>
      <c r="H280" s="8">
        <v>200</v>
      </c>
      <c r="I280" s="8">
        <v>39</v>
      </c>
      <c r="J280" s="8">
        <v>288</v>
      </c>
      <c r="K280" s="8" t="s">
        <v>8163</v>
      </c>
      <c r="L280" s="8" t="s">
        <v>8164</v>
      </c>
      <c r="M280" s="8" t="s">
        <v>8165</v>
      </c>
      <c r="N280" s="8" t="s">
        <v>8166</v>
      </c>
      <c r="O280" s="8" t="s">
        <v>8167</v>
      </c>
      <c r="P280" s="168" t="s">
        <v>8168</v>
      </c>
      <c r="Q280" s="12"/>
    </row>
    <row r="281" spans="1:17" ht="24">
      <c r="A281" s="11">
        <v>277</v>
      </c>
      <c r="B281" s="11" t="s">
        <v>7308</v>
      </c>
      <c r="C281" s="8" t="s">
        <v>8004</v>
      </c>
      <c r="D281" s="8" t="s">
        <v>8161</v>
      </c>
      <c r="E281" s="8" t="s">
        <v>8169</v>
      </c>
      <c r="F281" s="159" t="s">
        <v>8082</v>
      </c>
      <c r="G281" s="8" t="s">
        <v>62</v>
      </c>
      <c r="H281" s="8">
        <v>300</v>
      </c>
      <c r="I281" s="8">
        <v>1</v>
      </c>
      <c r="J281" s="8">
        <v>0.1</v>
      </c>
      <c r="K281" s="8" t="s">
        <v>8163</v>
      </c>
      <c r="L281" s="8" t="s">
        <v>8164</v>
      </c>
      <c r="M281" s="8" t="s">
        <v>8165</v>
      </c>
      <c r="N281" s="8" t="s">
        <v>8169</v>
      </c>
      <c r="O281" s="8" t="s">
        <v>8170</v>
      </c>
      <c r="P281" s="168" t="s">
        <v>8171</v>
      </c>
      <c r="Q281" s="12"/>
    </row>
    <row r="282" spans="1:17" ht="24">
      <c r="A282" s="11">
        <v>278</v>
      </c>
      <c r="B282" s="11" t="s">
        <v>7308</v>
      </c>
      <c r="C282" s="8" t="s">
        <v>8004</v>
      </c>
      <c r="D282" s="8" t="s">
        <v>8161</v>
      </c>
      <c r="E282" s="8" t="s">
        <v>8172</v>
      </c>
      <c r="F282" s="159" t="s">
        <v>8082</v>
      </c>
      <c r="G282" s="8" t="s">
        <v>62</v>
      </c>
      <c r="H282" s="8">
        <v>100</v>
      </c>
      <c r="I282" s="8">
        <v>1</v>
      </c>
      <c r="J282" s="8">
        <v>0.1</v>
      </c>
      <c r="K282" s="8" t="s">
        <v>8163</v>
      </c>
      <c r="L282" s="8" t="s">
        <v>8164</v>
      </c>
      <c r="M282" s="8" t="s">
        <v>8165</v>
      </c>
      <c r="N282" s="8" t="s">
        <v>8172</v>
      </c>
      <c r="O282" s="8" t="s">
        <v>8173</v>
      </c>
      <c r="P282" s="168" t="s">
        <v>8174</v>
      </c>
      <c r="Q282" s="12"/>
    </row>
    <row r="283" spans="1:17">
      <c r="A283" s="11">
        <v>279</v>
      </c>
      <c r="B283" s="11" t="s">
        <v>7308</v>
      </c>
      <c r="C283" s="8" t="s">
        <v>8004</v>
      </c>
      <c r="D283" s="8" t="s">
        <v>8022</v>
      </c>
      <c r="E283" s="8" t="s">
        <v>928</v>
      </c>
      <c r="F283" s="159">
        <v>2005.6</v>
      </c>
      <c r="G283" s="8" t="s">
        <v>62</v>
      </c>
      <c r="H283" s="8">
        <v>1200</v>
      </c>
      <c r="I283" s="8">
        <v>17</v>
      </c>
      <c r="J283" s="8">
        <v>150</v>
      </c>
      <c r="K283" s="8" t="s">
        <v>8175</v>
      </c>
      <c r="L283" s="8" t="s">
        <v>8176</v>
      </c>
      <c r="M283" s="8" t="s">
        <v>8177</v>
      </c>
      <c r="N283" s="8" t="s">
        <v>928</v>
      </c>
      <c r="O283" s="8" t="s">
        <v>8178</v>
      </c>
      <c r="P283" s="168" t="s">
        <v>8179</v>
      </c>
      <c r="Q283" s="12"/>
    </row>
    <row r="284" spans="1:17" ht="24">
      <c r="A284" s="11">
        <v>280</v>
      </c>
      <c r="B284" s="11" t="s">
        <v>7308</v>
      </c>
      <c r="C284" s="8" t="s">
        <v>8004</v>
      </c>
      <c r="D284" s="8" t="s">
        <v>8022</v>
      </c>
      <c r="E284" s="8" t="s">
        <v>8180</v>
      </c>
      <c r="F284" s="159" t="s">
        <v>8099</v>
      </c>
      <c r="G284" s="8" t="s">
        <v>62</v>
      </c>
      <c r="H284" s="8">
        <v>250</v>
      </c>
      <c r="I284" s="8">
        <v>8</v>
      </c>
      <c r="J284" s="8">
        <v>4</v>
      </c>
      <c r="K284" s="8" t="s">
        <v>8175</v>
      </c>
      <c r="L284" s="8" t="s">
        <v>8176</v>
      </c>
      <c r="M284" s="8" t="s">
        <v>8177</v>
      </c>
      <c r="N284" s="8" t="s">
        <v>8180</v>
      </c>
      <c r="O284" s="8" t="s">
        <v>8181</v>
      </c>
      <c r="P284" s="168" t="s">
        <v>8182</v>
      </c>
      <c r="Q284" s="12"/>
    </row>
    <row r="285" spans="1:17" ht="24">
      <c r="A285" s="11">
        <v>281</v>
      </c>
      <c r="B285" s="11" t="s">
        <v>7308</v>
      </c>
      <c r="C285" s="8" t="s">
        <v>8004</v>
      </c>
      <c r="D285" s="8" t="s">
        <v>8031</v>
      </c>
      <c r="E285" s="8" t="s">
        <v>8183</v>
      </c>
      <c r="F285" s="159" t="s">
        <v>8082</v>
      </c>
      <c r="G285" s="8" t="s">
        <v>62</v>
      </c>
      <c r="H285" s="8">
        <v>300</v>
      </c>
      <c r="I285" s="8">
        <v>11</v>
      </c>
      <c r="J285" s="8">
        <v>5</v>
      </c>
      <c r="K285" s="8" t="s">
        <v>8175</v>
      </c>
      <c r="L285" s="8" t="s">
        <v>8176</v>
      </c>
      <c r="M285" s="8" t="s">
        <v>8177</v>
      </c>
      <c r="N285" s="8" t="s">
        <v>8183</v>
      </c>
      <c r="O285" s="8" t="s">
        <v>8184</v>
      </c>
      <c r="P285" s="168" t="s">
        <v>8185</v>
      </c>
      <c r="Q285" s="12"/>
    </row>
    <row r="286" spans="1:17">
      <c r="A286" s="11">
        <v>282</v>
      </c>
      <c r="B286" s="11" t="s">
        <v>7308</v>
      </c>
      <c r="C286" s="8" t="s">
        <v>8004</v>
      </c>
      <c r="D286" s="8" t="s">
        <v>8036</v>
      </c>
      <c r="E286" s="8" t="s">
        <v>8186</v>
      </c>
      <c r="F286" s="8" t="s">
        <v>8187</v>
      </c>
      <c r="G286" s="8" t="s">
        <v>62</v>
      </c>
      <c r="H286" s="8">
        <v>505</v>
      </c>
      <c r="I286" s="8">
        <v>6</v>
      </c>
      <c r="J286" s="8">
        <v>9.6</v>
      </c>
      <c r="K286" s="8" t="s">
        <v>8188</v>
      </c>
      <c r="L286" s="8" t="s">
        <v>487</v>
      </c>
      <c r="M286" s="8" t="s">
        <v>8189</v>
      </c>
      <c r="N286" s="8" t="s">
        <v>8186</v>
      </c>
      <c r="O286" s="8" t="s">
        <v>8190</v>
      </c>
      <c r="P286" s="168">
        <v>13097243350</v>
      </c>
      <c r="Q286" s="12"/>
    </row>
    <row r="287" spans="1:17" ht="24">
      <c r="A287" s="11">
        <v>283</v>
      </c>
      <c r="B287" s="11" t="s">
        <v>7308</v>
      </c>
      <c r="C287" s="8" t="s">
        <v>8191</v>
      </c>
      <c r="D287" s="8" t="s">
        <v>8192</v>
      </c>
      <c r="E287" s="8" t="s">
        <v>8193</v>
      </c>
      <c r="F287" s="159">
        <v>2007.4</v>
      </c>
      <c r="G287" s="8" t="s">
        <v>48</v>
      </c>
      <c r="H287" s="8">
        <v>320</v>
      </c>
      <c r="I287" s="8">
        <v>25.6</v>
      </c>
      <c r="J287" s="8">
        <v>89.5</v>
      </c>
      <c r="K287" s="8" t="s">
        <v>8194</v>
      </c>
      <c r="L287" s="8" t="s">
        <v>8195</v>
      </c>
      <c r="M287" s="8" t="s">
        <v>8196</v>
      </c>
      <c r="N287" s="8" t="s">
        <v>8193</v>
      </c>
      <c r="O287" s="8" t="s">
        <v>8197</v>
      </c>
      <c r="P287" s="493" t="s">
        <v>8198</v>
      </c>
      <c r="Q287" s="12"/>
    </row>
    <row r="288" spans="1:17" ht="24">
      <c r="A288" s="11">
        <v>284</v>
      </c>
      <c r="B288" s="11" t="s">
        <v>7308</v>
      </c>
      <c r="C288" s="8" t="s">
        <v>8191</v>
      </c>
      <c r="D288" s="8" t="s">
        <v>8192</v>
      </c>
      <c r="E288" s="8" t="s">
        <v>8199</v>
      </c>
      <c r="F288" s="159">
        <v>2007.4</v>
      </c>
      <c r="G288" s="8" t="s">
        <v>48</v>
      </c>
      <c r="H288" s="8">
        <v>285</v>
      </c>
      <c r="I288" s="8">
        <v>3</v>
      </c>
      <c r="J288" s="8">
        <v>0</v>
      </c>
      <c r="K288" s="8" t="s">
        <v>8194</v>
      </c>
      <c r="L288" s="8" t="s">
        <v>8195</v>
      </c>
      <c r="M288" s="8" t="s">
        <v>8196</v>
      </c>
      <c r="N288" s="8" t="s">
        <v>8199</v>
      </c>
      <c r="O288" s="8" t="s">
        <v>8197</v>
      </c>
      <c r="P288" s="493" t="s">
        <v>8198</v>
      </c>
      <c r="Q288" s="12"/>
    </row>
    <row r="289" spans="1:17" ht="24">
      <c r="A289" s="11">
        <v>285</v>
      </c>
      <c r="B289" s="11" t="s">
        <v>7308</v>
      </c>
      <c r="C289" s="8" t="s">
        <v>8191</v>
      </c>
      <c r="D289" s="8" t="s">
        <v>8200</v>
      </c>
      <c r="E289" s="8" t="s">
        <v>8201</v>
      </c>
      <c r="F289" s="159">
        <v>2007.7</v>
      </c>
      <c r="G289" s="8" t="s">
        <v>48</v>
      </c>
      <c r="H289" s="8">
        <v>250</v>
      </c>
      <c r="I289" s="8">
        <v>3</v>
      </c>
      <c r="J289" s="8">
        <v>0</v>
      </c>
      <c r="K289" s="8" t="s">
        <v>8194</v>
      </c>
      <c r="L289" s="8" t="s">
        <v>8195</v>
      </c>
      <c r="M289" s="8" t="s">
        <v>8196</v>
      </c>
      <c r="N289" s="8" t="s">
        <v>8201</v>
      </c>
      <c r="O289" s="8" t="s">
        <v>8202</v>
      </c>
      <c r="P289" s="168">
        <v>13970117767</v>
      </c>
      <c r="Q289" s="12"/>
    </row>
    <row r="290" spans="1:17" ht="24">
      <c r="A290" s="11">
        <v>286</v>
      </c>
      <c r="B290" s="11" t="s">
        <v>7308</v>
      </c>
      <c r="C290" s="8" t="s">
        <v>8191</v>
      </c>
      <c r="D290" s="8" t="s">
        <v>8200</v>
      </c>
      <c r="E290" s="8" t="s">
        <v>8203</v>
      </c>
      <c r="F290" s="159">
        <v>1980.5</v>
      </c>
      <c r="G290" s="8" t="s">
        <v>48</v>
      </c>
      <c r="H290" s="8">
        <v>480</v>
      </c>
      <c r="I290" s="8">
        <v>3</v>
      </c>
      <c r="J290" s="8">
        <v>0</v>
      </c>
      <c r="K290" s="8" t="s">
        <v>8194</v>
      </c>
      <c r="L290" s="8" t="s">
        <v>8195</v>
      </c>
      <c r="M290" s="8" t="s">
        <v>8196</v>
      </c>
      <c r="N290" s="8" t="s">
        <v>8204</v>
      </c>
      <c r="O290" s="8" t="s">
        <v>7509</v>
      </c>
      <c r="P290" s="168">
        <v>15879791233</v>
      </c>
      <c r="Q290" s="12"/>
    </row>
    <row r="291" spans="1:17" ht="24">
      <c r="A291" s="11">
        <v>287</v>
      </c>
      <c r="B291" s="11" t="s">
        <v>7308</v>
      </c>
      <c r="C291" s="8" t="s">
        <v>8191</v>
      </c>
      <c r="D291" s="8" t="s">
        <v>8200</v>
      </c>
      <c r="E291" s="8" t="s">
        <v>8205</v>
      </c>
      <c r="F291" s="159">
        <v>2004.12</v>
      </c>
      <c r="G291" s="8" t="s">
        <v>48</v>
      </c>
      <c r="H291" s="8">
        <v>350</v>
      </c>
      <c r="I291" s="8">
        <v>3.1</v>
      </c>
      <c r="J291" s="8">
        <v>0</v>
      </c>
      <c r="K291" s="8" t="s">
        <v>8194</v>
      </c>
      <c r="L291" s="8" t="s">
        <v>8195</v>
      </c>
      <c r="M291" s="8" t="s">
        <v>8196</v>
      </c>
      <c r="N291" s="8" t="s">
        <v>8206</v>
      </c>
      <c r="O291" s="8" t="s">
        <v>8207</v>
      </c>
      <c r="P291" s="168">
        <v>13767740761</v>
      </c>
      <c r="Q291" s="12"/>
    </row>
    <row r="292" spans="1:17" ht="36">
      <c r="A292" s="11">
        <v>288</v>
      </c>
      <c r="B292" s="11" t="s">
        <v>7308</v>
      </c>
      <c r="C292" s="8" t="s">
        <v>8191</v>
      </c>
      <c r="D292" s="8" t="s">
        <v>8192</v>
      </c>
      <c r="E292" s="8" t="s">
        <v>8208</v>
      </c>
      <c r="F292" s="159">
        <v>2008.12</v>
      </c>
      <c r="G292" s="8" t="s">
        <v>48</v>
      </c>
      <c r="H292" s="8">
        <v>1050</v>
      </c>
      <c r="I292" s="8">
        <v>37.5</v>
      </c>
      <c r="J292" s="8">
        <v>84.9</v>
      </c>
      <c r="K292" s="8" t="s">
        <v>8194</v>
      </c>
      <c r="L292" s="8" t="s">
        <v>8195</v>
      </c>
      <c r="M292" s="8" t="s">
        <v>8196</v>
      </c>
      <c r="N292" s="8" t="s">
        <v>8209</v>
      </c>
      <c r="O292" s="8" t="s">
        <v>8197</v>
      </c>
      <c r="P292" s="493" t="s">
        <v>8198</v>
      </c>
      <c r="Q292" s="12"/>
    </row>
    <row r="293" spans="1:17" ht="24">
      <c r="A293" s="11">
        <v>289</v>
      </c>
      <c r="B293" s="11" t="s">
        <v>7308</v>
      </c>
      <c r="C293" s="8" t="s">
        <v>8191</v>
      </c>
      <c r="D293" s="8" t="s">
        <v>8200</v>
      </c>
      <c r="E293" s="8" t="s">
        <v>8210</v>
      </c>
      <c r="F293" s="159">
        <v>2005.5</v>
      </c>
      <c r="G293" s="8" t="s">
        <v>48</v>
      </c>
      <c r="H293" s="8">
        <v>1200</v>
      </c>
      <c r="I293" s="8">
        <v>4</v>
      </c>
      <c r="J293" s="8">
        <v>252</v>
      </c>
      <c r="K293" s="8" t="s">
        <v>8194</v>
      </c>
      <c r="L293" s="8" t="s">
        <v>8195</v>
      </c>
      <c r="M293" s="8" t="s">
        <v>8196</v>
      </c>
      <c r="N293" s="8" t="s">
        <v>8210</v>
      </c>
      <c r="O293" s="8" t="s">
        <v>8202</v>
      </c>
      <c r="P293" s="168">
        <v>13970117767</v>
      </c>
      <c r="Q293" s="12"/>
    </row>
    <row r="294" spans="1:17" ht="24">
      <c r="A294" s="11">
        <v>290</v>
      </c>
      <c r="B294" s="11" t="s">
        <v>7308</v>
      </c>
      <c r="C294" s="8" t="s">
        <v>8191</v>
      </c>
      <c r="D294" s="8" t="s">
        <v>8200</v>
      </c>
      <c r="E294" s="8" t="s">
        <v>8211</v>
      </c>
      <c r="F294" s="159">
        <v>2007.4</v>
      </c>
      <c r="G294" s="8" t="s">
        <v>48</v>
      </c>
      <c r="H294" s="8">
        <v>200</v>
      </c>
      <c r="I294" s="8">
        <v>5</v>
      </c>
      <c r="J294" s="8">
        <v>8</v>
      </c>
      <c r="K294" s="8" t="s">
        <v>8212</v>
      </c>
      <c r="L294" s="8" t="s">
        <v>8213</v>
      </c>
      <c r="M294" s="8" t="s">
        <v>8214</v>
      </c>
      <c r="N294" s="8" t="s">
        <v>8211</v>
      </c>
      <c r="O294" s="8" t="s">
        <v>8215</v>
      </c>
      <c r="P294" s="168">
        <v>13361175669</v>
      </c>
      <c r="Q294" s="12"/>
    </row>
    <row r="295" spans="1:17" ht="48">
      <c r="A295" s="11">
        <v>291</v>
      </c>
      <c r="B295" s="11" t="s">
        <v>7308</v>
      </c>
      <c r="C295" s="8" t="s">
        <v>8191</v>
      </c>
      <c r="D295" s="8" t="s">
        <v>8200</v>
      </c>
      <c r="E295" s="8" t="s">
        <v>8216</v>
      </c>
      <c r="F295" s="159">
        <v>2010.2</v>
      </c>
      <c r="G295" s="8" t="s">
        <v>48</v>
      </c>
      <c r="H295" s="8">
        <v>485</v>
      </c>
      <c r="I295" s="8">
        <v>3.8</v>
      </c>
      <c r="J295" s="8">
        <v>0</v>
      </c>
      <c r="K295" s="8" t="s">
        <v>8212</v>
      </c>
      <c r="L295" s="8" t="s">
        <v>8213</v>
      </c>
      <c r="M295" s="8" t="s">
        <v>8214</v>
      </c>
      <c r="N295" s="8" t="s">
        <v>8217</v>
      </c>
      <c r="O295" s="8" t="s">
        <v>8215</v>
      </c>
      <c r="P295" s="168">
        <v>13361175669</v>
      </c>
      <c r="Q295" s="12"/>
    </row>
    <row r="296" spans="1:17" ht="36">
      <c r="A296" s="11">
        <v>292</v>
      </c>
      <c r="B296" s="11" t="s">
        <v>7308</v>
      </c>
      <c r="C296" s="8" t="s">
        <v>8191</v>
      </c>
      <c r="D296" s="8" t="s">
        <v>8218</v>
      </c>
      <c r="E296" s="8" t="s">
        <v>8219</v>
      </c>
      <c r="F296" s="159">
        <v>1985.6</v>
      </c>
      <c r="G296" s="8" t="s">
        <v>48</v>
      </c>
      <c r="H296" s="8">
        <v>375</v>
      </c>
      <c r="I296" s="8">
        <v>20.5</v>
      </c>
      <c r="J296" s="8">
        <v>119.5</v>
      </c>
      <c r="K296" s="8" t="s">
        <v>8220</v>
      </c>
      <c r="L296" s="8" t="s">
        <v>8221</v>
      </c>
      <c r="M296" s="8" t="s">
        <v>8222</v>
      </c>
      <c r="N296" s="8" t="s">
        <v>8223</v>
      </c>
      <c r="O296" s="8" t="s">
        <v>8224</v>
      </c>
      <c r="P296" s="168">
        <v>13479947089</v>
      </c>
      <c r="Q296" s="12"/>
    </row>
    <row r="297" spans="1:17" ht="24">
      <c r="A297" s="11">
        <v>293</v>
      </c>
      <c r="B297" s="11" t="s">
        <v>7308</v>
      </c>
      <c r="C297" s="8" t="s">
        <v>8191</v>
      </c>
      <c r="D297" s="8" t="s">
        <v>8218</v>
      </c>
      <c r="E297" s="8" t="s">
        <v>8225</v>
      </c>
      <c r="F297" s="159">
        <v>2007.4</v>
      </c>
      <c r="G297" s="8" t="s">
        <v>48</v>
      </c>
      <c r="H297" s="8">
        <v>285</v>
      </c>
      <c r="I297" s="8">
        <v>2</v>
      </c>
      <c r="J297" s="8">
        <v>0</v>
      </c>
      <c r="K297" s="8" t="s">
        <v>8220</v>
      </c>
      <c r="L297" s="8" t="s">
        <v>8221</v>
      </c>
      <c r="M297" s="8" t="s">
        <v>8222</v>
      </c>
      <c r="N297" s="8" t="s">
        <v>8226</v>
      </c>
      <c r="O297" s="8" t="s">
        <v>8227</v>
      </c>
      <c r="P297" s="168">
        <v>13707020386</v>
      </c>
      <c r="Q297" s="12"/>
    </row>
    <row r="298" spans="1:17" ht="36">
      <c r="A298" s="11">
        <v>294</v>
      </c>
      <c r="B298" s="11" t="s">
        <v>7308</v>
      </c>
      <c r="C298" s="8" t="s">
        <v>8191</v>
      </c>
      <c r="D298" s="8" t="s">
        <v>8200</v>
      </c>
      <c r="E298" s="8" t="s">
        <v>8228</v>
      </c>
      <c r="F298" s="159">
        <v>1970.5</v>
      </c>
      <c r="G298" s="8" t="s">
        <v>22</v>
      </c>
      <c r="H298" s="8">
        <v>800</v>
      </c>
      <c r="I298" s="8">
        <v>50.3</v>
      </c>
      <c r="J298" s="8">
        <v>1145</v>
      </c>
      <c r="K298" s="8" t="s">
        <v>8229</v>
      </c>
      <c r="L298" s="8" t="s">
        <v>8230</v>
      </c>
      <c r="M298" s="8" t="s">
        <v>8231</v>
      </c>
      <c r="N298" s="8" t="s">
        <v>8232</v>
      </c>
      <c r="O298" s="8" t="s">
        <v>8233</v>
      </c>
      <c r="P298" s="168">
        <v>13970117935</v>
      </c>
      <c r="Q298" s="12"/>
    </row>
    <row r="299" spans="1:17" ht="36">
      <c r="A299" s="11">
        <v>295</v>
      </c>
      <c r="B299" s="11" t="s">
        <v>7308</v>
      </c>
      <c r="C299" s="8" t="s">
        <v>8191</v>
      </c>
      <c r="D299" s="8" t="s">
        <v>7762</v>
      </c>
      <c r="E299" s="8" t="s">
        <v>8234</v>
      </c>
      <c r="F299" s="159">
        <v>2009.6</v>
      </c>
      <c r="G299" s="8" t="s">
        <v>48</v>
      </c>
      <c r="H299" s="8">
        <v>750</v>
      </c>
      <c r="I299" s="8">
        <v>25</v>
      </c>
      <c r="J299" s="8">
        <v>56.1</v>
      </c>
      <c r="K299" s="8" t="s">
        <v>8235</v>
      </c>
      <c r="L299" s="8" t="s">
        <v>8236</v>
      </c>
      <c r="M299" s="8" t="s">
        <v>8237</v>
      </c>
      <c r="N299" s="8" t="s">
        <v>8238</v>
      </c>
      <c r="O299" s="8" t="s">
        <v>8239</v>
      </c>
      <c r="P299" s="168">
        <v>13970747158</v>
      </c>
      <c r="Q299" s="12"/>
    </row>
    <row r="300" spans="1:17" ht="24">
      <c r="A300" s="11">
        <v>296</v>
      </c>
      <c r="B300" s="11" t="s">
        <v>7308</v>
      </c>
      <c r="C300" s="8" t="s">
        <v>8191</v>
      </c>
      <c r="D300" s="8" t="s">
        <v>8240</v>
      </c>
      <c r="E300" s="8" t="s">
        <v>8241</v>
      </c>
      <c r="F300" s="159">
        <v>2009.11</v>
      </c>
      <c r="G300" s="8" t="s">
        <v>48</v>
      </c>
      <c r="H300" s="8">
        <v>1000</v>
      </c>
      <c r="I300" s="8">
        <v>20</v>
      </c>
      <c r="J300" s="8">
        <v>9</v>
      </c>
      <c r="K300" s="8" t="s">
        <v>8235</v>
      </c>
      <c r="L300" s="8" t="s">
        <v>8236</v>
      </c>
      <c r="M300" s="8" t="s">
        <v>8237</v>
      </c>
      <c r="N300" s="8" t="s">
        <v>8242</v>
      </c>
      <c r="O300" s="8" t="s">
        <v>8243</v>
      </c>
      <c r="P300" s="168">
        <v>13970121796</v>
      </c>
      <c r="Q300" s="12"/>
    </row>
    <row r="301" spans="1:17" ht="36">
      <c r="A301" s="11">
        <v>297</v>
      </c>
      <c r="B301" s="11" t="s">
        <v>7308</v>
      </c>
      <c r="C301" s="8" t="s">
        <v>8191</v>
      </c>
      <c r="D301" s="8" t="s">
        <v>8240</v>
      </c>
      <c r="E301" s="8" t="s">
        <v>8244</v>
      </c>
      <c r="F301" s="159">
        <v>2009.1</v>
      </c>
      <c r="G301" s="8" t="s">
        <v>48</v>
      </c>
      <c r="H301" s="8">
        <v>4000</v>
      </c>
      <c r="I301" s="8">
        <v>59.9</v>
      </c>
      <c r="J301" s="8">
        <v>720</v>
      </c>
      <c r="K301" s="8" t="s">
        <v>8229</v>
      </c>
      <c r="L301" s="8" t="s">
        <v>8245</v>
      </c>
      <c r="M301" s="8" t="s">
        <v>8246</v>
      </c>
      <c r="N301" s="8" t="s">
        <v>8247</v>
      </c>
      <c r="O301" s="8" t="s">
        <v>8248</v>
      </c>
      <c r="P301" s="168">
        <v>13207974188</v>
      </c>
      <c r="Q301" s="12"/>
    </row>
    <row r="302" spans="1:17" ht="36">
      <c r="A302" s="11">
        <v>298</v>
      </c>
      <c r="B302" s="11" t="s">
        <v>7308</v>
      </c>
      <c r="C302" s="8" t="s">
        <v>8191</v>
      </c>
      <c r="D302" s="8" t="s">
        <v>8240</v>
      </c>
      <c r="E302" s="8" t="s">
        <v>8249</v>
      </c>
      <c r="F302" s="159">
        <v>2009.1</v>
      </c>
      <c r="G302" s="8" t="s">
        <v>48</v>
      </c>
      <c r="H302" s="8">
        <v>2230</v>
      </c>
      <c r="I302" s="8">
        <v>50.5</v>
      </c>
      <c r="J302" s="8">
        <v>856</v>
      </c>
      <c r="K302" s="8" t="s">
        <v>8229</v>
      </c>
      <c r="L302" s="8" t="s">
        <v>8245</v>
      </c>
      <c r="M302" s="8" t="s">
        <v>8246</v>
      </c>
      <c r="N302" s="8" t="s">
        <v>8250</v>
      </c>
      <c r="O302" s="8" t="s">
        <v>8251</v>
      </c>
      <c r="P302" s="168">
        <v>13605928866</v>
      </c>
      <c r="Q302" s="12"/>
    </row>
    <row r="303" spans="1:17" ht="24">
      <c r="A303" s="11">
        <v>299</v>
      </c>
      <c r="B303" s="11" t="s">
        <v>7308</v>
      </c>
      <c r="C303" s="8" t="s">
        <v>8191</v>
      </c>
      <c r="D303" s="8" t="s">
        <v>8252</v>
      </c>
      <c r="E303" s="8" t="s">
        <v>8253</v>
      </c>
      <c r="F303" s="159">
        <v>2009.11</v>
      </c>
      <c r="G303" s="8" t="s">
        <v>48</v>
      </c>
      <c r="H303" s="8">
        <v>325</v>
      </c>
      <c r="I303" s="8">
        <v>4</v>
      </c>
      <c r="J303" s="8">
        <v>0</v>
      </c>
      <c r="K303" s="8" t="s">
        <v>8254</v>
      </c>
      <c r="L303" s="8" t="s">
        <v>8255</v>
      </c>
      <c r="M303" s="8" t="s">
        <v>8256</v>
      </c>
      <c r="N303" s="8" t="s">
        <v>8257</v>
      </c>
      <c r="O303" s="8" t="s">
        <v>8258</v>
      </c>
      <c r="P303" s="168">
        <v>15083566578</v>
      </c>
      <c r="Q303" s="12"/>
    </row>
    <row r="304" spans="1:17" ht="24">
      <c r="A304" s="11">
        <v>300</v>
      </c>
      <c r="B304" s="11" t="s">
        <v>7308</v>
      </c>
      <c r="C304" s="8" t="s">
        <v>8191</v>
      </c>
      <c r="D304" s="8" t="s">
        <v>8252</v>
      </c>
      <c r="E304" s="8" t="s">
        <v>8259</v>
      </c>
      <c r="F304" s="159">
        <v>2004.6</v>
      </c>
      <c r="G304" s="8" t="s">
        <v>48</v>
      </c>
      <c r="H304" s="8">
        <v>2500</v>
      </c>
      <c r="I304" s="8">
        <v>14.5</v>
      </c>
      <c r="J304" s="8">
        <v>8.4</v>
      </c>
      <c r="K304" s="8" t="s">
        <v>8229</v>
      </c>
      <c r="L304" s="8" t="s">
        <v>8260</v>
      </c>
      <c r="M304" s="8" t="s">
        <v>8261</v>
      </c>
      <c r="N304" s="8" t="s">
        <v>8262</v>
      </c>
      <c r="O304" s="8" t="s">
        <v>8263</v>
      </c>
      <c r="P304" s="168">
        <v>13823830323</v>
      </c>
      <c r="Q304" s="12"/>
    </row>
    <row r="305" spans="1:17" ht="24">
      <c r="A305" s="11">
        <v>301</v>
      </c>
      <c r="B305" s="11" t="s">
        <v>7308</v>
      </c>
      <c r="C305" s="8" t="s">
        <v>8191</v>
      </c>
      <c r="D305" s="8" t="s">
        <v>7762</v>
      </c>
      <c r="E305" s="8" t="s">
        <v>8264</v>
      </c>
      <c r="F305" s="159">
        <v>2007.7</v>
      </c>
      <c r="G305" s="8" t="s">
        <v>48</v>
      </c>
      <c r="H305" s="8">
        <v>285</v>
      </c>
      <c r="I305" s="8">
        <v>3.5</v>
      </c>
      <c r="J305" s="8">
        <v>0</v>
      </c>
      <c r="K305" s="8" t="s">
        <v>8265</v>
      </c>
      <c r="L305" s="8" t="s">
        <v>8266</v>
      </c>
      <c r="M305" s="8" t="s">
        <v>8267</v>
      </c>
      <c r="N305" s="8" t="s">
        <v>8264</v>
      </c>
      <c r="O305" s="8" t="s">
        <v>8268</v>
      </c>
      <c r="P305" s="168">
        <v>13707020393</v>
      </c>
      <c r="Q305" s="12"/>
    </row>
    <row r="306" spans="1:17" ht="36">
      <c r="A306" s="11">
        <v>302</v>
      </c>
      <c r="B306" s="11" t="s">
        <v>7308</v>
      </c>
      <c r="C306" s="8" t="s">
        <v>8191</v>
      </c>
      <c r="D306" s="8" t="s">
        <v>8269</v>
      </c>
      <c r="E306" s="8" t="s">
        <v>8270</v>
      </c>
      <c r="F306" s="159">
        <v>1986.8</v>
      </c>
      <c r="G306" s="8" t="s">
        <v>48</v>
      </c>
      <c r="H306" s="8">
        <v>125</v>
      </c>
      <c r="I306" s="8">
        <v>25.3</v>
      </c>
      <c r="J306" s="8">
        <v>570</v>
      </c>
      <c r="K306" s="8" t="s">
        <v>8265</v>
      </c>
      <c r="L306" s="8" t="s">
        <v>8266</v>
      </c>
      <c r="M306" s="8" t="s">
        <v>8267</v>
      </c>
      <c r="N306" s="8" t="s">
        <v>8271</v>
      </c>
      <c r="O306" s="8" t="s">
        <v>8272</v>
      </c>
      <c r="P306" s="168">
        <v>13879797638</v>
      </c>
      <c r="Q306" s="12"/>
    </row>
    <row r="307" spans="1:17" ht="36">
      <c r="A307" s="11">
        <v>303</v>
      </c>
      <c r="B307" s="11" t="s">
        <v>7308</v>
      </c>
      <c r="C307" s="8" t="s">
        <v>8191</v>
      </c>
      <c r="D307" s="8" t="s">
        <v>8269</v>
      </c>
      <c r="E307" s="8" t="s">
        <v>8273</v>
      </c>
      <c r="F307" s="159">
        <v>1986.8</v>
      </c>
      <c r="G307" s="8" t="s">
        <v>48</v>
      </c>
      <c r="H307" s="8">
        <v>160</v>
      </c>
      <c r="I307" s="8">
        <v>0</v>
      </c>
      <c r="J307" s="8">
        <v>0</v>
      </c>
      <c r="K307" s="8" t="s">
        <v>8265</v>
      </c>
      <c r="L307" s="8" t="s">
        <v>8266</v>
      </c>
      <c r="M307" s="8" t="s">
        <v>8267</v>
      </c>
      <c r="N307" s="8" t="s">
        <v>8274</v>
      </c>
      <c r="O307" s="8" t="s">
        <v>8272</v>
      </c>
      <c r="P307" s="168">
        <v>13879797638</v>
      </c>
      <c r="Q307" s="12"/>
    </row>
    <row r="308" spans="1:17" ht="36">
      <c r="A308" s="11">
        <v>304</v>
      </c>
      <c r="B308" s="11" t="s">
        <v>7308</v>
      </c>
      <c r="C308" s="8" t="s">
        <v>8191</v>
      </c>
      <c r="D308" s="8" t="s">
        <v>8269</v>
      </c>
      <c r="E308" s="8" t="s">
        <v>8275</v>
      </c>
      <c r="F308" s="159">
        <v>1986.8</v>
      </c>
      <c r="G308" s="8" t="s">
        <v>48</v>
      </c>
      <c r="H308" s="8">
        <v>500</v>
      </c>
      <c r="I308" s="8">
        <v>0</v>
      </c>
      <c r="J308" s="8">
        <v>0</v>
      </c>
      <c r="K308" s="8" t="s">
        <v>8265</v>
      </c>
      <c r="L308" s="8" t="s">
        <v>8266</v>
      </c>
      <c r="M308" s="8" t="s">
        <v>8267</v>
      </c>
      <c r="N308" s="8" t="s">
        <v>8276</v>
      </c>
      <c r="O308" s="8" t="s">
        <v>8272</v>
      </c>
      <c r="P308" s="168">
        <v>13879797638</v>
      </c>
      <c r="Q308" s="12"/>
    </row>
    <row r="309" spans="1:17" ht="24">
      <c r="A309" s="11">
        <v>305</v>
      </c>
      <c r="B309" s="11" t="s">
        <v>7308</v>
      </c>
      <c r="C309" s="8" t="s">
        <v>8191</v>
      </c>
      <c r="D309" s="8" t="s">
        <v>7762</v>
      </c>
      <c r="E309" s="8" t="s">
        <v>8277</v>
      </c>
      <c r="F309" s="159">
        <v>2010.11</v>
      </c>
      <c r="G309" s="8" t="s">
        <v>48</v>
      </c>
      <c r="H309" s="8">
        <v>700</v>
      </c>
      <c r="I309" s="8">
        <v>5</v>
      </c>
      <c r="J309" s="8">
        <v>0</v>
      </c>
      <c r="K309" s="8" t="s">
        <v>8265</v>
      </c>
      <c r="L309" s="8" t="s">
        <v>8266</v>
      </c>
      <c r="M309" s="8" t="s">
        <v>8267</v>
      </c>
      <c r="N309" s="8" t="s">
        <v>8277</v>
      </c>
      <c r="O309" s="8" t="s">
        <v>8278</v>
      </c>
      <c r="P309" s="168">
        <v>13807077116</v>
      </c>
      <c r="Q309" s="12"/>
    </row>
    <row r="310" spans="1:17" ht="24">
      <c r="A310" s="11">
        <v>306</v>
      </c>
      <c r="B310" s="11" t="s">
        <v>7308</v>
      </c>
      <c r="C310" s="8" t="s">
        <v>8191</v>
      </c>
      <c r="D310" s="8" t="s">
        <v>7762</v>
      </c>
      <c r="E310" s="8" t="s">
        <v>8279</v>
      </c>
      <c r="F310" s="159">
        <v>2011.11</v>
      </c>
      <c r="G310" s="8" t="s">
        <v>48</v>
      </c>
      <c r="H310" s="8">
        <v>480</v>
      </c>
      <c r="I310" s="8">
        <v>11.2</v>
      </c>
      <c r="J310" s="8">
        <v>2.2000000000000002</v>
      </c>
      <c r="K310" s="8" t="s">
        <v>8265</v>
      </c>
      <c r="L310" s="8" t="s">
        <v>8266</v>
      </c>
      <c r="M310" s="8" t="s">
        <v>8267</v>
      </c>
      <c r="N310" s="8" t="s">
        <v>8279</v>
      </c>
      <c r="O310" s="8" t="s">
        <v>8280</v>
      </c>
      <c r="P310" s="168">
        <v>13539151170</v>
      </c>
      <c r="Q310" s="12"/>
    </row>
    <row r="311" spans="1:17" ht="24">
      <c r="A311" s="11">
        <v>307</v>
      </c>
      <c r="B311" s="11" t="s">
        <v>7308</v>
      </c>
      <c r="C311" s="8" t="s">
        <v>8191</v>
      </c>
      <c r="D311" s="8" t="s">
        <v>7762</v>
      </c>
      <c r="E311" s="8" t="s">
        <v>8281</v>
      </c>
      <c r="F311" s="159" t="s">
        <v>2849</v>
      </c>
      <c r="G311" s="8" t="s">
        <v>48</v>
      </c>
      <c r="H311" s="8">
        <v>2100</v>
      </c>
      <c r="I311" s="8">
        <v>13</v>
      </c>
      <c r="J311" s="8">
        <v>0</v>
      </c>
      <c r="K311" s="8" t="s">
        <v>8229</v>
      </c>
      <c r="L311" s="8" t="s">
        <v>8282</v>
      </c>
      <c r="M311" s="8" t="s">
        <v>8283</v>
      </c>
      <c r="N311" s="8" t="s">
        <v>8281</v>
      </c>
      <c r="O311" s="8" t="s">
        <v>8284</v>
      </c>
      <c r="P311" s="168">
        <v>13970104526</v>
      </c>
      <c r="Q311" s="12"/>
    </row>
    <row r="312" spans="1:17" ht="24">
      <c r="A312" s="11">
        <v>308</v>
      </c>
      <c r="B312" s="11" t="s">
        <v>7308</v>
      </c>
      <c r="C312" s="8" t="s">
        <v>8191</v>
      </c>
      <c r="D312" s="8" t="s">
        <v>7762</v>
      </c>
      <c r="E312" s="8" t="s">
        <v>8285</v>
      </c>
      <c r="F312" s="159">
        <v>1974.3</v>
      </c>
      <c r="G312" s="8" t="s">
        <v>48</v>
      </c>
      <c r="H312" s="8">
        <v>600</v>
      </c>
      <c r="I312" s="8">
        <v>4.5</v>
      </c>
      <c r="J312" s="8">
        <v>0</v>
      </c>
      <c r="K312" s="8" t="s">
        <v>8286</v>
      </c>
      <c r="L312" s="8" t="s">
        <v>8287</v>
      </c>
      <c r="M312" s="8" t="s">
        <v>8288</v>
      </c>
      <c r="N312" s="8" t="s">
        <v>8289</v>
      </c>
      <c r="O312" s="8" t="s">
        <v>8290</v>
      </c>
      <c r="P312" s="493" t="s">
        <v>8291</v>
      </c>
      <c r="Q312" s="12"/>
    </row>
    <row r="313" spans="1:17" ht="24">
      <c r="A313" s="11">
        <v>309</v>
      </c>
      <c r="B313" s="11" t="s">
        <v>7308</v>
      </c>
      <c r="C313" s="8" t="s">
        <v>8191</v>
      </c>
      <c r="D313" s="8" t="s">
        <v>7762</v>
      </c>
      <c r="E313" s="8" t="s">
        <v>8292</v>
      </c>
      <c r="F313" s="159">
        <v>1974.5</v>
      </c>
      <c r="G313" s="8" t="s">
        <v>48</v>
      </c>
      <c r="H313" s="8">
        <v>750</v>
      </c>
      <c r="I313" s="8">
        <v>5.0999999999999996</v>
      </c>
      <c r="J313" s="8">
        <v>0</v>
      </c>
      <c r="K313" s="8" t="s">
        <v>8286</v>
      </c>
      <c r="L313" s="8" t="s">
        <v>8287</v>
      </c>
      <c r="M313" s="8" t="s">
        <v>8288</v>
      </c>
      <c r="N313" s="8" t="s">
        <v>8293</v>
      </c>
      <c r="O313" s="8" t="s">
        <v>8294</v>
      </c>
      <c r="P313" s="168">
        <v>13970104532</v>
      </c>
      <c r="Q313" s="12"/>
    </row>
    <row r="314" spans="1:17" ht="24">
      <c r="A314" s="11">
        <v>310</v>
      </c>
      <c r="B314" s="11" t="s">
        <v>7308</v>
      </c>
      <c r="C314" s="8" t="s">
        <v>8191</v>
      </c>
      <c r="D314" s="8" t="s">
        <v>7762</v>
      </c>
      <c r="E314" s="8" t="s">
        <v>8295</v>
      </c>
      <c r="F314" s="159">
        <v>2005.3</v>
      </c>
      <c r="G314" s="8" t="s">
        <v>48</v>
      </c>
      <c r="H314" s="8">
        <v>125</v>
      </c>
      <c r="I314" s="8">
        <v>5</v>
      </c>
      <c r="J314" s="8">
        <v>0</v>
      </c>
      <c r="K314" s="8" t="s">
        <v>8286</v>
      </c>
      <c r="L314" s="8" t="s">
        <v>8287</v>
      </c>
      <c r="M314" s="8" t="s">
        <v>8288</v>
      </c>
      <c r="N314" s="8" t="s">
        <v>8295</v>
      </c>
      <c r="O314" s="8" t="s">
        <v>8296</v>
      </c>
      <c r="P314" s="168">
        <v>18162151197</v>
      </c>
      <c r="Q314" s="12"/>
    </row>
    <row r="315" spans="1:17" ht="24">
      <c r="A315" s="11">
        <v>311</v>
      </c>
      <c r="B315" s="11" t="s">
        <v>7308</v>
      </c>
      <c r="C315" s="8" t="s">
        <v>8191</v>
      </c>
      <c r="D315" s="8" t="s">
        <v>8240</v>
      </c>
      <c r="E315" s="8" t="s">
        <v>8297</v>
      </c>
      <c r="F315" s="159">
        <v>2012.7</v>
      </c>
      <c r="G315" s="8" t="s">
        <v>48</v>
      </c>
      <c r="H315" s="8">
        <v>880</v>
      </c>
      <c r="I315" s="8">
        <v>12</v>
      </c>
      <c r="J315" s="8">
        <v>98.8</v>
      </c>
      <c r="K315" s="8" t="s">
        <v>8298</v>
      </c>
      <c r="L315" s="8" t="s">
        <v>8299</v>
      </c>
      <c r="M315" s="8" t="s">
        <v>8300</v>
      </c>
      <c r="N315" s="8" t="s">
        <v>8297</v>
      </c>
      <c r="O315" s="8" t="s">
        <v>8301</v>
      </c>
      <c r="P315" s="168">
        <v>13902637892</v>
      </c>
      <c r="Q315" s="12"/>
    </row>
    <row r="316" spans="1:17" ht="24">
      <c r="A316" s="11">
        <v>312</v>
      </c>
      <c r="B316" s="11" t="s">
        <v>7308</v>
      </c>
      <c r="C316" s="8" t="s">
        <v>8191</v>
      </c>
      <c r="D316" s="8" t="s">
        <v>8302</v>
      </c>
      <c r="E316" s="8" t="s">
        <v>8303</v>
      </c>
      <c r="F316" s="159">
        <v>2007.7</v>
      </c>
      <c r="G316" s="8" t="s">
        <v>48</v>
      </c>
      <c r="H316" s="8">
        <v>200</v>
      </c>
      <c r="I316" s="8">
        <v>15.7</v>
      </c>
      <c r="J316" s="8">
        <v>4.2</v>
      </c>
      <c r="K316" s="8" t="s">
        <v>8298</v>
      </c>
      <c r="L316" s="8" t="s">
        <v>8299</v>
      </c>
      <c r="M316" s="8" t="s">
        <v>8300</v>
      </c>
      <c r="N316" s="8" t="s">
        <v>8304</v>
      </c>
      <c r="O316" s="8" t="s">
        <v>8268</v>
      </c>
      <c r="P316" s="168">
        <v>13707020393</v>
      </c>
      <c r="Q316" s="12"/>
    </row>
    <row r="317" spans="1:17" ht="24">
      <c r="A317" s="11">
        <v>313</v>
      </c>
      <c r="B317" s="11" t="s">
        <v>7308</v>
      </c>
      <c r="C317" s="8" t="s">
        <v>8191</v>
      </c>
      <c r="D317" s="8" t="s">
        <v>8240</v>
      </c>
      <c r="E317" s="8" t="s">
        <v>8305</v>
      </c>
      <c r="F317" s="159">
        <v>2007.8</v>
      </c>
      <c r="G317" s="8" t="s">
        <v>48</v>
      </c>
      <c r="H317" s="8">
        <v>320</v>
      </c>
      <c r="I317" s="8">
        <v>5</v>
      </c>
      <c r="J317" s="8">
        <v>0</v>
      </c>
      <c r="K317" s="8" t="s">
        <v>8298</v>
      </c>
      <c r="L317" s="8" t="s">
        <v>8299</v>
      </c>
      <c r="M317" s="8" t="s">
        <v>8300</v>
      </c>
      <c r="N317" s="8" t="s">
        <v>8305</v>
      </c>
      <c r="O317" s="8" t="s">
        <v>8278</v>
      </c>
      <c r="P317" s="168">
        <v>13807077116</v>
      </c>
      <c r="Q317" s="12"/>
    </row>
    <row r="318" spans="1:17" ht="24">
      <c r="A318" s="11">
        <v>314</v>
      </c>
      <c r="B318" s="11" t="s">
        <v>7308</v>
      </c>
      <c r="C318" s="8" t="s">
        <v>8191</v>
      </c>
      <c r="D318" s="8" t="s">
        <v>8240</v>
      </c>
      <c r="E318" s="8" t="s">
        <v>8306</v>
      </c>
      <c r="F318" s="159">
        <v>2005.11</v>
      </c>
      <c r="G318" s="8" t="s">
        <v>48</v>
      </c>
      <c r="H318" s="8">
        <v>320</v>
      </c>
      <c r="I318" s="8">
        <v>16.600000000000001</v>
      </c>
      <c r="J318" s="8">
        <v>28.2</v>
      </c>
      <c r="K318" s="8" t="s">
        <v>8298</v>
      </c>
      <c r="L318" s="8" t="s">
        <v>8299</v>
      </c>
      <c r="M318" s="8" t="s">
        <v>8300</v>
      </c>
      <c r="N318" s="8" t="s">
        <v>8306</v>
      </c>
      <c r="O318" s="8" t="s">
        <v>8307</v>
      </c>
      <c r="P318" s="168">
        <v>13807072699</v>
      </c>
      <c r="Q318" s="12"/>
    </row>
    <row r="319" spans="1:17" ht="24">
      <c r="A319" s="11">
        <v>315</v>
      </c>
      <c r="B319" s="11" t="s">
        <v>7308</v>
      </c>
      <c r="C319" s="8" t="s">
        <v>8191</v>
      </c>
      <c r="D319" s="8" t="s">
        <v>8240</v>
      </c>
      <c r="E319" s="8" t="s">
        <v>8308</v>
      </c>
      <c r="F319" s="159">
        <v>2004.12</v>
      </c>
      <c r="G319" s="8" t="s">
        <v>48</v>
      </c>
      <c r="H319" s="8">
        <v>1260</v>
      </c>
      <c r="I319" s="8">
        <v>10.8</v>
      </c>
      <c r="J319" s="8">
        <v>244.6</v>
      </c>
      <c r="K319" s="8" t="s">
        <v>8298</v>
      </c>
      <c r="L319" s="8" t="s">
        <v>8299</v>
      </c>
      <c r="M319" s="8" t="s">
        <v>8300</v>
      </c>
      <c r="N319" s="8" t="s">
        <v>8308</v>
      </c>
      <c r="O319" s="8" t="s">
        <v>8309</v>
      </c>
      <c r="P319" s="168">
        <v>13907073189</v>
      </c>
      <c r="Q319" s="12"/>
    </row>
    <row r="320" spans="1:17" ht="36">
      <c r="A320" s="11">
        <v>316</v>
      </c>
      <c r="B320" s="11" t="s">
        <v>7308</v>
      </c>
      <c r="C320" s="8" t="s">
        <v>8191</v>
      </c>
      <c r="D320" s="8" t="s">
        <v>8240</v>
      </c>
      <c r="E320" s="8" t="s">
        <v>8310</v>
      </c>
      <c r="F320" s="159">
        <v>1996.6</v>
      </c>
      <c r="G320" s="8" t="s">
        <v>48</v>
      </c>
      <c r="H320" s="8">
        <v>9250</v>
      </c>
      <c r="I320" s="8">
        <v>59.7</v>
      </c>
      <c r="J320" s="8">
        <v>2654</v>
      </c>
      <c r="K320" s="8" t="s">
        <v>8229</v>
      </c>
      <c r="L320" s="8" t="s">
        <v>8311</v>
      </c>
      <c r="M320" s="8" t="s">
        <v>8312</v>
      </c>
      <c r="N320" s="8" t="s">
        <v>8313</v>
      </c>
      <c r="O320" s="8" t="s">
        <v>8314</v>
      </c>
      <c r="P320" s="168">
        <v>13907978685</v>
      </c>
      <c r="Q320" s="12"/>
    </row>
    <row r="321" spans="1:17" ht="24">
      <c r="A321" s="11">
        <v>317</v>
      </c>
      <c r="B321" s="11" t="s">
        <v>7308</v>
      </c>
      <c r="C321" s="8" t="s">
        <v>8191</v>
      </c>
      <c r="D321" s="8" t="s">
        <v>8315</v>
      </c>
      <c r="E321" s="8" t="s">
        <v>8316</v>
      </c>
      <c r="F321" s="159">
        <v>1991</v>
      </c>
      <c r="G321" s="8" t="s">
        <v>48</v>
      </c>
      <c r="H321" s="8">
        <v>100</v>
      </c>
      <c r="I321" s="8">
        <v>3.5</v>
      </c>
      <c r="J321" s="8">
        <v>0</v>
      </c>
      <c r="K321" s="8" t="s">
        <v>8317</v>
      </c>
      <c r="L321" s="8" t="s">
        <v>8318</v>
      </c>
      <c r="M321" s="8" t="s">
        <v>8319</v>
      </c>
      <c r="N321" s="8" t="s">
        <v>8316</v>
      </c>
      <c r="O321" s="8" t="s">
        <v>8320</v>
      </c>
      <c r="P321" s="168">
        <v>15807974018</v>
      </c>
      <c r="Q321" s="12"/>
    </row>
    <row r="322" spans="1:17" ht="24">
      <c r="A322" s="11">
        <v>318</v>
      </c>
      <c r="B322" s="11" t="s">
        <v>7308</v>
      </c>
      <c r="C322" s="8" t="s">
        <v>8191</v>
      </c>
      <c r="D322" s="8" t="s">
        <v>8315</v>
      </c>
      <c r="E322" s="8" t="s">
        <v>8321</v>
      </c>
      <c r="F322" s="159">
        <v>1995.8</v>
      </c>
      <c r="G322" s="8" t="s">
        <v>48</v>
      </c>
      <c r="H322" s="8">
        <v>125</v>
      </c>
      <c r="I322" s="8">
        <v>8</v>
      </c>
      <c r="J322" s="8">
        <v>0</v>
      </c>
      <c r="K322" s="8" t="s">
        <v>8317</v>
      </c>
      <c r="L322" s="8" t="s">
        <v>8318</v>
      </c>
      <c r="M322" s="8" t="s">
        <v>8319</v>
      </c>
      <c r="N322" s="8" t="s">
        <v>8321</v>
      </c>
      <c r="O322" s="8" t="s">
        <v>8320</v>
      </c>
      <c r="P322" s="168">
        <v>15807974018</v>
      </c>
      <c r="Q322" s="12"/>
    </row>
    <row r="323" spans="1:17" ht="36">
      <c r="A323" s="11">
        <v>319</v>
      </c>
      <c r="B323" s="11" t="s">
        <v>7308</v>
      </c>
      <c r="C323" s="8" t="s">
        <v>8191</v>
      </c>
      <c r="D323" s="8" t="s">
        <v>8315</v>
      </c>
      <c r="E323" s="8" t="s">
        <v>8322</v>
      </c>
      <c r="F323" s="159">
        <v>1983</v>
      </c>
      <c r="G323" s="8" t="s">
        <v>48</v>
      </c>
      <c r="H323" s="8">
        <v>125</v>
      </c>
      <c r="I323" s="8">
        <v>3.5</v>
      </c>
      <c r="J323" s="8">
        <v>0</v>
      </c>
      <c r="K323" s="8" t="s">
        <v>8317</v>
      </c>
      <c r="L323" s="8" t="s">
        <v>8318</v>
      </c>
      <c r="M323" s="8" t="s">
        <v>8319</v>
      </c>
      <c r="N323" s="8" t="s">
        <v>8323</v>
      </c>
      <c r="O323" s="8" t="s">
        <v>8324</v>
      </c>
      <c r="P323" s="168">
        <v>13970724730</v>
      </c>
      <c r="Q323" s="12"/>
    </row>
    <row r="324" spans="1:17" ht="24">
      <c r="A324" s="11">
        <v>320</v>
      </c>
      <c r="B324" s="11" t="s">
        <v>7308</v>
      </c>
      <c r="C324" s="8" t="s">
        <v>8191</v>
      </c>
      <c r="D324" s="8" t="s">
        <v>8315</v>
      </c>
      <c r="E324" s="8" t="s">
        <v>8325</v>
      </c>
      <c r="F324" s="159">
        <v>2006.6</v>
      </c>
      <c r="G324" s="8" t="s">
        <v>48</v>
      </c>
      <c r="H324" s="8">
        <v>375</v>
      </c>
      <c r="I324" s="8">
        <v>14.4</v>
      </c>
      <c r="J324" s="8">
        <v>13.9</v>
      </c>
      <c r="K324" s="8" t="s">
        <v>8317</v>
      </c>
      <c r="L324" s="8" t="s">
        <v>8318</v>
      </c>
      <c r="M324" s="8" t="s">
        <v>8319</v>
      </c>
      <c r="N324" s="8" t="s">
        <v>8325</v>
      </c>
      <c r="O324" s="8" t="s">
        <v>8326</v>
      </c>
      <c r="P324" s="168">
        <v>13870703408</v>
      </c>
      <c r="Q324" s="12"/>
    </row>
    <row r="325" spans="1:17" ht="24">
      <c r="A325" s="11">
        <v>321</v>
      </c>
      <c r="B325" s="11" t="s">
        <v>7308</v>
      </c>
      <c r="C325" s="8" t="s">
        <v>8191</v>
      </c>
      <c r="D325" s="8" t="s">
        <v>7762</v>
      </c>
      <c r="E325" s="8" t="s">
        <v>8327</v>
      </c>
      <c r="F325" s="159">
        <v>2009.3</v>
      </c>
      <c r="G325" s="8" t="s">
        <v>48</v>
      </c>
      <c r="H325" s="8">
        <v>1020</v>
      </c>
      <c r="I325" s="8">
        <v>4.2</v>
      </c>
      <c r="J325" s="8">
        <v>0</v>
      </c>
      <c r="K325" s="8" t="s">
        <v>8317</v>
      </c>
      <c r="L325" s="8" t="s">
        <v>8318</v>
      </c>
      <c r="M325" s="8" t="s">
        <v>8319</v>
      </c>
      <c r="N325" s="8" t="s">
        <v>8327</v>
      </c>
      <c r="O325" s="8" t="s">
        <v>8328</v>
      </c>
      <c r="P325" s="168">
        <v>15970187016</v>
      </c>
      <c r="Q325" s="12"/>
    </row>
    <row r="326" spans="1:17" ht="36">
      <c r="A326" s="11">
        <v>322</v>
      </c>
      <c r="B326" s="11" t="s">
        <v>7308</v>
      </c>
      <c r="C326" s="8" t="s">
        <v>8191</v>
      </c>
      <c r="D326" s="8" t="s">
        <v>7937</v>
      </c>
      <c r="E326" s="8" t="s">
        <v>8329</v>
      </c>
      <c r="F326" s="159">
        <v>1979.7</v>
      </c>
      <c r="G326" s="8" t="s">
        <v>48</v>
      </c>
      <c r="H326" s="8">
        <v>480</v>
      </c>
      <c r="I326" s="8">
        <v>7.2</v>
      </c>
      <c r="J326" s="8">
        <v>0</v>
      </c>
      <c r="K326" s="8" t="s">
        <v>8330</v>
      </c>
      <c r="L326" s="8" t="s">
        <v>8331</v>
      </c>
      <c r="M326" s="8" t="s">
        <v>8332</v>
      </c>
      <c r="N326" s="8" t="s">
        <v>8333</v>
      </c>
      <c r="O326" s="8" t="s">
        <v>8334</v>
      </c>
      <c r="P326" s="168">
        <v>13879728221</v>
      </c>
      <c r="Q326" s="12"/>
    </row>
    <row r="327" spans="1:17" ht="48">
      <c r="A327" s="11">
        <v>323</v>
      </c>
      <c r="B327" s="11" t="s">
        <v>7308</v>
      </c>
      <c r="C327" s="8" t="s">
        <v>8191</v>
      </c>
      <c r="D327" s="8" t="s">
        <v>7762</v>
      </c>
      <c r="E327" s="8" t="s">
        <v>8335</v>
      </c>
      <c r="F327" s="159">
        <v>2008.5</v>
      </c>
      <c r="G327" s="8" t="s">
        <v>48</v>
      </c>
      <c r="H327" s="8">
        <v>1140</v>
      </c>
      <c r="I327" s="8">
        <v>7.8</v>
      </c>
      <c r="J327" s="8">
        <v>301</v>
      </c>
      <c r="K327" s="8" t="s">
        <v>8330</v>
      </c>
      <c r="L327" s="8" t="s">
        <v>8331</v>
      </c>
      <c r="M327" s="8" t="s">
        <v>8332</v>
      </c>
      <c r="N327" s="8" t="s">
        <v>8336</v>
      </c>
      <c r="O327" s="8" t="s">
        <v>8337</v>
      </c>
      <c r="P327" s="168">
        <v>13879746747</v>
      </c>
      <c r="Q327" s="12"/>
    </row>
    <row r="328" spans="1:17" ht="48">
      <c r="A328" s="11">
        <v>324</v>
      </c>
      <c r="B328" s="11" t="s">
        <v>7308</v>
      </c>
      <c r="C328" s="8" t="s">
        <v>8191</v>
      </c>
      <c r="D328" s="8" t="s">
        <v>7762</v>
      </c>
      <c r="E328" s="8" t="s">
        <v>8338</v>
      </c>
      <c r="F328" s="159">
        <v>2004.11</v>
      </c>
      <c r="G328" s="8" t="s">
        <v>48</v>
      </c>
      <c r="H328" s="8">
        <v>2000</v>
      </c>
      <c r="I328" s="8">
        <v>10.4</v>
      </c>
      <c r="J328" s="8">
        <v>445</v>
      </c>
      <c r="K328" s="8" t="s">
        <v>8229</v>
      </c>
      <c r="L328" s="8" t="s">
        <v>8339</v>
      </c>
      <c r="M328" s="8" t="s">
        <v>8340</v>
      </c>
      <c r="N328" s="8" t="s">
        <v>8341</v>
      </c>
      <c r="O328" s="8" t="s">
        <v>8337</v>
      </c>
      <c r="P328" s="168">
        <v>13879746747</v>
      </c>
      <c r="Q328" s="12"/>
    </row>
    <row r="329" spans="1:17" ht="24">
      <c r="A329" s="11">
        <v>325</v>
      </c>
      <c r="B329" s="11" t="s">
        <v>7308</v>
      </c>
      <c r="C329" s="8" t="s">
        <v>8191</v>
      </c>
      <c r="D329" s="8" t="s">
        <v>8342</v>
      </c>
      <c r="E329" s="8" t="s">
        <v>8343</v>
      </c>
      <c r="F329" s="159">
        <v>1977.12</v>
      </c>
      <c r="G329" s="8" t="s">
        <v>48</v>
      </c>
      <c r="H329" s="8">
        <v>100</v>
      </c>
      <c r="I329" s="8">
        <v>5</v>
      </c>
      <c r="J329" s="8">
        <v>0</v>
      </c>
      <c r="K329" s="8" t="s">
        <v>8344</v>
      </c>
      <c r="L329" s="8" t="s">
        <v>8345</v>
      </c>
      <c r="M329" s="8" t="s">
        <v>8346</v>
      </c>
      <c r="N329" s="8" t="s">
        <v>8343</v>
      </c>
      <c r="O329" s="8" t="s">
        <v>8347</v>
      </c>
      <c r="P329" s="168">
        <v>13033248119</v>
      </c>
      <c r="Q329" s="12"/>
    </row>
    <row r="330" spans="1:17" ht="24">
      <c r="A330" s="11">
        <v>326</v>
      </c>
      <c r="B330" s="11" t="s">
        <v>7308</v>
      </c>
      <c r="C330" s="8" t="s">
        <v>8191</v>
      </c>
      <c r="D330" s="8" t="s">
        <v>8348</v>
      </c>
      <c r="E330" s="8" t="s">
        <v>8349</v>
      </c>
      <c r="F330" s="159">
        <v>1983</v>
      </c>
      <c r="G330" s="8" t="s">
        <v>48</v>
      </c>
      <c r="H330" s="8">
        <v>325</v>
      </c>
      <c r="I330" s="8">
        <v>4.5</v>
      </c>
      <c r="J330" s="8">
        <v>0</v>
      </c>
      <c r="K330" s="8" t="s">
        <v>8350</v>
      </c>
      <c r="L330" s="8" t="s">
        <v>8351</v>
      </c>
      <c r="M330" s="8" t="s">
        <v>8352</v>
      </c>
      <c r="N330" s="8" t="s">
        <v>8353</v>
      </c>
      <c r="O330" s="8" t="s">
        <v>8354</v>
      </c>
      <c r="P330" s="168">
        <v>15083715668</v>
      </c>
      <c r="Q330" s="12"/>
    </row>
    <row r="331" spans="1:17" ht="24">
      <c r="A331" s="11">
        <v>327</v>
      </c>
      <c r="B331" s="11" t="s">
        <v>7308</v>
      </c>
      <c r="C331" s="8" t="s">
        <v>8191</v>
      </c>
      <c r="D331" s="8" t="s">
        <v>8342</v>
      </c>
      <c r="E331" s="8" t="s">
        <v>8355</v>
      </c>
      <c r="F331" s="159">
        <v>1986.2</v>
      </c>
      <c r="G331" s="8" t="s">
        <v>48</v>
      </c>
      <c r="H331" s="8">
        <v>100</v>
      </c>
      <c r="I331" s="8">
        <v>3.5</v>
      </c>
      <c r="J331" s="8">
        <v>0</v>
      </c>
      <c r="K331" s="8" t="s">
        <v>8350</v>
      </c>
      <c r="L331" s="8" t="s">
        <v>8351</v>
      </c>
      <c r="M331" s="8" t="s">
        <v>8352</v>
      </c>
      <c r="N331" s="8" t="s">
        <v>8356</v>
      </c>
      <c r="O331" s="8" t="s">
        <v>8354</v>
      </c>
      <c r="P331" s="168">
        <v>15083715668</v>
      </c>
      <c r="Q331" s="12"/>
    </row>
    <row r="332" spans="1:17" ht="24">
      <c r="A332" s="11">
        <v>328</v>
      </c>
      <c r="B332" s="11" t="s">
        <v>7308</v>
      </c>
      <c r="C332" s="8" t="s">
        <v>8191</v>
      </c>
      <c r="D332" s="8" t="s">
        <v>8348</v>
      </c>
      <c r="E332" s="8" t="s">
        <v>8357</v>
      </c>
      <c r="F332" s="159">
        <v>1981.7</v>
      </c>
      <c r="G332" s="8" t="s">
        <v>48</v>
      </c>
      <c r="H332" s="8">
        <v>360</v>
      </c>
      <c r="I332" s="8">
        <v>27.5</v>
      </c>
      <c r="J332" s="8">
        <v>490</v>
      </c>
      <c r="K332" s="8" t="s">
        <v>8358</v>
      </c>
      <c r="L332" s="8" t="s">
        <v>8359</v>
      </c>
      <c r="M332" s="8" t="s">
        <v>8360</v>
      </c>
      <c r="N332" s="8" t="s">
        <v>8361</v>
      </c>
      <c r="O332" s="8" t="s">
        <v>8362</v>
      </c>
      <c r="P332" s="168">
        <v>18870130918</v>
      </c>
      <c r="Q332" s="12"/>
    </row>
    <row r="333" spans="1:17" ht="24">
      <c r="A333" s="11">
        <v>329</v>
      </c>
      <c r="B333" s="11" t="s">
        <v>7308</v>
      </c>
      <c r="C333" s="8" t="s">
        <v>8191</v>
      </c>
      <c r="D333" s="8" t="s">
        <v>8363</v>
      </c>
      <c r="E333" s="8" t="s">
        <v>8364</v>
      </c>
      <c r="F333" s="159">
        <v>1979.2</v>
      </c>
      <c r="G333" s="8" t="s">
        <v>48</v>
      </c>
      <c r="H333" s="8">
        <v>840</v>
      </c>
      <c r="I333" s="8">
        <v>9.8000000000000007</v>
      </c>
      <c r="J333" s="8">
        <v>0.48</v>
      </c>
      <c r="K333" s="8" t="s">
        <v>8365</v>
      </c>
      <c r="L333" s="8" t="s">
        <v>8366</v>
      </c>
      <c r="M333" s="8" t="s">
        <v>8367</v>
      </c>
      <c r="N333" s="8" t="s">
        <v>8368</v>
      </c>
      <c r="O333" s="8" t="s">
        <v>8307</v>
      </c>
      <c r="P333" s="168">
        <v>13807077126</v>
      </c>
      <c r="Q333" s="12"/>
    </row>
    <row r="334" spans="1:17" ht="24">
      <c r="A334" s="11">
        <v>330</v>
      </c>
      <c r="B334" s="11" t="s">
        <v>7308</v>
      </c>
      <c r="C334" s="8" t="s">
        <v>8191</v>
      </c>
      <c r="D334" s="8" t="s">
        <v>7762</v>
      </c>
      <c r="E334" s="8" t="s">
        <v>8369</v>
      </c>
      <c r="F334" s="159">
        <v>2017</v>
      </c>
      <c r="G334" s="8" t="s">
        <v>48</v>
      </c>
      <c r="H334" s="8">
        <v>840</v>
      </c>
      <c r="I334" s="8">
        <v>10.6</v>
      </c>
      <c r="J334" s="8">
        <v>90</v>
      </c>
      <c r="K334" s="8" t="s">
        <v>8286</v>
      </c>
      <c r="L334" s="8" t="s">
        <v>8287</v>
      </c>
      <c r="M334" s="8" t="s">
        <v>8288</v>
      </c>
      <c r="N334" s="8" t="s">
        <v>8369</v>
      </c>
      <c r="O334" s="8" t="s">
        <v>8307</v>
      </c>
      <c r="P334" s="168">
        <v>13807077126</v>
      </c>
      <c r="Q334" s="12"/>
    </row>
    <row r="335" spans="1:17" ht="24">
      <c r="A335" s="11">
        <v>331</v>
      </c>
      <c r="B335" s="11" t="s">
        <v>7308</v>
      </c>
      <c r="C335" s="8" t="s">
        <v>8191</v>
      </c>
      <c r="D335" s="8" t="s">
        <v>8240</v>
      </c>
      <c r="E335" s="8" t="s">
        <v>8370</v>
      </c>
      <c r="F335" s="159">
        <v>2017</v>
      </c>
      <c r="G335" s="8" t="s">
        <v>48</v>
      </c>
      <c r="H335" s="8">
        <v>640</v>
      </c>
      <c r="I335" s="8">
        <v>15.4</v>
      </c>
      <c r="J335" s="8">
        <v>8.6</v>
      </c>
      <c r="K335" s="8" t="s">
        <v>8235</v>
      </c>
      <c r="L335" s="8" t="s">
        <v>8236</v>
      </c>
      <c r="M335" s="8" t="s">
        <v>8237</v>
      </c>
      <c r="N335" s="8" t="s">
        <v>8242</v>
      </c>
      <c r="O335" s="8" t="s">
        <v>8278</v>
      </c>
      <c r="P335" s="168">
        <v>13807077116</v>
      </c>
      <c r="Q335" s="12"/>
    </row>
    <row r="336" spans="1:17" ht="24">
      <c r="A336" s="11">
        <v>332</v>
      </c>
      <c r="B336" s="11" t="s">
        <v>7308</v>
      </c>
      <c r="C336" s="8" t="s">
        <v>8191</v>
      </c>
      <c r="D336" s="8" t="s">
        <v>8342</v>
      </c>
      <c r="E336" s="8" t="s">
        <v>8371</v>
      </c>
      <c r="F336" s="8" t="s">
        <v>8372</v>
      </c>
      <c r="G336" s="8" t="s">
        <v>48</v>
      </c>
      <c r="H336" s="8">
        <v>100</v>
      </c>
      <c r="I336" s="8">
        <v>13</v>
      </c>
      <c r="J336" s="8">
        <v>0</v>
      </c>
      <c r="K336" s="8" t="s">
        <v>8344</v>
      </c>
      <c r="L336" s="8" t="s">
        <v>8345</v>
      </c>
      <c r="M336" s="8" t="s">
        <v>8346</v>
      </c>
      <c r="N336" s="8" t="s">
        <v>8371</v>
      </c>
      <c r="O336" s="8" t="s">
        <v>8373</v>
      </c>
      <c r="P336" s="168">
        <v>13033248119</v>
      </c>
      <c r="Q336" s="8" t="s">
        <v>974</v>
      </c>
    </row>
    <row r="337" spans="1:17" ht="24">
      <c r="A337" s="11">
        <v>333</v>
      </c>
      <c r="B337" s="11" t="s">
        <v>7308</v>
      </c>
      <c r="C337" s="8" t="s">
        <v>8191</v>
      </c>
      <c r="D337" s="8" t="s">
        <v>8315</v>
      </c>
      <c r="E337" s="8" t="s">
        <v>8374</v>
      </c>
      <c r="F337" s="8" t="s">
        <v>1284</v>
      </c>
      <c r="G337" s="8" t="s">
        <v>48</v>
      </c>
      <c r="H337" s="8">
        <v>125</v>
      </c>
      <c r="I337" s="8">
        <v>5.5</v>
      </c>
      <c r="J337" s="8">
        <v>0</v>
      </c>
      <c r="K337" s="8" t="s">
        <v>8317</v>
      </c>
      <c r="L337" s="8" t="s">
        <v>8318</v>
      </c>
      <c r="M337" s="8" t="s">
        <v>8319</v>
      </c>
      <c r="N337" s="8" t="s">
        <v>8374</v>
      </c>
      <c r="O337" s="8" t="s">
        <v>8375</v>
      </c>
      <c r="P337" s="168">
        <v>13607974120</v>
      </c>
      <c r="Q337" s="8" t="s">
        <v>974</v>
      </c>
    </row>
    <row r="338" spans="1:17" ht="24">
      <c r="A338" s="11">
        <v>334</v>
      </c>
      <c r="B338" s="11" t="s">
        <v>7308</v>
      </c>
      <c r="C338" s="8" t="s">
        <v>8376</v>
      </c>
      <c r="D338" s="8" t="s">
        <v>8377</v>
      </c>
      <c r="E338" s="8" t="s">
        <v>8378</v>
      </c>
      <c r="F338" s="159">
        <v>2003.06</v>
      </c>
      <c r="G338" s="8" t="s">
        <v>48</v>
      </c>
      <c r="H338" s="8">
        <v>750</v>
      </c>
      <c r="I338" s="8">
        <v>3</v>
      </c>
      <c r="J338" s="8" t="s">
        <v>8379</v>
      </c>
      <c r="K338" s="8" t="s">
        <v>8380</v>
      </c>
      <c r="L338" s="8" t="s">
        <v>8381</v>
      </c>
      <c r="M338" s="8" t="s">
        <v>165</v>
      </c>
      <c r="N338" s="8" t="s">
        <v>8378</v>
      </c>
      <c r="O338" s="8" t="s">
        <v>8382</v>
      </c>
      <c r="P338" s="168">
        <v>13970139005</v>
      </c>
      <c r="Q338" s="12"/>
    </row>
    <row r="339" spans="1:17" ht="24">
      <c r="A339" s="11">
        <v>335</v>
      </c>
      <c r="B339" s="11" t="s">
        <v>7308</v>
      </c>
      <c r="C339" s="8" t="s">
        <v>8376</v>
      </c>
      <c r="D339" s="8" t="s">
        <v>8377</v>
      </c>
      <c r="E339" s="8" t="s">
        <v>8383</v>
      </c>
      <c r="F339" s="159">
        <v>2004.04</v>
      </c>
      <c r="G339" s="8" t="s">
        <v>48</v>
      </c>
      <c r="H339" s="8">
        <v>125</v>
      </c>
      <c r="I339" s="8">
        <v>5.5</v>
      </c>
      <c r="J339" s="8" t="s">
        <v>8379</v>
      </c>
      <c r="K339" s="8" t="s">
        <v>8380</v>
      </c>
      <c r="L339" s="8" t="s">
        <v>8381</v>
      </c>
      <c r="M339" s="8" t="s">
        <v>165</v>
      </c>
      <c r="N339" s="8" t="s">
        <v>8383</v>
      </c>
      <c r="O339" s="8" t="s">
        <v>8384</v>
      </c>
      <c r="P339" s="168">
        <v>13979728912</v>
      </c>
      <c r="Q339" s="12"/>
    </row>
    <row r="340" spans="1:17" ht="24">
      <c r="A340" s="11">
        <v>336</v>
      </c>
      <c r="B340" s="11" t="s">
        <v>7308</v>
      </c>
      <c r="C340" s="8" t="s">
        <v>8376</v>
      </c>
      <c r="D340" s="8" t="s">
        <v>8377</v>
      </c>
      <c r="E340" s="8" t="s">
        <v>8385</v>
      </c>
      <c r="F340" s="159">
        <v>2003.1</v>
      </c>
      <c r="G340" s="8" t="s">
        <v>48</v>
      </c>
      <c r="H340" s="8">
        <v>600</v>
      </c>
      <c r="I340" s="8">
        <v>8</v>
      </c>
      <c r="J340" s="8" t="s">
        <v>8379</v>
      </c>
      <c r="K340" s="8" t="s">
        <v>8380</v>
      </c>
      <c r="L340" s="8" t="s">
        <v>8381</v>
      </c>
      <c r="M340" s="8" t="s">
        <v>165</v>
      </c>
      <c r="N340" s="8" t="s">
        <v>8385</v>
      </c>
      <c r="O340" s="8" t="s">
        <v>8386</v>
      </c>
      <c r="P340" s="168">
        <v>13767701829</v>
      </c>
      <c r="Q340" s="12"/>
    </row>
    <row r="341" spans="1:17" ht="24">
      <c r="A341" s="11">
        <v>337</v>
      </c>
      <c r="B341" s="11" t="s">
        <v>7308</v>
      </c>
      <c r="C341" s="8" t="s">
        <v>8376</v>
      </c>
      <c r="D341" s="8" t="s">
        <v>8377</v>
      </c>
      <c r="E341" s="8" t="s">
        <v>8387</v>
      </c>
      <c r="F341" s="159">
        <v>2006.12</v>
      </c>
      <c r="G341" s="8" t="s">
        <v>48</v>
      </c>
      <c r="H341" s="8">
        <v>250</v>
      </c>
      <c r="I341" s="8">
        <v>2</v>
      </c>
      <c r="J341" s="8" t="s">
        <v>8379</v>
      </c>
      <c r="K341" s="8" t="s">
        <v>8380</v>
      </c>
      <c r="L341" s="8" t="s">
        <v>8381</v>
      </c>
      <c r="M341" s="8" t="s">
        <v>165</v>
      </c>
      <c r="N341" s="8" t="s">
        <v>8387</v>
      </c>
      <c r="O341" s="8" t="s">
        <v>8388</v>
      </c>
      <c r="P341" s="168">
        <v>13767701829</v>
      </c>
      <c r="Q341" s="12"/>
    </row>
    <row r="342" spans="1:17" ht="24">
      <c r="A342" s="11">
        <v>338</v>
      </c>
      <c r="B342" s="11" t="s">
        <v>7308</v>
      </c>
      <c r="C342" s="8" t="s">
        <v>8376</v>
      </c>
      <c r="D342" s="8" t="s">
        <v>8377</v>
      </c>
      <c r="E342" s="8" t="s">
        <v>8389</v>
      </c>
      <c r="F342" s="159">
        <v>2003.1</v>
      </c>
      <c r="G342" s="8" t="s">
        <v>48</v>
      </c>
      <c r="H342" s="8">
        <v>1300</v>
      </c>
      <c r="I342" s="8">
        <v>6</v>
      </c>
      <c r="J342" s="8" t="s">
        <v>8379</v>
      </c>
      <c r="K342" s="8" t="s">
        <v>8380</v>
      </c>
      <c r="L342" s="8" t="s">
        <v>8381</v>
      </c>
      <c r="M342" s="8" t="s">
        <v>165</v>
      </c>
      <c r="N342" s="8" t="s">
        <v>8389</v>
      </c>
      <c r="O342" s="8" t="s">
        <v>8390</v>
      </c>
      <c r="P342" s="168">
        <v>15917034959</v>
      </c>
      <c r="Q342" s="12"/>
    </row>
    <row r="343" spans="1:17" ht="24">
      <c r="A343" s="11">
        <v>339</v>
      </c>
      <c r="B343" s="11" t="s">
        <v>7308</v>
      </c>
      <c r="C343" s="8" t="s">
        <v>8376</v>
      </c>
      <c r="D343" s="8" t="s">
        <v>8377</v>
      </c>
      <c r="E343" s="8" t="s">
        <v>8391</v>
      </c>
      <c r="F343" s="159">
        <v>2003.1</v>
      </c>
      <c r="G343" s="8" t="s">
        <v>48</v>
      </c>
      <c r="H343" s="8">
        <v>1500</v>
      </c>
      <c r="I343" s="8">
        <v>4</v>
      </c>
      <c r="J343" s="8" t="s">
        <v>8379</v>
      </c>
      <c r="K343" s="8" t="s">
        <v>8380</v>
      </c>
      <c r="L343" s="8" t="s">
        <v>8381</v>
      </c>
      <c r="M343" s="8" t="s">
        <v>165</v>
      </c>
      <c r="N343" s="8" t="s">
        <v>8391</v>
      </c>
      <c r="O343" s="8" t="s">
        <v>8390</v>
      </c>
      <c r="P343" s="168" t="s">
        <v>8392</v>
      </c>
      <c r="Q343" s="12"/>
    </row>
    <row r="344" spans="1:17" ht="24">
      <c r="A344" s="11">
        <v>340</v>
      </c>
      <c r="B344" s="11" t="s">
        <v>7308</v>
      </c>
      <c r="C344" s="8" t="s">
        <v>8376</v>
      </c>
      <c r="D344" s="8" t="s">
        <v>8377</v>
      </c>
      <c r="E344" s="8" t="s">
        <v>8393</v>
      </c>
      <c r="F344" s="159">
        <v>2006.12</v>
      </c>
      <c r="G344" s="8" t="s">
        <v>48</v>
      </c>
      <c r="H344" s="8">
        <v>630</v>
      </c>
      <c r="I344" s="8">
        <v>3</v>
      </c>
      <c r="J344" s="8" t="s">
        <v>8379</v>
      </c>
      <c r="K344" s="8" t="s">
        <v>8380</v>
      </c>
      <c r="L344" s="8" t="s">
        <v>8381</v>
      </c>
      <c r="M344" s="8" t="s">
        <v>165</v>
      </c>
      <c r="N344" s="8" t="s">
        <v>8393</v>
      </c>
      <c r="O344" s="8" t="s">
        <v>8390</v>
      </c>
      <c r="P344" s="168" t="s">
        <v>8392</v>
      </c>
      <c r="Q344" s="12"/>
    </row>
    <row r="345" spans="1:17" ht="24">
      <c r="A345" s="11">
        <v>341</v>
      </c>
      <c r="B345" s="11" t="s">
        <v>7308</v>
      </c>
      <c r="C345" s="8" t="s">
        <v>8376</v>
      </c>
      <c r="D345" s="8" t="s">
        <v>8377</v>
      </c>
      <c r="E345" s="8" t="s">
        <v>8394</v>
      </c>
      <c r="F345" s="159">
        <v>2003.1</v>
      </c>
      <c r="G345" s="8" t="s">
        <v>48</v>
      </c>
      <c r="H345" s="8">
        <v>1120</v>
      </c>
      <c r="I345" s="8">
        <v>2</v>
      </c>
      <c r="J345" s="8" t="s">
        <v>8379</v>
      </c>
      <c r="K345" s="8" t="s">
        <v>8380</v>
      </c>
      <c r="L345" s="8" t="s">
        <v>8381</v>
      </c>
      <c r="M345" s="8" t="s">
        <v>165</v>
      </c>
      <c r="N345" s="8" t="s">
        <v>8394</v>
      </c>
      <c r="O345" s="8" t="s">
        <v>8390</v>
      </c>
      <c r="P345" s="168" t="s">
        <v>8392</v>
      </c>
      <c r="Q345" s="12"/>
    </row>
    <row r="346" spans="1:17" ht="24">
      <c r="A346" s="11">
        <v>342</v>
      </c>
      <c r="B346" s="11" t="s">
        <v>7308</v>
      </c>
      <c r="C346" s="8" t="s">
        <v>8376</v>
      </c>
      <c r="D346" s="8" t="s">
        <v>8377</v>
      </c>
      <c r="E346" s="8" t="s">
        <v>8395</v>
      </c>
      <c r="F346" s="159">
        <v>2003.1</v>
      </c>
      <c r="G346" s="8" t="s">
        <v>48</v>
      </c>
      <c r="H346" s="8">
        <v>300</v>
      </c>
      <c r="I346" s="8">
        <v>5</v>
      </c>
      <c r="J346" s="8" t="s">
        <v>8379</v>
      </c>
      <c r="K346" s="8" t="s">
        <v>8380</v>
      </c>
      <c r="L346" s="8" t="s">
        <v>8381</v>
      </c>
      <c r="M346" s="8" t="s">
        <v>165</v>
      </c>
      <c r="N346" s="8" t="s">
        <v>8395</v>
      </c>
      <c r="O346" s="8" t="s">
        <v>8390</v>
      </c>
      <c r="P346" s="168" t="s">
        <v>8392</v>
      </c>
      <c r="Q346" s="12"/>
    </row>
    <row r="347" spans="1:17" ht="24">
      <c r="A347" s="11">
        <v>343</v>
      </c>
      <c r="B347" s="11" t="s">
        <v>7308</v>
      </c>
      <c r="C347" s="8" t="s">
        <v>8376</v>
      </c>
      <c r="D347" s="8" t="s">
        <v>8377</v>
      </c>
      <c r="E347" s="8" t="s">
        <v>8396</v>
      </c>
      <c r="F347" s="159">
        <v>2007.12</v>
      </c>
      <c r="G347" s="8" t="s">
        <v>48</v>
      </c>
      <c r="H347" s="8">
        <v>410</v>
      </c>
      <c r="I347" s="8">
        <v>17.399999999999999</v>
      </c>
      <c r="J347" s="8">
        <v>7.5</v>
      </c>
      <c r="K347" s="8" t="s">
        <v>8380</v>
      </c>
      <c r="L347" s="8" t="s">
        <v>8381</v>
      </c>
      <c r="M347" s="8" t="s">
        <v>165</v>
      </c>
      <c r="N347" s="8" t="s">
        <v>8396</v>
      </c>
      <c r="O347" s="8" t="s">
        <v>8397</v>
      </c>
      <c r="P347" s="168">
        <v>13680063880</v>
      </c>
      <c r="Q347" s="12"/>
    </row>
    <row r="348" spans="1:17" ht="24">
      <c r="A348" s="11">
        <v>344</v>
      </c>
      <c r="B348" s="11" t="s">
        <v>7308</v>
      </c>
      <c r="C348" s="8" t="s">
        <v>8376</v>
      </c>
      <c r="D348" s="8" t="s">
        <v>8398</v>
      </c>
      <c r="E348" s="8" t="s">
        <v>8399</v>
      </c>
      <c r="F348" s="159">
        <v>2003.01</v>
      </c>
      <c r="G348" s="8" t="s">
        <v>48</v>
      </c>
      <c r="H348" s="8">
        <v>1000</v>
      </c>
      <c r="I348" s="8">
        <v>5</v>
      </c>
      <c r="J348" s="8" t="s">
        <v>8379</v>
      </c>
      <c r="K348" s="8" t="s">
        <v>8400</v>
      </c>
      <c r="L348" s="8" t="s">
        <v>8401</v>
      </c>
      <c r="M348" s="8" t="s">
        <v>165</v>
      </c>
      <c r="N348" s="8" t="s">
        <v>8399</v>
      </c>
      <c r="O348" s="8" t="s">
        <v>8402</v>
      </c>
      <c r="P348" s="168">
        <v>15219102136</v>
      </c>
      <c r="Q348" s="12"/>
    </row>
    <row r="349" spans="1:17" ht="24">
      <c r="A349" s="11">
        <v>345</v>
      </c>
      <c r="B349" s="11" t="s">
        <v>7308</v>
      </c>
      <c r="C349" s="8" t="s">
        <v>8376</v>
      </c>
      <c r="D349" s="8" t="s">
        <v>8398</v>
      </c>
      <c r="E349" s="8" t="s">
        <v>8403</v>
      </c>
      <c r="F349" s="159">
        <v>2006.12</v>
      </c>
      <c r="G349" s="8" t="s">
        <v>48</v>
      </c>
      <c r="H349" s="8">
        <v>480</v>
      </c>
      <c r="I349" s="8"/>
      <c r="J349" s="8" t="s">
        <v>8379</v>
      </c>
      <c r="K349" s="8" t="s">
        <v>8400</v>
      </c>
      <c r="L349" s="8" t="s">
        <v>8401</v>
      </c>
      <c r="M349" s="8" t="s">
        <v>165</v>
      </c>
      <c r="N349" s="8" t="s">
        <v>8403</v>
      </c>
      <c r="O349" s="8" t="s">
        <v>8404</v>
      </c>
      <c r="P349" s="168">
        <v>15870746148</v>
      </c>
      <c r="Q349" s="12"/>
    </row>
    <row r="350" spans="1:17" ht="24">
      <c r="A350" s="11">
        <v>346</v>
      </c>
      <c r="B350" s="11" t="s">
        <v>7308</v>
      </c>
      <c r="C350" s="8" t="s">
        <v>8376</v>
      </c>
      <c r="D350" s="8" t="s">
        <v>8405</v>
      </c>
      <c r="E350" s="8" t="s">
        <v>8406</v>
      </c>
      <c r="F350" s="159">
        <v>2003.06</v>
      </c>
      <c r="G350" s="8" t="s">
        <v>48</v>
      </c>
      <c r="H350" s="8" t="s">
        <v>8407</v>
      </c>
      <c r="I350" s="8">
        <v>20.5</v>
      </c>
      <c r="J350" s="8">
        <v>34</v>
      </c>
      <c r="K350" s="8" t="s">
        <v>8400</v>
      </c>
      <c r="L350" s="8" t="s">
        <v>8401</v>
      </c>
      <c r="M350" s="8" t="s">
        <v>165</v>
      </c>
      <c r="N350" s="8" t="s">
        <v>8406</v>
      </c>
      <c r="O350" s="8" t="s">
        <v>8382</v>
      </c>
      <c r="P350" s="168">
        <v>13970139005</v>
      </c>
      <c r="Q350" s="12"/>
    </row>
    <row r="351" spans="1:17" ht="24">
      <c r="A351" s="11">
        <v>347</v>
      </c>
      <c r="B351" s="11" t="s">
        <v>7308</v>
      </c>
      <c r="C351" s="8" t="s">
        <v>8376</v>
      </c>
      <c r="D351" s="8" t="s">
        <v>8405</v>
      </c>
      <c r="E351" s="8" t="s">
        <v>8408</v>
      </c>
      <c r="F351" s="159">
        <v>2004.11</v>
      </c>
      <c r="G351" s="8" t="s">
        <v>48</v>
      </c>
      <c r="H351" s="8">
        <v>500</v>
      </c>
      <c r="I351" s="8">
        <v>6.5</v>
      </c>
      <c r="J351" s="8" t="s">
        <v>8379</v>
      </c>
      <c r="K351" s="8" t="s">
        <v>8400</v>
      </c>
      <c r="L351" s="8" t="s">
        <v>8401</v>
      </c>
      <c r="M351" s="8" t="s">
        <v>165</v>
      </c>
      <c r="N351" s="8" t="s">
        <v>8408</v>
      </c>
      <c r="O351" s="8" t="s">
        <v>8382</v>
      </c>
      <c r="P351" s="168">
        <v>13970139005</v>
      </c>
      <c r="Q351" s="12"/>
    </row>
    <row r="352" spans="1:17" ht="24">
      <c r="A352" s="11">
        <v>348</v>
      </c>
      <c r="B352" s="11" t="s">
        <v>7308</v>
      </c>
      <c r="C352" s="8" t="s">
        <v>8376</v>
      </c>
      <c r="D352" s="8" t="s">
        <v>8405</v>
      </c>
      <c r="E352" s="8" t="s">
        <v>8409</v>
      </c>
      <c r="F352" s="159">
        <v>2005.09</v>
      </c>
      <c r="G352" s="8" t="s">
        <v>48</v>
      </c>
      <c r="H352" s="8">
        <v>650</v>
      </c>
      <c r="I352" s="8">
        <v>19.399999999999999</v>
      </c>
      <c r="J352" s="8">
        <v>32.119999999999997</v>
      </c>
      <c r="K352" s="8" t="s">
        <v>8400</v>
      </c>
      <c r="L352" s="8" t="s">
        <v>8401</v>
      </c>
      <c r="M352" s="8" t="s">
        <v>165</v>
      </c>
      <c r="N352" s="8" t="s">
        <v>8409</v>
      </c>
      <c r="O352" s="8" t="s">
        <v>8410</v>
      </c>
      <c r="P352" s="168">
        <v>13927813923</v>
      </c>
      <c r="Q352" s="12"/>
    </row>
    <row r="353" spans="1:17" ht="24">
      <c r="A353" s="11">
        <v>349</v>
      </c>
      <c r="B353" s="11" t="s">
        <v>7308</v>
      </c>
      <c r="C353" s="8" t="s">
        <v>8376</v>
      </c>
      <c r="D353" s="8" t="s">
        <v>8405</v>
      </c>
      <c r="E353" s="8" t="s">
        <v>8411</v>
      </c>
      <c r="F353" s="159">
        <v>2004.05</v>
      </c>
      <c r="G353" s="8" t="s">
        <v>48</v>
      </c>
      <c r="H353" s="8">
        <v>400</v>
      </c>
      <c r="I353" s="8">
        <v>10</v>
      </c>
      <c r="J353" s="8">
        <v>20.6</v>
      </c>
      <c r="K353" s="8" t="s">
        <v>8400</v>
      </c>
      <c r="L353" s="8" t="s">
        <v>8401</v>
      </c>
      <c r="M353" s="8" t="s">
        <v>165</v>
      </c>
      <c r="N353" s="8" t="s">
        <v>8411</v>
      </c>
      <c r="O353" s="8" t="s">
        <v>8410</v>
      </c>
      <c r="P353" s="168">
        <v>13927813923</v>
      </c>
      <c r="Q353" s="12"/>
    </row>
    <row r="354" spans="1:17" ht="24">
      <c r="A354" s="11">
        <v>350</v>
      </c>
      <c r="B354" s="11" t="s">
        <v>7308</v>
      </c>
      <c r="C354" s="8" t="s">
        <v>8376</v>
      </c>
      <c r="D354" s="8" t="s">
        <v>8398</v>
      </c>
      <c r="E354" s="8" t="s">
        <v>8412</v>
      </c>
      <c r="F354" s="159">
        <v>2005.05</v>
      </c>
      <c r="G354" s="8" t="s">
        <v>48</v>
      </c>
      <c r="H354" s="8">
        <v>480</v>
      </c>
      <c r="I354" s="8">
        <v>3</v>
      </c>
      <c r="J354" s="8" t="s">
        <v>8379</v>
      </c>
      <c r="K354" s="8" t="s">
        <v>8400</v>
      </c>
      <c r="L354" s="8" t="s">
        <v>8401</v>
      </c>
      <c r="M354" s="8" t="s">
        <v>165</v>
      </c>
      <c r="N354" s="8" t="s">
        <v>8412</v>
      </c>
      <c r="O354" s="8" t="s">
        <v>1360</v>
      </c>
      <c r="P354" s="168">
        <v>15979755552</v>
      </c>
      <c r="Q354" s="12"/>
    </row>
    <row r="355" spans="1:17" ht="24">
      <c r="A355" s="11">
        <v>351</v>
      </c>
      <c r="B355" s="11" t="s">
        <v>7308</v>
      </c>
      <c r="C355" s="8" t="s">
        <v>8376</v>
      </c>
      <c r="D355" s="8" t="s">
        <v>8398</v>
      </c>
      <c r="E355" s="8" t="s">
        <v>8413</v>
      </c>
      <c r="F355" s="159">
        <v>2005.07</v>
      </c>
      <c r="G355" s="8" t="s">
        <v>48</v>
      </c>
      <c r="H355" s="8" t="s">
        <v>8414</v>
      </c>
      <c r="I355" s="8">
        <v>3</v>
      </c>
      <c r="J355" s="8" t="s">
        <v>8379</v>
      </c>
      <c r="K355" s="8" t="s">
        <v>8400</v>
      </c>
      <c r="L355" s="8" t="s">
        <v>8401</v>
      </c>
      <c r="M355" s="8" t="s">
        <v>165</v>
      </c>
      <c r="N355" s="8" t="s">
        <v>8413</v>
      </c>
      <c r="O355" s="8" t="s">
        <v>1360</v>
      </c>
      <c r="P355" s="168">
        <v>15979755552</v>
      </c>
      <c r="Q355" s="12"/>
    </row>
    <row r="356" spans="1:17" ht="24">
      <c r="A356" s="11">
        <v>352</v>
      </c>
      <c r="B356" s="11" t="s">
        <v>7308</v>
      </c>
      <c r="C356" s="8" t="s">
        <v>8376</v>
      </c>
      <c r="D356" s="8" t="s">
        <v>8398</v>
      </c>
      <c r="E356" s="8" t="s">
        <v>8415</v>
      </c>
      <c r="F356" s="159">
        <v>2007.05</v>
      </c>
      <c r="G356" s="8" t="s">
        <v>48</v>
      </c>
      <c r="H356" s="8">
        <v>260</v>
      </c>
      <c r="I356" s="8">
        <v>4</v>
      </c>
      <c r="J356" s="8" t="s">
        <v>8379</v>
      </c>
      <c r="K356" s="8" t="s">
        <v>8400</v>
      </c>
      <c r="L356" s="8" t="s">
        <v>8401</v>
      </c>
      <c r="M356" s="8" t="s">
        <v>165</v>
      </c>
      <c r="N356" s="8" t="s">
        <v>8415</v>
      </c>
      <c r="O356" s="8" t="s">
        <v>1360</v>
      </c>
      <c r="P356" s="168">
        <v>15979755552</v>
      </c>
      <c r="Q356" s="12"/>
    </row>
    <row r="357" spans="1:17" ht="24">
      <c r="A357" s="11">
        <v>353</v>
      </c>
      <c r="B357" s="11" t="s">
        <v>7308</v>
      </c>
      <c r="C357" s="8" t="s">
        <v>8376</v>
      </c>
      <c r="D357" s="8" t="s">
        <v>8398</v>
      </c>
      <c r="E357" s="8" t="s">
        <v>8416</v>
      </c>
      <c r="F357" s="159">
        <v>2006.06</v>
      </c>
      <c r="G357" s="8" t="s">
        <v>48</v>
      </c>
      <c r="H357" s="8">
        <v>950</v>
      </c>
      <c r="I357" s="8">
        <v>3.5</v>
      </c>
      <c r="J357" s="8" t="s">
        <v>8379</v>
      </c>
      <c r="K357" s="8" t="s">
        <v>8400</v>
      </c>
      <c r="L357" s="8" t="s">
        <v>8401</v>
      </c>
      <c r="M357" s="8" t="s">
        <v>165</v>
      </c>
      <c r="N357" s="8" t="s">
        <v>8416</v>
      </c>
      <c r="O357" s="8" t="s">
        <v>8417</v>
      </c>
      <c r="P357" s="168">
        <v>13970715081</v>
      </c>
      <c r="Q357" s="12"/>
    </row>
    <row r="358" spans="1:17" ht="24">
      <c r="A358" s="11">
        <v>354</v>
      </c>
      <c r="B358" s="11" t="s">
        <v>7308</v>
      </c>
      <c r="C358" s="8" t="s">
        <v>8376</v>
      </c>
      <c r="D358" s="8" t="s">
        <v>8418</v>
      </c>
      <c r="E358" s="8" t="s">
        <v>8419</v>
      </c>
      <c r="F358" s="159">
        <v>2004.12</v>
      </c>
      <c r="G358" s="8" t="s">
        <v>48</v>
      </c>
      <c r="H358" s="8">
        <v>400</v>
      </c>
      <c r="I358" s="8">
        <v>4</v>
      </c>
      <c r="J358" s="8" t="s">
        <v>8379</v>
      </c>
      <c r="K358" s="8" t="s">
        <v>8400</v>
      </c>
      <c r="L358" s="8" t="s">
        <v>8401</v>
      </c>
      <c r="M358" s="8" t="s">
        <v>165</v>
      </c>
      <c r="N358" s="8" t="s">
        <v>8419</v>
      </c>
      <c r="O358" s="8" t="s">
        <v>8420</v>
      </c>
      <c r="P358" s="168">
        <v>18979749253</v>
      </c>
      <c r="Q358" s="12"/>
    </row>
    <row r="359" spans="1:17" ht="24">
      <c r="A359" s="11">
        <v>355</v>
      </c>
      <c r="B359" s="11" t="s">
        <v>7308</v>
      </c>
      <c r="C359" s="8" t="s">
        <v>8376</v>
      </c>
      <c r="D359" s="8" t="s">
        <v>8418</v>
      </c>
      <c r="E359" s="8" t="s">
        <v>8421</v>
      </c>
      <c r="F359" s="159">
        <v>2005.01</v>
      </c>
      <c r="G359" s="8" t="s">
        <v>48</v>
      </c>
      <c r="H359" s="8" t="s">
        <v>8422</v>
      </c>
      <c r="I359" s="8">
        <v>1.5</v>
      </c>
      <c r="J359" s="8" t="s">
        <v>8379</v>
      </c>
      <c r="K359" s="8" t="s">
        <v>8400</v>
      </c>
      <c r="L359" s="8" t="s">
        <v>8401</v>
      </c>
      <c r="M359" s="8" t="s">
        <v>165</v>
      </c>
      <c r="N359" s="8" t="s">
        <v>8421</v>
      </c>
      <c r="O359" s="8" t="s">
        <v>8423</v>
      </c>
      <c r="P359" s="168">
        <v>13803576806</v>
      </c>
      <c r="Q359" s="12"/>
    </row>
    <row r="360" spans="1:17" ht="24">
      <c r="A360" s="11">
        <v>356</v>
      </c>
      <c r="B360" s="11" t="s">
        <v>7308</v>
      </c>
      <c r="C360" s="8" t="s">
        <v>8376</v>
      </c>
      <c r="D360" s="8" t="s">
        <v>8398</v>
      </c>
      <c r="E360" s="8" t="s">
        <v>8424</v>
      </c>
      <c r="F360" s="159">
        <v>1985.1</v>
      </c>
      <c r="G360" s="8" t="s">
        <v>48</v>
      </c>
      <c r="H360" s="8">
        <v>200</v>
      </c>
      <c r="I360" s="8">
        <v>7</v>
      </c>
      <c r="J360" s="8" t="s">
        <v>8379</v>
      </c>
      <c r="K360" s="8" t="s">
        <v>8400</v>
      </c>
      <c r="L360" s="8" t="s">
        <v>8401</v>
      </c>
      <c r="M360" s="8" t="s">
        <v>165</v>
      </c>
      <c r="N360" s="8" t="s">
        <v>8424</v>
      </c>
      <c r="O360" s="8" t="s">
        <v>8425</v>
      </c>
      <c r="P360" s="168">
        <v>13979735683</v>
      </c>
      <c r="Q360" s="12"/>
    </row>
    <row r="361" spans="1:17" ht="24">
      <c r="A361" s="11">
        <v>357</v>
      </c>
      <c r="B361" s="11" t="s">
        <v>7308</v>
      </c>
      <c r="C361" s="8" t="s">
        <v>8376</v>
      </c>
      <c r="D361" s="8" t="s">
        <v>8426</v>
      </c>
      <c r="E361" s="8" t="s">
        <v>8427</v>
      </c>
      <c r="F361" s="159">
        <v>2007.06</v>
      </c>
      <c r="G361" s="8" t="s">
        <v>48</v>
      </c>
      <c r="H361" s="8">
        <v>1890</v>
      </c>
      <c r="I361" s="8">
        <v>18.55</v>
      </c>
      <c r="J361" s="8" t="s">
        <v>8428</v>
      </c>
      <c r="K361" s="8" t="s">
        <v>8429</v>
      </c>
      <c r="L361" s="8" t="s">
        <v>8430</v>
      </c>
      <c r="M361" s="8" t="s">
        <v>165</v>
      </c>
      <c r="N361" s="8" t="s">
        <v>8427</v>
      </c>
      <c r="O361" s="8" t="s">
        <v>8431</v>
      </c>
      <c r="P361" s="168">
        <v>13320179312</v>
      </c>
      <c r="Q361" s="12"/>
    </row>
    <row r="362" spans="1:17" ht="24">
      <c r="A362" s="11">
        <v>358</v>
      </c>
      <c r="B362" s="11" t="s">
        <v>7308</v>
      </c>
      <c r="C362" s="8" t="s">
        <v>8376</v>
      </c>
      <c r="D362" s="8" t="s">
        <v>8432</v>
      </c>
      <c r="E362" s="8" t="s">
        <v>8433</v>
      </c>
      <c r="F362" s="159">
        <v>1993.07</v>
      </c>
      <c r="G362" s="8" t="s">
        <v>48</v>
      </c>
      <c r="H362" s="8">
        <v>320</v>
      </c>
      <c r="I362" s="8">
        <v>4</v>
      </c>
      <c r="J362" s="8" t="s">
        <v>8379</v>
      </c>
      <c r="K362" s="8" t="s">
        <v>8429</v>
      </c>
      <c r="L362" s="8" t="s">
        <v>8430</v>
      </c>
      <c r="M362" s="8" t="s">
        <v>165</v>
      </c>
      <c r="N362" s="8" t="s">
        <v>8433</v>
      </c>
      <c r="O362" s="8" t="s">
        <v>8434</v>
      </c>
      <c r="P362" s="168">
        <v>15970998717</v>
      </c>
      <c r="Q362" s="12"/>
    </row>
    <row r="363" spans="1:17" ht="24">
      <c r="A363" s="11">
        <v>359</v>
      </c>
      <c r="B363" s="11" t="s">
        <v>7308</v>
      </c>
      <c r="C363" s="8" t="s">
        <v>8376</v>
      </c>
      <c r="D363" s="8" t="s">
        <v>8426</v>
      </c>
      <c r="E363" s="8" t="s">
        <v>3968</v>
      </c>
      <c r="F363" s="159">
        <v>2003.03</v>
      </c>
      <c r="G363" s="8" t="s">
        <v>48</v>
      </c>
      <c r="H363" s="8">
        <v>500</v>
      </c>
      <c r="I363" s="8">
        <v>12</v>
      </c>
      <c r="J363" s="8" t="s">
        <v>8379</v>
      </c>
      <c r="K363" s="8" t="s">
        <v>8429</v>
      </c>
      <c r="L363" s="8" t="s">
        <v>8430</v>
      </c>
      <c r="M363" s="8" t="s">
        <v>165</v>
      </c>
      <c r="N363" s="8" t="s">
        <v>3968</v>
      </c>
      <c r="O363" s="8" t="s">
        <v>8435</v>
      </c>
      <c r="P363" s="168">
        <v>13879756868</v>
      </c>
      <c r="Q363" s="12"/>
    </row>
    <row r="364" spans="1:17" ht="24">
      <c r="A364" s="11">
        <v>360</v>
      </c>
      <c r="B364" s="11" t="s">
        <v>7308</v>
      </c>
      <c r="C364" s="8" t="s">
        <v>8376</v>
      </c>
      <c r="D364" s="8" t="s">
        <v>8426</v>
      </c>
      <c r="E364" s="8" t="s">
        <v>8436</v>
      </c>
      <c r="F364" s="159">
        <v>2006.12</v>
      </c>
      <c r="G364" s="8" t="s">
        <v>48</v>
      </c>
      <c r="H364" s="8">
        <v>350</v>
      </c>
      <c r="I364" s="8">
        <v>3</v>
      </c>
      <c r="J364" s="8" t="s">
        <v>8379</v>
      </c>
      <c r="K364" s="8" t="s">
        <v>8429</v>
      </c>
      <c r="L364" s="8" t="s">
        <v>8430</v>
      </c>
      <c r="M364" s="8" t="s">
        <v>165</v>
      </c>
      <c r="N364" s="8" t="s">
        <v>8436</v>
      </c>
      <c r="O364" s="8" t="s">
        <v>8437</v>
      </c>
      <c r="P364" s="168">
        <v>13517973146</v>
      </c>
      <c r="Q364" s="12"/>
    </row>
    <row r="365" spans="1:17" ht="24">
      <c r="A365" s="11">
        <v>361</v>
      </c>
      <c r="B365" s="11" t="s">
        <v>7308</v>
      </c>
      <c r="C365" s="8" t="s">
        <v>8376</v>
      </c>
      <c r="D365" s="8" t="s">
        <v>8426</v>
      </c>
      <c r="E365" s="8" t="s">
        <v>8438</v>
      </c>
      <c r="F365" s="159">
        <v>2003.12</v>
      </c>
      <c r="G365" s="8" t="s">
        <v>48</v>
      </c>
      <c r="H365" s="8">
        <v>325</v>
      </c>
      <c r="I365" s="8">
        <v>2.5</v>
      </c>
      <c r="J365" s="8" t="s">
        <v>8379</v>
      </c>
      <c r="K365" s="8" t="s">
        <v>8429</v>
      </c>
      <c r="L365" s="8" t="s">
        <v>8430</v>
      </c>
      <c r="M365" s="8" t="s">
        <v>165</v>
      </c>
      <c r="N365" s="8" t="s">
        <v>8438</v>
      </c>
      <c r="O365" s="8" t="s">
        <v>8439</v>
      </c>
      <c r="P365" s="168" t="s">
        <v>8440</v>
      </c>
      <c r="Q365" s="12"/>
    </row>
    <row r="366" spans="1:17" ht="24">
      <c r="A366" s="11">
        <v>362</v>
      </c>
      <c r="B366" s="11" t="s">
        <v>7308</v>
      </c>
      <c r="C366" s="8" t="s">
        <v>8376</v>
      </c>
      <c r="D366" s="8" t="s">
        <v>8426</v>
      </c>
      <c r="E366" s="8" t="s">
        <v>8441</v>
      </c>
      <c r="F366" s="159">
        <v>2004.03</v>
      </c>
      <c r="G366" s="8" t="s">
        <v>48</v>
      </c>
      <c r="H366" s="8">
        <v>375</v>
      </c>
      <c r="I366" s="8">
        <v>1</v>
      </c>
      <c r="J366" s="8" t="s">
        <v>8379</v>
      </c>
      <c r="K366" s="8" t="s">
        <v>8429</v>
      </c>
      <c r="L366" s="8" t="s">
        <v>8430</v>
      </c>
      <c r="M366" s="8" t="s">
        <v>165</v>
      </c>
      <c r="N366" s="8" t="s">
        <v>8441</v>
      </c>
      <c r="O366" s="8" t="s">
        <v>8442</v>
      </c>
      <c r="P366" s="168">
        <v>13907973281</v>
      </c>
      <c r="Q366" s="12"/>
    </row>
    <row r="367" spans="1:17" ht="24">
      <c r="A367" s="11">
        <v>363</v>
      </c>
      <c r="B367" s="11" t="s">
        <v>7308</v>
      </c>
      <c r="C367" s="8" t="s">
        <v>8376</v>
      </c>
      <c r="D367" s="8" t="s">
        <v>8426</v>
      </c>
      <c r="E367" s="8" t="s">
        <v>3588</v>
      </c>
      <c r="F367" s="159">
        <v>2005.03</v>
      </c>
      <c r="G367" s="8" t="s">
        <v>48</v>
      </c>
      <c r="H367" s="8">
        <v>320</v>
      </c>
      <c r="I367" s="8">
        <v>6</v>
      </c>
      <c r="J367" s="8" t="s">
        <v>8379</v>
      </c>
      <c r="K367" s="8" t="s">
        <v>8429</v>
      </c>
      <c r="L367" s="8" t="s">
        <v>8430</v>
      </c>
      <c r="M367" s="8" t="s">
        <v>165</v>
      </c>
      <c r="N367" s="8" t="s">
        <v>3588</v>
      </c>
      <c r="O367" s="8" t="s">
        <v>8443</v>
      </c>
      <c r="P367" s="168">
        <v>13979778081</v>
      </c>
      <c r="Q367" s="12"/>
    </row>
    <row r="368" spans="1:17" ht="24">
      <c r="A368" s="11">
        <v>364</v>
      </c>
      <c r="B368" s="11" t="s">
        <v>7308</v>
      </c>
      <c r="C368" s="8" t="s">
        <v>8376</v>
      </c>
      <c r="D368" s="8" t="s">
        <v>8426</v>
      </c>
      <c r="E368" s="8" t="s">
        <v>8444</v>
      </c>
      <c r="F368" s="159">
        <v>2003.12</v>
      </c>
      <c r="G368" s="8" t="s">
        <v>48</v>
      </c>
      <c r="H368" s="8">
        <v>250</v>
      </c>
      <c r="I368" s="8">
        <v>9.5</v>
      </c>
      <c r="J368" s="8" t="s">
        <v>8379</v>
      </c>
      <c r="K368" s="8" t="s">
        <v>8429</v>
      </c>
      <c r="L368" s="8" t="s">
        <v>8430</v>
      </c>
      <c r="M368" s="8" t="s">
        <v>165</v>
      </c>
      <c r="N368" s="8" t="s">
        <v>8444</v>
      </c>
      <c r="O368" s="8" t="s">
        <v>8434</v>
      </c>
      <c r="P368" s="168">
        <v>15970998718</v>
      </c>
      <c r="Q368" s="12"/>
    </row>
    <row r="369" spans="1:17" ht="24">
      <c r="A369" s="11">
        <v>365</v>
      </c>
      <c r="B369" s="11" t="s">
        <v>7308</v>
      </c>
      <c r="C369" s="8" t="s">
        <v>8376</v>
      </c>
      <c r="D369" s="8" t="s">
        <v>8432</v>
      </c>
      <c r="E369" s="8" t="s">
        <v>8445</v>
      </c>
      <c r="F369" s="159">
        <v>2005.07</v>
      </c>
      <c r="G369" s="8" t="s">
        <v>48</v>
      </c>
      <c r="H369" s="8">
        <v>4000</v>
      </c>
      <c r="I369" s="8">
        <v>18.5</v>
      </c>
      <c r="J369" s="8">
        <v>300.07</v>
      </c>
      <c r="K369" s="8" t="s">
        <v>8446</v>
      </c>
      <c r="L369" s="8" t="s">
        <v>8447</v>
      </c>
      <c r="M369" s="8" t="s">
        <v>8448</v>
      </c>
      <c r="N369" s="8" t="s">
        <v>8445</v>
      </c>
      <c r="O369" s="8" t="s">
        <v>8449</v>
      </c>
      <c r="P369" s="168">
        <v>13767735465</v>
      </c>
      <c r="Q369" s="12"/>
    </row>
    <row r="370" spans="1:17" ht="24">
      <c r="A370" s="11">
        <v>366</v>
      </c>
      <c r="B370" s="11" t="s">
        <v>7308</v>
      </c>
      <c r="C370" s="8" t="s">
        <v>8376</v>
      </c>
      <c r="D370" s="8" t="s">
        <v>8432</v>
      </c>
      <c r="E370" s="8" t="s">
        <v>8450</v>
      </c>
      <c r="F370" s="159">
        <v>2005.07</v>
      </c>
      <c r="G370" s="8" t="s">
        <v>48</v>
      </c>
      <c r="H370" s="8">
        <v>3200</v>
      </c>
      <c r="I370" s="8">
        <v>15.8</v>
      </c>
      <c r="J370" s="8">
        <v>350.5</v>
      </c>
      <c r="K370" s="8" t="s">
        <v>8446</v>
      </c>
      <c r="L370" s="8" t="s">
        <v>8447</v>
      </c>
      <c r="M370" s="8" t="s">
        <v>8448</v>
      </c>
      <c r="N370" s="8" t="s">
        <v>8450</v>
      </c>
      <c r="O370" s="8" t="s">
        <v>8449</v>
      </c>
      <c r="P370" s="168">
        <v>13767735465</v>
      </c>
      <c r="Q370" s="12"/>
    </row>
    <row r="371" spans="1:17" ht="36">
      <c r="A371" s="11">
        <v>367</v>
      </c>
      <c r="B371" s="11" t="s">
        <v>7308</v>
      </c>
      <c r="C371" s="8" t="s">
        <v>8376</v>
      </c>
      <c r="D371" s="8" t="s">
        <v>8451</v>
      </c>
      <c r="E371" s="8" t="s">
        <v>8452</v>
      </c>
      <c r="F371" s="159">
        <v>2005.12</v>
      </c>
      <c r="G371" s="8" t="s">
        <v>48</v>
      </c>
      <c r="H371" s="8">
        <v>2000</v>
      </c>
      <c r="I371" s="8">
        <v>29</v>
      </c>
      <c r="J371" s="8" t="s">
        <v>8453</v>
      </c>
      <c r="K371" s="8" t="s">
        <v>8446</v>
      </c>
      <c r="L371" s="8" t="s">
        <v>8447</v>
      </c>
      <c r="M371" s="8" t="s">
        <v>8448</v>
      </c>
      <c r="N371" s="8" t="s">
        <v>8452</v>
      </c>
      <c r="O371" s="8" t="s">
        <v>7257</v>
      </c>
      <c r="P371" s="168">
        <v>13576699115</v>
      </c>
      <c r="Q371" s="12"/>
    </row>
    <row r="372" spans="1:17" ht="24">
      <c r="A372" s="11">
        <v>368</v>
      </c>
      <c r="B372" s="11" t="s">
        <v>7308</v>
      </c>
      <c r="C372" s="8" t="s">
        <v>8376</v>
      </c>
      <c r="D372" s="8" t="s">
        <v>4264</v>
      </c>
      <c r="E372" s="8" t="s">
        <v>8454</v>
      </c>
      <c r="F372" s="159">
        <v>2003.04</v>
      </c>
      <c r="G372" s="8" t="s">
        <v>48</v>
      </c>
      <c r="H372" s="8">
        <v>2100</v>
      </c>
      <c r="I372" s="8">
        <v>13</v>
      </c>
      <c r="J372" s="8">
        <v>30.06</v>
      </c>
      <c r="K372" s="8" t="s">
        <v>8446</v>
      </c>
      <c r="L372" s="8" t="s">
        <v>8455</v>
      </c>
      <c r="M372" s="8" t="s">
        <v>137</v>
      </c>
      <c r="N372" s="8" t="s">
        <v>8454</v>
      </c>
      <c r="O372" s="8" t="s">
        <v>8456</v>
      </c>
      <c r="P372" s="168">
        <v>13870713886</v>
      </c>
      <c r="Q372" s="12"/>
    </row>
    <row r="373" spans="1:17" ht="24">
      <c r="A373" s="11">
        <v>369</v>
      </c>
      <c r="B373" s="11" t="s">
        <v>7308</v>
      </c>
      <c r="C373" s="8" t="s">
        <v>8376</v>
      </c>
      <c r="D373" s="8" t="s">
        <v>4264</v>
      </c>
      <c r="E373" s="8" t="s">
        <v>8457</v>
      </c>
      <c r="F373" s="159">
        <v>2003.09</v>
      </c>
      <c r="G373" s="8" t="s">
        <v>48</v>
      </c>
      <c r="H373" s="8">
        <v>2390</v>
      </c>
      <c r="I373" s="8">
        <v>5</v>
      </c>
      <c r="J373" s="8" t="s">
        <v>8379</v>
      </c>
      <c r="K373" s="8" t="s">
        <v>8446</v>
      </c>
      <c r="L373" s="8" t="s">
        <v>8455</v>
      </c>
      <c r="M373" s="8" t="s">
        <v>137</v>
      </c>
      <c r="N373" s="8" t="s">
        <v>8457</v>
      </c>
      <c r="O373" s="8" t="s">
        <v>8458</v>
      </c>
      <c r="P373" s="168">
        <v>13870738062</v>
      </c>
      <c r="Q373" s="12"/>
    </row>
    <row r="374" spans="1:17" ht="24">
      <c r="A374" s="11">
        <v>370</v>
      </c>
      <c r="B374" s="11" t="s">
        <v>7308</v>
      </c>
      <c r="C374" s="8" t="s">
        <v>8376</v>
      </c>
      <c r="D374" s="8" t="s">
        <v>8459</v>
      </c>
      <c r="E374" s="8" t="s">
        <v>8460</v>
      </c>
      <c r="F374" s="159">
        <v>2003.12</v>
      </c>
      <c r="G374" s="8" t="s">
        <v>48</v>
      </c>
      <c r="H374" s="8">
        <v>300</v>
      </c>
      <c r="I374" s="8">
        <v>2.5</v>
      </c>
      <c r="J374" s="8" t="s">
        <v>8379</v>
      </c>
      <c r="K374" s="8" t="s">
        <v>8461</v>
      </c>
      <c r="L374" s="8" t="s">
        <v>8462</v>
      </c>
      <c r="M374" s="8" t="s">
        <v>165</v>
      </c>
      <c r="N374" s="8" t="s">
        <v>8460</v>
      </c>
      <c r="O374" s="8" t="s">
        <v>8463</v>
      </c>
      <c r="P374" s="168">
        <v>18970758363</v>
      </c>
      <c r="Q374" s="12"/>
    </row>
    <row r="375" spans="1:17" ht="24">
      <c r="A375" s="11">
        <v>371</v>
      </c>
      <c r="B375" s="11" t="s">
        <v>7308</v>
      </c>
      <c r="C375" s="8" t="s">
        <v>8376</v>
      </c>
      <c r="D375" s="8" t="s">
        <v>8459</v>
      </c>
      <c r="E375" s="8" t="s">
        <v>8464</v>
      </c>
      <c r="F375" s="159">
        <v>2004.03</v>
      </c>
      <c r="G375" s="8" t="s">
        <v>48</v>
      </c>
      <c r="H375" s="8">
        <v>160</v>
      </c>
      <c r="I375" s="8">
        <v>6</v>
      </c>
      <c r="J375" s="8" t="s">
        <v>8379</v>
      </c>
      <c r="K375" s="8" t="s">
        <v>8461</v>
      </c>
      <c r="L375" s="8" t="s">
        <v>8462</v>
      </c>
      <c r="M375" s="8" t="s">
        <v>165</v>
      </c>
      <c r="N375" s="8" t="s">
        <v>8464</v>
      </c>
      <c r="O375" s="8" t="s">
        <v>8465</v>
      </c>
      <c r="P375" s="168">
        <v>13870746953</v>
      </c>
      <c r="Q375" s="12"/>
    </row>
    <row r="376" spans="1:17" ht="24">
      <c r="A376" s="11">
        <v>372</v>
      </c>
      <c r="B376" s="11" t="s">
        <v>7308</v>
      </c>
      <c r="C376" s="8" t="s">
        <v>8376</v>
      </c>
      <c r="D376" s="8" t="s">
        <v>8459</v>
      </c>
      <c r="E376" s="8" t="s">
        <v>8466</v>
      </c>
      <c r="F376" s="159">
        <v>1976.12</v>
      </c>
      <c r="G376" s="8" t="s">
        <v>48</v>
      </c>
      <c r="H376" s="8" t="s">
        <v>8467</v>
      </c>
      <c r="I376" s="8">
        <v>3</v>
      </c>
      <c r="J376" s="8" t="s">
        <v>8379</v>
      </c>
      <c r="K376" s="8" t="s">
        <v>8461</v>
      </c>
      <c r="L376" s="8" t="s">
        <v>8455</v>
      </c>
      <c r="M376" s="8" t="s">
        <v>137</v>
      </c>
      <c r="N376" s="8" t="s">
        <v>8466</v>
      </c>
      <c r="O376" s="8" t="s">
        <v>8463</v>
      </c>
      <c r="P376" s="168">
        <v>18970758363</v>
      </c>
      <c r="Q376" s="12"/>
    </row>
    <row r="377" spans="1:17" ht="24">
      <c r="A377" s="11">
        <v>373</v>
      </c>
      <c r="B377" s="11" t="s">
        <v>7308</v>
      </c>
      <c r="C377" s="8" t="s">
        <v>8376</v>
      </c>
      <c r="D377" s="8" t="s">
        <v>8459</v>
      </c>
      <c r="E377" s="8" t="s">
        <v>8468</v>
      </c>
      <c r="F377" s="159">
        <v>2004.04</v>
      </c>
      <c r="G377" s="8" t="s">
        <v>48</v>
      </c>
      <c r="H377" s="8">
        <v>1890</v>
      </c>
      <c r="I377" s="8">
        <v>5</v>
      </c>
      <c r="J377" s="8" t="s">
        <v>8379</v>
      </c>
      <c r="K377" s="8" t="s">
        <v>8461</v>
      </c>
      <c r="L377" s="8" t="s">
        <v>8462</v>
      </c>
      <c r="M377" s="8" t="s">
        <v>165</v>
      </c>
      <c r="N377" s="8" t="s">
        <v>8468</v>
      </c>
      <c r="O377" s="8" t="s">
        <v>8463</v>
      </c>
      <c r="P377" s="168">
        <v>18970758363</v>
      </c>
      <c r="Q377" s="12"/>
    </row>
    <row r="378" spans="1:17" ht="24">
      <c r="A378" s="11">
        <v>374</v>
      </c>
      <c r="B378" s="11" t="s">
        <v>7308</v>
      </c>
      <c r="C378" s="8" t="s">
        <v>8376</v>
      </c>
      <c r="D378" s="8" t="s">
        <v>8459</v>
      </c>
      <c r="E378" s="8" t="s">
        <v>8469</v>
      </c>
      <c r="F378" s="159">
        <v>2007.12</v>
      </c>
      <c r="G378" s="8" t="s">
        <v>48</v>
      </c>
      <c r="H378" s="8">
        <v>820</v>
      </c>
      <c r="I378" s="8">
        <v>5.4</v>
      </c>
      <c r="J378" s="8" t="s">
        <v>8379</v>
      </c>
      <c r="K378" s="8" t="s">
        <v>8461</v>
      </c>
      <c r="L378" s="8" t="s">
        <v>8462</v>
      </c>
      <c r="M378" s="8" t="s">
        <v>165</v>
      </c>
      <c r="N378" s="8" t="s">
        <v>8469</v>
      </c>
      <c r="O378" s="8" t="s">
        <v>8470</v>
      </c>
      <c r="P378" s="168">
        <v>13970139146</v>
      </c>
      <c r="Q378" s="12"/>
    </row>
    <row r="379" spans="1:17" ht="24">
      <c r="A379" s="11">
        <v>375</v>
      </c>
      <c r="B379" s="11" t="s">
        <v>7308</v>
      </c>
      <c r="C379" s="8" t="s">
        <v>8376</v>
      </c>
      <c r="D379" s="8" t="s">
        <v>4264</v>
      </c>
      <c r="E379" s="8" t="s">
        <v>8471</v>
      </c>
      <c r="F379" s="159">
        <v>2004.1</v>
      </c>
      <c r="G379" s="8" t="s">
        <v>48</v>
      </c>
      <c r="H379" s="8">
        <v>650</v>
      </c>
      <c r="I379" s="8">
        <v>2.8</v>
      </c>
      <c r="J379" s="8" t="s">
        <v>8379</v>
      </c>
      <c r="K379" s="8" t="s">
        <v>8461</v>
      </c>
      <c r="L379" s="8" t="s">
        <v>8462</v>
      </c>
      <c r="M379" s="8" t="s">
        <v>165</v>
      </c>
      <c r="N379" s="8" t="s">
        <v>8471</v>
      </c>
      <c r="O379" s="8" t="s">
        <v>8472</v>
      </c>
      <c r="P379" s="168">
        <v>13879767055</v>
      </c>
      <c r="Q379" s="12"/>
    </row>
    <row r="380" spans="1:17" ht="24">
      <c r="A380" s="11">
        <v>376</v>
      </c>
      <c r="B380" s="11" t="s">
        <v>7308</v>
      </c>
      <c r="C380" s="8" t="s">
        <v>8376</v>
      </c>
      <c r="D380" s="8" t="s">
        <v>8473</v>
      </c>
      <c r="E380" s="8" t="s">
        <v>8474</v>
      </c>
      <c r="F380" s="159">
        <v>2005.11</v>
      </c>
      <c r="G380" s="8" t="s">
        <v>48</v>
      </c>
      <c r="H380" s="8" t="s">
        <v>8475</v>
      </c>
      <c r="I380" s="8">
        <v>3</v>
      </c>
      <c r="J380" s="8" t="s">
        <v>8379</v>
      </c>
      <c r="K380" s="8" t="s">
        <v>8461</v>
      </c>
      <c r="L380" s="8" t="s">
        <v>8462</v>
      </c>
      <c r="M380" s="8" t="s">
        <v>165</v>
      </c>
      <c r="N380" s="8" t="s">
        <v>8474</v>
      </c>
      <c r="O380" s="8" t="s">
        <v>8476</v>
      </c>
      <c r="P380" s="168">
        <v>15970010444</v>
      </c>
      <c r="Q380" s="12"/>
    </row>
    <row r="381" spans="1:17" ht="24">
      <c r="A381" s="11">
        <v>377</v>
      </c>
      <c r="B381" s="11" t="s">
        <v>7308</v>
      </c>
      <c r="C381" s="8" t="s">
        <v>8376</v>
      </c>
      <c r="D381" s="8" t="s">
        <v>8459</v>
      </c>
      <c r="E381" s="8" t="s">
        <v>8477</v>
      </c>
      <c r="F381" s="159">
        <v>2006.09</v>
      </c>
      <c r="G381" s="8" t="s">
        <v>48</v>
      </c>
      <c r="H381" s="8">
        <v>500</v>
      </c>
      <c r="I381" s="8">
        <v>5</v>
      </c>
      <c r="J381" s="8" t="s">
        <v>8379</v>
      </c>
      <c r="K381" s="8" t="s">
        <v>8461</v>
      </c>
      <c r="L381" s="8" t="s">
        <v>8462</v>
      </c>
      <c r="M381" s="8" t="s">
        <v>165</v>
      </c>
      <c r="N381" s="8" t="s">
        <v>8477</v>
      </c>
      <c r="O381" s="8" t="s">
        <v>8478</v>
      </c>
      <c r="P381" s="168">
        <v>13879785559</v>
      </c>
      <c r="Q381" s="12"/>
    </row>
    <row r="382" spans="1:17" ht="24">
      <c r="A382" s="11">
        <v>378</v>
      </c>
      <c r="B382" s="11" t="s">
        <v>7308</v>
      </c>
      <c r="C382" s="8" t="s">
        <v>8376</v>
      </c>
      <c r="D382" s="8" t="s">
        <v>8459</v>
      </c>
      <c r="E382" s="8" t="s">
        <v>8479</v>
      </c>
      <c r="F382" s="159">
        <v>2006.01</v>
      </c>
      <c r="G382" s="8" t="s">
        <v>48</v>
      </c>
      <c r="H382" s="8">
        <v>500</v>
      </c>
      <c r="I382" s="8">
        <v>4</v>
      </c>
      <c r="J382" s="8" t="s">
        <v>8379</v>
      </c>
      <c r="K382" s="8" t="s">
        <v>8461</v>
      </c>
      <c r="L382" s="8" t="s">
        <v>8462</v>
      </c>
      <c r="M382" s="8" t="s">
        <v>165</v>
      </c>
      <c r="N382" s="8" t="s">
        <v>8479</v>
      </c>
      <c r="O382" s="8" t="s">
        <v>8480</v>
      </c>
      <c r="P382" s="168">
        <v>15970003719</v>
      </c>
      <c r="Q382" s="12"/>
    </row>
    <row r="383" spans="1:17" ht="24">
      <c r="A383" s="11">
        <v>379</v>
      </c>
      <c r="B383" s="11" t="s">
        <v>7308</v>
      </c>
      <c r="C383" s="8" t="s">
        <v>8376</v>
      </c>
      <c r="D383" s="8" t="s">
        <v>8481</v>
      </c>
      <c r="E383" s="8" t="s">
        <v>8482</v>
      </c>
      <c r="F383" s="159">
        <v>2004.08</v>
      </c>
      <c r="G383" s="8" t="s">
        <v>48</v>
      </c>
      <c r="H383" s="8">
        <v>3200</v>
      </c>
      <c r="I383" s="8">
        <v>12</v>
      </c>
      <c r="J383" s="8" t="s">
        <v>8483</v>
      </c>
      <c r="K383" s="8" t="s">
        <v>8446</v>
      </c>
      <c r="L383" s="8" t="s">
        <v>8455</v>
      </c>
      <c r="M383" s="8" t="s">
        <v>137</v>
      </c>
      <c r="N383" s="8" t="s">
        <v>8482</v>
      </c>
      <c r="O383" s="8" t="s">
        <v>8484</v>
      </c>
      <c r="P383" s="168">
        <v>13576665040</v>
      </c>
      <c r="Q383" s="12"/>
    </row>
    <row r="384" spans="1:17" ht="24">
      <c r="A384" s="11">
        <v>380</v>
      </c>
      <c r="B384" s="11" t="s">
        <v>7308</v>
      </c>
      <c r="C384" s="8" t="s">
        <v>8376</v>
      </c>
      <c r="D384" s="8" t="s">
        <v>8481</v>
      </c>
      <c r="E384" s="8" t="s">
        <v>8485</v>
      </c>
      <c r="F384" s="159">
        <v>2000.12</v>
      </c>
      <c r="G384" s="8" t="s">
        <v>48</v>
      </c>
      <c r="H384" s="8" t="s">
        <v>8486</v>
      </c>
      <c r="I384" s="8">
        <v>4</v>
      </c>
      <c r="J384" s="8" t="s">
        <v>8379</v>
      </c>
      <c r="K384" s="8" t="s">
        <v>8487</v>
      </c>
      <c r="L384" s="8" t="s">
        <v>8488</v>
      </c>
      <c r="M384" s="8" t="s">
        <v>165</v>
      </c>
      <c r="N384" s="8" t="s">
        <v>8485</v>
      </c>
      <c r="O384" s="8" t="s">
        <v>8489</v>
      </c>
      <c r="P384" s="168">
        <v>15907970191</v>
      </c>
      <c r="Q384" s="12"/>
    </row>
    <row r="385" spans="1:17" ht="24">
      <c r="A385" s="11">
        <v>381</v>
      </c>
      <c r="B385" s="11" t="s">
        <v>7308</v>
      </c>
      <c r="C385" s="8" t="s">
        <v>8376</v>
      </c>
      <c r="D385" s="8" t="s">
        <v>8481</v>
      </c>
      <c r="E385" s="8" t="s">
        <v>8490</v>
      </c>
      <c r="F385" s="159">
        <v>2000.12</v>
      </c>
      <c r="G385" s="8" t="s">
        <v>48</v>
      </c>
      <c r="H385" s="8" t="s">
        <v>8491</v>
      </c>
      <c r="I385" s="8">
        <v>7</v>
      </c>
      <c r="J385" s="8" t="s">
        <v>8379</v>
      </c>
      <c r="K385" s="8" t="s">
        <v>8487</v>
      </c>
      <c r="L385" s="8" t="s">
        <v>8488</v>
      </c>
      <c r="M385" s="8" t="s">
        <v>165</v>
      </c>
      <c r="N385" s="8" t="s">
        <v>8490</v>
      </c>
      <c r="O385" s="8" t="s">
        <v>8489</v>
      </c>
      <c r="P385" s="168">
        <v>15907970191</v>
      </c>
      <c r="Q385" s="12"/>
    </row>
    <row r="386" spans="1:17" ht="24">
      <c r="A386" s="11">
        <v>382</v>
      </c>
      <c r="B386" s="11" t="s">
        <v>7308</v>
      </c>
      <c r="C386" s="8" t="s">
        <v>8376</v>
      </c>
      <c r="D386" s="8" t="s">
        <v>8492</v>
      </c>
      <c r="E386" s="8" t="s">
        <v>3113</v>
      </c>
      <c r="F386" s="159" t="s">
        <v>135</v>
      </c>
      <c r="G386" s="8" t="s">
        <v>48</v>
      </c>
      <c r="H386" s="8">
        <v>4000</v>
      </c>
      <c r="I386" s="8">
        <v>20.6</v>
      </c>
      <c r="J386" s="8">
        <v>496</v>
      </c>
      <c r="K386" s="8" t="s">
        <v>8446</v>
      </c>
      <c r="L386" s="8" t="s">
        <v>8493</v>
      </c>
      <c r="M386" s="8" t="s">
        <v>137</v>
      </c>
      <c r="N386" s="8" t="s">
        <v>3113</v>
      </c>
      <c r="O386" s="8" t="s">
        <v>8494</v>
      </c>
      <c r="P386" s="168">
        <v>13807978730</v>
      </c>
      <c r="Q386" s="12"/>
    </row>
    <row r="387" spans="1:17" ht="24">
      <c r="A387" s="11">
        <v>383</v>
      </c>
      <c r="B387" s="11" t="s">
        <v>7308</v>
      </c>
      <c r="C387" s="8" t="s">
        <v>8376</v>
      </c>
      <c r="D387" s="8" t="s">
        <v>8495</v>
      </c>
      <c r="E387" s="8" t="s">
        <v>3553</v>
      </c>
      <c r="F387" s="159">
        <v>2005.02</v>
      </c>
      <c r="G387" s="8" t="s">
        <v>48</v>
      </c>
      <c r="H387" s="8">
        <v>2400</v>
      </c>
      <c r="I387" s="8">
        <v>4.5</v>
      </c>
      <c r="J387" s="8" t="s">
        <v>8379</v>
      </c>
      <c r="K387" s="8" t="s">
        <v>8446</v>
      </c>
      <c r="L387" s="8" t="s">
        <v>8496</v>
      </c>
      <c r="M387" s="8" t="s">
        <v>3249</v>
      </c>
      <c r="N387" s="8" t="s">
        <v>3553</v>
      </c>
      <c r="O387" s="8" t="s">
        <v>8497</v>
      </c>
      <c r="P387" s="168">
        <v>13879767226</v>
      </c>
      <c r="Q387" s="12"/>
    </row>
    <row r="388" spans="1:17" ht="24">
      <c r="A388" s="11">
        <v>384</v>
      </c>
      <c r="B388" s="11" t="s">
        <v>7308</v>
      </c>
      <c r="C388" s="8" t="s">
        <v>8376</v>
      </c>
      <c r="D388" s="8" t="s">
        <v>8495</v>
      </c>
      <c r="E388" s="8" t="s">
        <v>8498</v>
      </c>
      <c r="F388" s="159">
        <v>2003.12</v>
      </c>
      <c r="G388" s="8" t="s">
        <v>48</v>
      </c>
      <c r="H388" s="8">
        <v>1260</v>
      </c>
      <c r="I388" s="8">
        <v>42</v>
      </c>
      <c r="J388" s="8">
        <v>230</v>
      </c>
      <c r="K388" s="8" t="s">
        <v>8499</v>
      </c>
      <c r="L388" s="8" t="s">
        <v>8500</v>
      </c>
      <c r="M388" s="8" t="s">
        <v>165</v>
      </c>
      <c r="N388" s="8" t="s">
        <v>8498</v>
      </c>
      <c r="O388" s="8" t="s">
        <v>8497</v>
      </c>
      <c r="P388" s="168">
        <v>13879767226</v>
      </c>
      <c r="Q388" s="12"/>
    </row>
    <row r="389" spans="1:17" ht="24">
      <c r="A389" s="11">
        <v>385</v>
      </c>
      <c r="B389" s="11" t="s">
        <v>7308</v>
      </c>
      <c r="C389" s="8" t="s">
        <v>8376</v>
      </c>
      <c r="D389" s="8" t="s">
        <v>8495</v>
      </c>
      <c r="E389" s="8" t="s">
        <v>8501</v>
      </c>
      <c r="F389" s="159">
        <v>1987.1</v>
      </c>
      <c r="G389" s="8" t="s">
        <v>48</v>
      </c>
      <c r="H389" s="8">
        <v>3750</v>
      </c>
      <c r="I389" s="8">
        <v>5</v>
      </c>
      <c r="J389" s="8" t="s">
        <v>8379</v>
      </c>
      <c r="K389" s="8" t="s">
        <v>8446</v>
      </c>
      <c r="L389" s="8" t="s">
        <v>8496</v>
      </c>
      <c r="M389" s="8" t="s">
        <v>3249</v>
      </c>
      <c r="N389" s="8" t="s">
        <v>8501</v>
      </c>
      <c r="O389" s="8" t="s">
        <v>8502</v>
      </c>
      <c r="P389" s="168">
        <v>13970139196</v>
      </c>
      <c r="Q389" s="12"/>
    </row>
    <row r="390" spans="1:17" ht="24">
      <c r="A390" s="11">
        <v>386</v>
      </c>
      <c r="B390" s="11" t="s">
        <v>7308</v>
      </c>
      <c r="C390" s="8" t="s">
        <v>8376</v>
      </c>
      <c r="D390" s="8" t="s">
        <v>8495</v>
      </c>
      <c r="E390" s="8" t="s">
        <v>8503</v>
      </c>
      <c r="F390" s="159">
        <v>2003.1</v>
      </c>
      <c r="G390" s="8" t="s">
        <v>48</v>
      </c>
      <c r="H390" s="8">
        <v>4000</v>
      </c>
      <c r="I390" s="8">
        <v>5</v>
      </c>
      <c r="J390" s="8" t="s">
        <v>8379</v>
      </c>
      <c r="K390" s="8" t="s">
        <v>8446</v>
      </c>
      <c r="L390" s="8" t="s">
        <v>8496</v>
      </c>
      <c r="M390" s="8" t="s">
        <v>3249</v>
      </c>
      <c r="N390" s="8" t="s">
        <v>8503</v>
      </c>
      <c r="O390" s="8" t="s">
        <v>8497</v>
      </c>
      <c r="P390" s="168">
        <v>13879767226</v>
      </c>
      <c r="Q390" s="12"/>
    </row>
    <row r="391" spans="1:17" ht="24">
      <c r="A391" s="11">
        <v>387</v>
      </c>
      <c r="B391" s="11" t="s">
        <v>7308</v>
      </c>
      <c r="C391" s="8" t="s">
        <v>8376</v>
      </c>
      <c r="D391" s="8" t="s">
        <v>8495</v>
      </c>
      <c r="E391" s="8" t="s">
        <v>8504</v>
      </c>
      <c r="F391" s="159">
        <v>1999.03</v>
      </c>
      <c r="G391" s="8" t="s">
        <v>48</v>
      </c>
      <c r="H391" s="8">
        <v>400</v>
      </c>
      <c r="I391" s="8">
        <v>6</v>
      </c>
      <c r="J391" s="8" t="s">
        <v>8379</v>
      </c>
      <c r="K391" s="8" t="s">
        <v>8499</v>
      </c>
      <c r="L391" s="8" t="s">
        <v>8500</v>
      </c>
      <c r="M391" s="8" t="s">
        <v>165</v>
      </c>
      <c r="N391" s="8" t="s">
        <v>8504</v>
      </c>
      <c r="O391" s="8" t="s">
        <v>8497</v>
      </c>
      <c r="P391" s="168">
        <v>13879767226</v>
      </c>
      <c r="Q391" s="12"/>
    </row>
    <row r="392" spans="1:17" ht="24">
      <c r="A392" s="11">
        <v>388</v>
      </c>
      <c r="B392" s="11" t="s">
        <v>7308</v>
      </c>
      <c r="C392" s="8" t="s">
        <v>8376</v>
      </c>
      <c r="D392" s="8" t="s">
        <v>8495</v>
      </c>
      <c r="E392" s="8" t="s">
        <v>8505</v>
      </c>
      <c r="F392" s="159">
        <v>2005.04</v>
      </c>
      <c r="G392" s="8" t="s">
        <v>48</v>
      </c>
      <c r="H392" s="8">
        <v>820</v>
      </c>
      <c r="I392" s="8">
        <v>7.2</v>
      </c>
      <c r="J392" s="8" t="s">
        <v>8379</v>
      </c>
      <c r="K392" s="8" t="s">
        <v>8499</v>
      </c>
      <c r="L392" s="8" t="s">
        <v>8500</v>
      </c>
      <c r="M392" s="8" t="s">
        <v>165</v>
      </c>
      <c r="N392" s="8" t="s">
        <v>8505</v>
      </c>
      <c r="O392" s="8" t="s">
        <v>8497</v>
      </c>
      <c r="P392" s="168">
        <v>13879767226</v>
      </c>
      <c r="Q392" s="12"/>
    </row>
    <row r="393" spans="1:17" ht="24">
      <c r="A393" s="11">
        <v>389</v>
      </c>
      <c r="B393" s="11" t="s">
        <v>7308</v>
      </c>
      <c r="C393" s="8" t="s">
        <v>8376</v>
      </c>
      <c r="D393" s="8" t="s">
        <v>8506</v>
      </c>
      <c r="E393" s="8" t="s">
        <v>8507</v>
      </c>
      <c r="F393" s="159">
        <v>2005.03</v>
      </c>
      <c r="G393" s="8" t="s">
        <v>48</v>
      </c>
      <c r="H393" s="8">
        <v>1500</v>
      </c>
      <c r="I393" s="8">
        <v>5</v>
      </c>
      <c r="J393" s="8" t="s">
        <v>8379</v>
      </c>
      <c r="K393" s="8" t="s">
        <v>8499</v>
      </c>
      <c r="L393" s="8" t="s">
        <v>8500</v>
      </c>
      <c r="M393" s="8" t="s">
        <v>165</v>
      </c>
      <c r="N393" s="8" t="s">
        <v>8507</v>
      </c>
      <c r="O393" s="8" t="s">
        <v>8508</v>
      </c>
      <c r="P393" s="168">
        <v>15979801998</v>
      </c>
      <c r="Q393" s="12"/>
    </row>
    <row r="394" spans="1:17" ht="24">
      <c r="A394" s="11">
        <v>390</v>
      </c>
      <c r="B394" s="11" t="s">
        <v>7308</v>
      </c>
      <c r="C394" s="8" t="s">
        <v>8376</v>
      </c>
      <c r="D394" s="8" t="s">
        <v>8509</v>
      </c>
      <c r="E394" s="8" t="s">
        <v>8510</v>
      </c>
      <c r="F394" s="159">
        <v>2005.06</v>
      </c>
      <c r="G394" s="8" t="s">
        <v>48</v>
      </c>
      <c r="H394" s="8">
        <v>1600</v>
      </c>
      <c r="I394" s="8">
        <v>11.4</v>
      </c>
      <c r="J394" s="8" t="s">
        <v>8379</v>
      </c>
      <c r="K394" s="8" t="s">
        <v>8499</v>
      </c>
      <c r="L394" s="8" t="s">
        <v>8500</v>
      </c>
      <c r="M394" s="8" t="s">
        <v>165</v>
      </c>
      <c r="N394" s="8" t="s">
        <v>8510</v>
      </c>
      <c r="O394" s="8" t="s">
        <v>8508</v>
      </c>
      <c r="P394" s="168">
        <v>15979801998</v>
      </c>
      <c r="Q394" s="12"/>
    </row>
    <row r="395" spans="1:17" ht="24">
      <c r="A395" s="11">
        <v>391</v>
      </c>
      <c r="B395" s="11" t="s">
        <v>7308</v>
      </c>
      <c r="C395" s="8" t="s">
        <v>8376</v>
      </c>
      <c r="D395" s="8" t="s">
        <v>8495</v>
      </c>
      <c r="E395" s="8" t="s">
        <v>8511</v>
      </c>
      <c r="F395" s="159">
        <v>2006.09</v>
      </c>
      <c r="G395" s="8" t="s">
        <v>48</v>
      </c>
      <c r="H395" s="8">
        <v>260</v>
      </c>
      <c r="I395" s="8">
        <v>3</v>
      </c>
      <c r="J395" s="8" t="s">
        <v>8379</v>
      </c>
      <c r="K395" s="8" t="s">
        <v>8499</v>
      </c>
      <c r="L395" s="8" t="s">
        <v>8500</v>
      </c>
      <c r="M395" s="8" t="s">
        <v>165</v>
      </c>
      <c r="N395" s="8" t="s">
        <v>8511</v>
      </c>
      <c r="O395" s="8" t="s">
        <v>8512</v>
      </c>
      <c r="P395" s="168">
        <v>13707025224</v>
      </c>
      <c r="Q395" s="12"/>
    </row>
    <row r="396" spans="1:17" ht="24">
      <c r="A396" s="11">
        <v>392</v>
      </c>
      <c r="B396" s="11" t="s">
        <v>7308</v>
      </c>
      <c r="C396" s="8" t="s">
        <v>8376</v>
      </c>
      <c r="D396" s="8" t="s">
        <v>8495</v>
      </c>
      <c r="E396" s="8" t="s">
        <v>8513</v>
      </c>
      <c r="F396" s="159">
        <v>2008.04</v>
      </c>
      <c r="G396" s="8" t="s">
        <v>48</v>
      </c>
      <c r="H396" s="8" t="s">
        <v>8514</v>
      </c>
      <c r="I396" s="8">
        <v>3.5</v>
      </c>
      <c r="J396" s="8" t="s">
        <v>8379</v>
      </c>
      <c r="K396" s="8" t="s">
        <v>8499</v>
      </c>
      <c r="L396" s="8" t="s">
        <v>8500</v>
      </c>
      <c r="M396" s="8" t="s">
        <v>165</v>
      </c>
      <c r="N396" s="8" t="s">
        <v>8513</v>
      </c>
      <c r="O396" s="8" t="s">
        <v>8515</v>
      </c>
      <c r="P396" s="168">
        <v>13479969482</v>
      </c>
      <c r="Q396" s="12"/>
    </row>
    <row r="397" spans="1:17" ht="24">
      <c r="A397" s="11">
        <v>393</v>
      </c>
      <c r="B397" s="11" t="s">
        <v>7308</v>
      </c>
      <c r="C397" s="8" t="s">
        <v>8376</v>
      </c>
      <c r="D397" s="8" t="s">
        <v>8495</v>
      </c>
      <c r="E397" s="8" t="s">
        <v>8516</v>
      </c>
      <c r="F397" s="159">
        <v>1979</v>
      </c>
      <c r="G397" s="8" t="s">
        <v>48</v>
      </c>
      <c r="H397" s="8" t="s">
        <v>8517</v>
      </c>
      <c r="I397" s="8">
        <v>6</v>
      </c>
      <c r="J397" s="8" t="s">
        <v>8379</v>
      </c>
      <c r="K397" s="8" t="s">
        <v>8499</v>
      </c>
      <c r="L397" s="8" t="s">
        <v>8500</v>
      </c>
      <c r="M397" s="8" t="s">
        <v>165</v>
      </c>
      <c r="N397" s="8" t="s">
        <v>8516</v>
      </c>
      <c r="O397" s="8" t="s">
        <v>8512</v>
      </c>
      <c r="P397" s="168">
        <v>13707025224</v>
      </c>
      <c r="Q397" s="12"/>
    </row>
    <row r="398" spans="1:17" ht="24">
      <c r="A398" s="11">
        <v>394</v>
      </c>
      <c r="B398" s="11" t="s">
        <v>7308</v>
      </c>
      <c r="C398" s="8" t="s">
        <v>8376</v>
      </c>
      <c r="D398" s="8" t="s">
        <v>8495</v>
      </c>
      <c r="E398" s="8" t="s">
        <v>8518</v>
      </c>
      <c r="F398" s="159">
        <v>2004.08</v>
      </c>
      <c r="G398" s="8" t="s">
        <v>48</v>
      </c>
      <c r="H398" s="8">
        <v>1000</v>
      </c>
      <c r="I398" s="8">
        <v>5</v>
      </c>
      <c r="J398" s="8" t="s">
        <v>8379</v>
      </c>
      <c r="K398" s="8" t="s">
        <v>8499</v>
      </c>
      <c r="L398" s="8" t="s">
        <v>8500</v>
      </c>
      <c r="M398" s="8" t="s">
        <v>165</v>
      </c>
      <c r="N398" s="8" t="s">
        <v>8518</v>
      </c>
      <c r="O398" s="8" t="s">
        <v>8519</v>
      </c>
      <c r="P398" s="168">
        <v>13576679353</v>
      </c>
      <c r="Q398" s="12"/>
    </row>
    <row r="399" spans="1:17" ht="24">
      <c r="A399" s="11">
        <v>395</v>
      </c>
      <c r="B399" s="11" t="s">
        <v>7308</v>
      </c>
      <c r="C399" s="8" t="s">
        <v>8376</v>
      </c>
      <c r="D399" s="8" t="s">
        <v>8495</v>
      </c>
      <c r="E399" s="8" t="s">
        <v>8520</v>
      </c>
      <c r="F399" s="159">
        <v>1978</v>
      </c>
      <c r="G399" s="8" t="s">
        <v>48</v>
      </c>
      <c r="H399" s="8">
        <v>200</v>
      </c>
      <c r="I399" s="8">
        <v>6.2</v>
      </c>
      <c r="J399" s="8" t="s">
        <v>8379</v>
      </c>
      <c r="K399" s="8" t="s">
        <v>8521</v>
      </c>
      <c r="L399" s="8" t="s">
        <v>8522</v>
      </c>
      <c r="M399" s="8" t="s">
        <v>156</v>
      </c>
      <c r="N399" s="8" t="s">
        <v>8520</v>
      </c>
      <c r="O399" s="8" t="s">
        <v>8523</v>
      </c>
      <c r="P399" s="168">
        <v>13970761819</v>
      </c>
      <c r="Q399" s="12"/>
    </row>
    <row r="400" spans="1:17" ht="24">
      <c r="A400" s="11">
        <v>396</v>
      </c>
      <c r="B400" s="11" t="s">
        <v>7308</v>
      </c>
      <c r="C400" s="8" t="s">
        <v>8376</v>
      </c>
      <c r="D400" s="8" t="s">
        <v>8492</v>
      </c>
      <c r="E400" s="8" t="s">
        <v>8524</v>
      </c>
      <c r="F400" s="159">
        <v>2005.04</v>
      </c>
      <c r="G400" s="8" t="s">
        <v>48</v>
      </c>
      <c r="H400" s="8">
        <v>11000</v>
      </c>
      <c r="I400" s="8">
        <v>25.335000000000001</v>
      </c>
      <c r="J400" s="8">
        <v>1170</v>
      </c>
      <c r="K400" s="8" t="s">
        <v>8446</v>
      </c>
      <c r="L400" s="8" t="s">
        <v>8525</v>
      </c>
      <c r="M400" s="8" t="s">
        <v>137</v>
      </c>
      <c r="N400" s="8" t="s">
        <v>8524</v>
      </c>
      <c r="O400" s="8" t="s">
        <v>8526</v>
      </c>
      <c r="P400" s="168">
        <v>13879766898</v>
      </c>
      <c r="Q400" s="12"/>
    </row>
    <row r="401" spans="1:17" ht="24">
      <c r="A401" s="11">
        <v>397</v>
      </c>
      <c r="B401" s="11" t="s">
        <v>7308</v>
      </c>
      <c r="C401" s="8" t="s">
        <v>8376</v>
      </c>
      <c r="D401" s="8" t="s">
        <v>8527</v>
      </c>
      <c r="E401" s="8" t="s">
        <v>8528</v>
      </c>
      <c r="F401" s="159">
        <v>2004.08</v>
      </c>
      <c r="G401" s="8" t="s">
        <v>48</v>
      </c>
      <c r="H401" s="8">
        <v>250</v>
      </c>
      <c r="I401" s="8">
        <v>3</v>
      </c>
      <c r="J401" s="8" t="s">
        <v>8379</v>
      </c>
      <c r="K401" s="8" t="s">
        <v>8529</v>
      </c>
      <c r="L401" s="8" t="s">
        <v>8530</v>
      </c>
      <c r="M401" s="8" t="s">
        <v>165</v>
      </c>
      <c r="N401" s="8" t="s">
        <v>8528</v>
      </c>
      <c r="O401" s="8" t="s">
        <v>8531</v>
      </c>
      <c r="P401" s="168">
        <v>13979789761</v>
      </c>
      <c r="Q401" s="12"/>
    </row>
    <row r="402" spans="1:17" ht="24">
      <c r="A402" s="11">
        <v>398</v>
      </c>
      <c r="B402" s="11" t="s">
        <v>7308</v>
      </c>
      <c r="C402" s="8" t="s">
        <v>8376</v>
      </c>
      <c r="D402" s="8" t="s">
        <v>8527</v>
      </c>
      <c r="E402" s="8" t="s">
        <v>8532</v>
      </c>
      <c r="F402" s="159">
        <v>2004.08</v>
      </c>
      <c r="G402" s="8" t="s">
        <v>48</v>
      </c>
      <c r="H402" s="8">
        <v>260</v>
      </c>
      <c r="I402" s="8">
        <v>3</v>
      </c>
      <c r="J402" s="8" t="s">
        <v>8379</v>
      </c>
      <c r="K402" s="8" t="s">
        <v>8529</v>
      </c>
      <c r="L402" s="8" t="s">
        <v>8530</v>
      </c>
      <c r="M402" s="8" t="s">
        <v>165</v>
      </c>
      <c r="N402" s="8" t="s">
        <v>8532</v>
      </c>
      <c r="O402" s="8" t="s">
        <v>8533</v>
      </c>
      <c r="P402" s="168">
        <v>18679078988</v>
      </c>
      <c r="Q402" s="12"/>
    </row>
    <row r="403" spans="1:17" ht="24">
      <c r="A403" s="11">
        <v>399</v>
      </c>
      <c r="B403" s="11" t="s">
        <v>7308</v>
      </c>
      <c r="C403" s="8" t="s">
        <v>8376</v>
      </c>
      <c r="D403" s="8" t="s">
        <v>8527</v>
      </c>
      <c r="E403" s="8" t="s">
        <v>8534</v>
      </c>
      <c r="F403" s="159">
        <v>2003.1</v>
      </c>
      <c r="G403" s="8" t="s">
        <v>48</v>
      </c>
      <c r="H403" s="8" t="s">
        <v>8535</v>
      </c>
      <c r="I403" s="8">
        <v>2</v>
      </c>
      <c r="J403" s="8" t="s">
        <v>8379</v>
      </c>
      <c r="K403" s="8" t="s">
        <v>8529</v>
      </c>
      <c r="L403" s="8" t="s">
        <v>8530</v>
      </c>
      <c r="M403" s="8" t="s">
        <v>165</v>
      </c>
      <c r="N403" s="8" t="s">
        <v>8534</v>
      </c>
      <c r="O403" s="8" t="s">
        <v>8523</v>
      </c>
      <c r="P403" s="168">
        <v>13970761819</v>
      </c>
      <c r="Q403" s="12"/>
    </row>
    <row r="404" spans="1:17" ht="24">
      <c r="A404" s="11">
        <v>400</v>
      </c>
      <c r="B404" s="11" t="s">
        <v>7308</v>
      </c>
      <c r="C404" s="8" t="s">
        <v>8376</v>
      </c>
      <c r="D404" s="8" t="s">
        <v>8536</v>
      </c>
      <c r="E404" s="8" t="s">
        <v>8537</v>
      </c>
      <c r="F404" s="159">
        <v>1979</v>
      </c>
      <c r="G404" s="8" t="s">
        <v>48</v>
      </c>
      <c r="H404" s="8">
        <v>400</v>
      </c>
      <c r="I404" s="8">
        <v>10</v>
      </c>
      <c r="J404" s="8" t="s">
        <v>8379</v>
      </c>
      <c r="K404" s="8" t="s">
        <v>8538</v>
      </c>
      <c r="L404" s="8" t="s">
        <v>8539</v>
      </c>
      <c r="M404" s="8" t="s">
        <v>156</v>
      </c>
      <c r="N404" s="8" t="s">
        <v>8537</v>
      </c>
      <c r="O404" s="8" t="s">
        <v>8540</v>
      </c>
      <c r="P404" s="168">
        <v>13879738107</v>
      </c>
      <c r="Q404" s="12"/>
    </row>
    <row r="405" spans="1:17" ht="24">
      <c r="A405" s="11">
        <v>401</v>
      </c>
      <c r="B405" s="11" t="s">
        <v>7308</v>
      </c>
      <c r="C405" s="8" t="s">
        <v>8376</v>
      </c>
      <c r="D405" s="8" t="s">
        <v>8536</v>
      </c>
      <c r="E405" s="8" t="s">
        <v>8541</v>
      </c>
      <c r="F405" s="159">
        <v>1983</v>
      </c>
      <c r="G405" s="8" t="s">
        <v>48</v>
      </c>
      <c r="H405" s="8">
        <v>160</v>
      </c>
      <c r="I405" s="8">
        <v>5</v>
      </c>
      <c r="J405" s="8" t="s">
        <v>8379</v>
      </c>
      <c r="K405" s="8" t="s">
        <v>8538</v>
      </c>
      <c r="L405" s="8" t="s">
        <v>8539</v>
      </c>
      <c r="M405" s="8" t="s">
        <v>156</v>
      </c>
      <c r="N405" s="8" t="s">
        <v>8541</v>
      </c>
      <c r="O405" s="8" t="s">
        <v>8542</v>
      </c>
      <c r="P405" s="168">
        <v>15970951105</v>
      </c>
      <c r="Q405" s="12"/>
    </row>
    <row r="406" spans="1:17" ht="24">
      <c r="A406" s="11">
        <v>402</v>
      </c>
      <c r="B406" s="11" t="s">
        <v>7308</v>
      </c>
      <c r="C406" s="8" t="s">
        <v>8376</v>
      </c>
      <c r="D406" s="8" t="s">
        <v>8536</v>
      </c>
      <c r="E406" s="8" t="s">
        <v>8543</v>
      </c>
      <c r="F406" s="159">
        <v>1989.1</v>
      </c>
      <c r="G406" s="8" t="s">
        <v>48</v>
      </c>
      <c r="H406" s="8">
        <v>320</v>
      </c>
      <c r="I406" s="8">
        <v>10</v>
      </c>
      <c r="J406" s="8" t="s">
        <v>8379</v>
      </c>
      <c r="K406" s="8" t="s">
        <v>8538</v>
      </c>
      <c r="L406" s="8" t="s">
        <v>8539</v>
      </c>
      <c r="M406" s="8" t="s">
        <v>156</v>
      </c>
      <c r="N406" s="8" t="s">
        <v>8543</v>
      </c>
      <c r="O406" s="8" t="s">
        <v>8540</v>
      </c>
      <c r="P406" s="168">
        <v>13879738107</v>
      </c>
      <c r="Q406" s="12"/>
    </row>
    <row r="407" spans="1:17" ht="24">
      <c r="A407" s="11">
        <v>403</v>
      </c>
      <c r="B407" s="11" t="s">
        <v>7308</v>
      </c>
      <c r="C407" s="8" t="s">
        <v>8376</v>
      </c>
      <c r="D407" s="8" t="s">
        <v>8536</v>
      </c>
      <c r="E407" s="8" t="s">
        <v>8544</v>
      </c>
      <c r="F407" s="159">
        <v>2003.1</v>
      </c>
      <c r="G407" s="8" t="s">
        <v>48</v>
      </c>
      <c r="H407" s="8">
        <v>320</v>
      </c>
      <c r="I407" s="8">
        <v>10</v>
      </c>
      <c r="J407" s="8" t="s">
        <v>8379</v>
      </c>
      <c r="K407" s="8" t="s">
        <v>8538</v>
      </c>
      <c r="L407" s="8" t="s">
        <v>8539</v>
      </c>
      <c r="M407" s="8" t="s">
        <v>156</v>
      </c>
      <c r="N407" s="8" t="s">
        <v>8544</v>
      </c>
      <c r="O407" s="8" t="s">
        <v>8545</v>
      </c>
      <c r="P407" s="168">
        <v>13970725933</v>
      </c>
      <c r="Q407" s="12"/>
    </row>
    <row r="408" spans="1:17" ht="24">
      <c r="A408" s="11">
        <v>404</v>
      </c>
      <c r="B408" s="11" t="s">
        <v>7308</v>
      </c>
      <c r="C408" s="8" t="s">
        <v>8376</v>
      </c>
      <c r="D408" s="8" t="s">
        <v>8536</v>
      </c>
      <c r="E408" s="8" t="s">
        <v>8546</v>
      </c>
      <c r="F408" s="159">
        <v>2004.04</v>
      </c>
      <c r="G408" s="8" t="s">
        <v>48</v>
      </c>
      <c r="H408" s="8">
        <v>320</v>
      </c>
      <c r="I408" s="8">
        <v>4.8</v>
      </c>
      <c r="J408" s="8" t="s">
        <v>8379</v>
      </c>
      <c r="K408" s="8" t="s">
        <v>8538</v>
      </c>
      <c r="L408" s="8" t="s">
        <v>8539</v>
      </c>
      <c r="M408" s="8" t="s">
        <v>156</v>
      </c>
      <c r="N408" s="8" t="s">
        <v>8546</v>
      </c>
      <c r="O408" s="8" t="s">
        <v>8547</v>
      </c>
      <c r="P408" s="168">
        <v>13979705119</v>
      </c>
      <c r="Q408" s="12"/>
    </row>
    <row r="409" spans="1:17" ht="24">
      <c r="A409" s="11">
        <v>405</v>
      </c>
      <c r="B409" s="11" t="s">
        <v>7308</v>
      </c>
      <c r="C409" s="8" t="s">
        <v>8376</v>
      </c>
      <c r="D409" s="8" t="s">
        <v>8536</v>
      </c>
      <c r="E409" s="8" t="s">
        <v>8548</v>
      </c>
      <c r="F409" s="159">
        <v>2005.04</v>
      </c>
      <c r="G409" s="8" t="s">
        <v>48</v>
      </c>
      <c r="H409" s="8">
        <v>225</v>
      </c>
      <c r="I409" s="8">
        <v>3</v>
      </c>
      <c r="J409" s="8" t="s">
        <v>8379</v>
      </c>
      <c r="K409" s="8" t="s">
        <v>8538</v>
      </c>
      <c r="L409" s="8" t="s">
        <v>8539</v>
      </c>
      <c r="M409" s="8" t="s">
        <v>156</v>
      </c>
      <c r="N409" s="8" t="s">
        <v>8548</v>
      </c>
      <c r="O409" s="8" t="s">
        <v>8549</v>
      </c>
      <c r="P409" s="168">
        <v>13766322789</v>
      </c>
      <c r="Q409" s="12"/>
    </row>
    <row r="410" spans="1:17" ht="24">
      <c r="A410" s="11">
        <v>406</v>
      </c>
      <c r="B410" s="11" t="s">
        <v>7308</v>
      </c>
      <c r="C410" s="8" t="s">
        <v>8376</v>
      </c>
      <c r="D410" s="8" t="s">
        <v>8154</v>
      </c>
      <c r="E410" s="8" t="s">
        <v>8550</v>
      </c>
      <c r="F410" s="159">
        <v>2004.02</v>
      </c>
      <c r="G410" s="8" t="s">
        <v>48</v>
      </c>
      <c r="H410" s="8" t="s">
        <v>8551</v>
      </c>
      <c r="I410" s="8">
        <v>5</v>
      </c>
      <c r="J410" s="8" t="s">
        <v>8379</v>
      </c>
      <c r="K410" s="8" t="s">
        <v>8538</v>
      </c>
      <c r="L410" s="8" t="s">
        <v>8539</v>
      </c>
      <c r="M410" s="8" t="s">
        <v>156</v>
      </c>
      <c r="N410" s="8" t="s">
        <v>8550</v>
      </c>
      <c r="O410" s="8" t="s">
        <v>8552</v>
      </c>
      <c r="P410" s="168">
        <v>13576780529</v>
      </c>
      <c r="Q410" s="12"/>
    </row>
    <row r="411" spans="1:17" ht="24">
      <c r="A411" s="11">
        <v>407</v>
      </c>
      <c r="B411" s="11" t="s">
        <v>7308</v>
      </c>
      <c r="C411" s="8" t="s">
        <v>8376</v>
      </c>
      <c r="D411" s="8" t="s">
        <v>8536</v>
      </c>
      <c r="E411" s="8" t="s">
        <v>8553</v>
      </c>
      <c r="F411" s="159" t="s">
        <v>135</v>
      </c>
      <c r="G411" s="8" t="s">
        <v>48</v>
      </c>
      <c r="H411" s="8">
        <v>800</v>
      </c>
      <c r="I411" s="8">
        <v>6</v>
      </c>
      <c r="J411" s="8" t="s">
        <v>8379</v>
      </c>
      <c r="K411" s="8" t="s">
        <v>8538</v>
      </c>
      <c r="L411" s="8" t="s">
        <v>8539</v>
      </c>
      <c r="M411" s="8" t="s">
        <v>156</v>
      </c>
      <c r="N411" s="8" t="s">
        <v>8553</v>
      </c>
      <c r="O411" s="8" t="s">
        <v>8552</v>
      </c>
      <c r="P411" s="168">
        <v>13576780529</v>
      </c>
      <c r="Q411" s="12"/>
    </row>
    <row r="412" spans="1:17" ht="24">
      <c r="A412" s="11">
        <v>408</v>
      </c>
      <c r="B412" s="11" t="s">
        <v>7308</v>
      </c>
      <c r="C412" s="8" t="s">
        <v>8376</v>
      </c>
      <c r="D412" s="8" t="s">
        <v>8554</v>
      </c>
      <c r="E412" s="8" t="s">
        <v>8555</v>
      </c>
      <c r="F412" s="159">
        <v>2004.09</v>
      </c>
      <c r="G412" s="8" t="s">
        <v>48</v>
      </c>
      <c r="H412" s="8" t="s">
        <v>8556</v>
      </c>
      <c r="I412" s="8">
        <v>10</v>
      </c>
      <c r="J412" s="8">
        <v>0</v>
      </c>
      <c r="K412" s="8" t="s">
        <v>8557</v>
      </c>
      <c r="L412" s="8" t="s">
        <v>8558</v>
      </c>
      <c r="M412" s="8" t="s">
        <v>156</v>
      </c>
      <c r="N412" s="8" t="s">
        <v>8555</v>
      </c>
      <c r="O412" s="8" t="s">
        <v>8552</v>
      </c>
      <c r="P412" s="168">
        <v>13576728911</v>
      </c>
      <c r="Q412" s="12"/>
    </row>
    <row r="413" spans="1:17" ht="24">
      <c r="A413" s="11">
        <v>409</v>
      </c>
      <c r="B413" s="11" t="s">
        <v>7308</v>
      </c>
      <c r="C413" s="8" t="s">
        <v>8376</v>
      </c>
      <c r="D413" s="8" t="s">
        <v>8554</v>
      </c>
      <c r="E413" s="8" t="s">
        <v>8559</v>
      </c>
      <c r="F413" s="159">
        <v>2005.07</v>
      </c>
      <c r="G413" s="8" t="s">
        <v>48</v>
      </c>
      <c r="H413" s="8">
        <v>360</v>
      </c>
      <c r="I413" s="8">
        <v>3.5</v>
      </c>
      <c r="J413" s="8" t="s">
        <v>8379</v>
      </c>
      <c r="K413" s="8" t="s">
        <v>8557</v>
      </c>
      <c r="L413" s="8" t="s">
        <v>8558</v>
      </c>
      <c r="M413" s="8" t="s">
        <v>156</v>
      </c>
      <c r="N413" s="8" t="s">
        <v>8559</v>
      </c>
      <c r="O413" s="8" t="s">
        <v>8560</v>
      </c>
      <c r="P413" s="168">
        <v>13970726033</v>
      </c>
      <c r="Q413" s="12"/>
    </row>
    <row r="414" spans="1:17" ht="24">
      <c r="A414" s="11">
        <v>410</v>
      </c>
      <c r="B414" s="11" t="s">
        <v>7308</v>
      </c>
      <c r="C414" s="8" t="s">
        <v>8376</v>
      </c>
      <c r="D414" s="8" t="s">
        <v>8561</v>
      </c>
      <c r="E414" s="8" t="s">
        <v>8562</v>
      </c>
      <c r="F414" s="159">
        <v>1985</v>
      </c>
      <c r="G414" s="8" t="s">
        <v>48</v>
      </c>
      <c r="H414" s="8">
        <v>200</v>
      </c>
      <c r="I414" s="8">
        <v>5</v>
      </c>
      <c r="J414" s="8" t="s">
        <v>8379</v>
      </c>
      <c r="K414" s="8" t="s">
        <v>8557</v>
      </c>
      <c r="L414" s="8" t="s">
        <v>8558</v>
      </c>
      <c r="M414" s="8" t="s">
        <v>156</v>
      </c>
      <c r="N414" s="8" t="s">
        <v>8562</v>
      </c>
      <c r="O414" s="8" t="s">
        <v>8563</v>
      </c>
      <c r="P414" s="168" t="s">
        <v>8564</v>
      </c>
      <c r="Q414" s="12"/>
    </row>
    <row r="415" spans="1:17" ht="24">
      <c r="A415" s="11">
        <v>411</v>
      </c>
      <c r="B415" s="11" t="s">
        <v>7308</v>
      </c>
      <c r="C415" s="8" t="s">
        <v>8376</v>
      </c>
      <c r="D415" s="8" t="s">
        <v>8561</v>
      </c>
      <c r="E415" s="8" t="s">
        <v>8565</v>
      </c>
      <c r="F415" s="159">
        <v>1996.03</v>
      </c>
      <c r="G415" s="8" t="s">
        <v>48</v>
      </c>
      <c r="H415" s="8">
        <v>160</v>
      </c>
      <c r="I415" s="8">
        <v>9</v>
      </c>
      <c r="J415" s="8" t="s">
        <v>8379</v>
      </c>
      <c r="K415" s="8" t="s">
        <v>8557</v>
      </c>
      <c r="L415" s="8" t="s">
        <v>8558</v>
      </c>
      <c r="M415" s="8" t="s">
        <v>156</v>
      </c>
      <c r="N415" s="8" t="s">
        <v>8565</v>
      </c>
      <c r="O415" s="8" t="s">
        <v>8566</v>
      </c>
      <c r="P415" s="168">
        <v>13979789956</v>
      </c>
      <c r="Q415" s="12"/>
    </row>
    <row r="416" spans="1:17" ht="24">
      <c r="A416" s="11">
        <v>412</v>
      </c>
      <c r="B416" s="11" t="s">
        <v>7308</v>
      </c>
      <c r="C416" s="8" t="s">
        <v>8376</v>
      </c>
      <c r="D416" s="8" t="s">
        <v>8561</v>
      </c>
      <c r="E416" s="8" t="s">
        <v>8567</v>
      </c>
      <c r="F416" s="159">
        <v>2004.03</v>
      </c>
      <c r="G416" s="8" t="s">
        <v>48</v>
      </c>
      <c r="H416" s="8">
        <v>500</v>
      </c>
      <c r="I416" s="8">
        <v>11.25</v>
      </c>
      <c r="J416" s="8">
        <v>0</v>
      </c>
      <c r="K416" s="8" t="s">
        <v>8557</v>
      </c>
      <c r="L416" s="8" t="s">
        <v>8558</v>
      </c>
      <c r="M416" s="8" t="s">
        <v>156</v>
      </c>
      <c r="N416" s="8" t="s">
        <v>8567</v>
      </c>
      <c r="O416" s="8" t="s">
        <v>8568</v>
      </c>
      <c r="P416" s="168">
        <v>13979789523</v>
      </c>
      <c r="Q416" s="12"/>
    </row>
    <row r="417" spans="1:17" ht="24">
      <c r="A417" s="11">
        <v>413</v>
      </c>
      <c r="B417" s="11" t="s">
        <v>7308</v>
      </c>
      <c r="C417" s="8" t="s">
        <v>8376</v>
      </c>
      <c r="D417" s="8" t="s">
        <v>8561</v>
      </c>
      <c r="E417" s="8" t="s">
        <v>8569</v>
      </c>
      <c r="F417" s="159">
        <v>2004.12</v>
      </c>
      <c r="G417" s="8" t="s">
        <v>48</v>
      </c>
      <c r="H417" s="8" t="s">
        <v>8570</v>
      </c>
      <c r="I417" s="8">
        <v>4.4000000000000004</v>
      </c>
      <c r="J417" s="8" t="s">
        <v>8379</v>
      </c>
      <c r="K417" s="8" t="s">
        <v>8557</v>
      </c>
      <c r="L417" s="8" t="s">
        <v>8558</v>
      </c>
      <c r="M417" s="8" t="s">
        <v>156</v>
      </c>
      <c r="N417" s="8" t="s">
        <v>8569</v>
      </c>
      <c r="O417" s="8" t="s">
        <v>8571</v>
      </c>
      <c r="P417" s="168">
        <v>13767764283</v>
      </c>
      <c r="Q417" s="12"/>
    </row>
    <row r="418" spans="1:17" ht="24">
      <c r="A418" s="11">
        <v>414</v>
      </c>
      <c r="B418" s="11" t="s">
        <v>7308</v>
      </c>
      <c r="C418" s="8" t="s">
        <v>8376</v>
      </c>
      <c r="D418" s="8" t="s">
        <v>8572</v>
      </c>
      <c r="E418" s="8" t="s">
        <v>8573</v>
      </c>
      <c r="F418" s="159">
        <v>2004.03</v>
      </c>
      <c r="G418" s="8" t="s">
        <v>48</v>
      </c>
      <c r="H418" s="8" t="s">
        <v>8475</v>
      </c>
      <c r="I418" s="8">
        <v>6.6</v>
      </c>
      <c r="J418" s="8" t="s">
        <v>8379</v>
      </c>
      <c r="K418" s="8" t="s">
        <v>8557</v>
      </c>
      <c r="L418" s="8" t="s">
        <v>8558</v>
      </c>
      <c r="M418" s="8" t="s">
        <v>156</v>
      </c>
      <c r="N418" s="8" t="s">
        <v>8573</v>
      </c>
      <c r="O418" s="8" t="s">
        <v>8574</v>
      </c>
      <c r="P418" s="168">
        <v>13763901250</v>
      </c>
      <c r="Q418" s="12"/>
    </row>
    <row r="419" spans="1:17" ht="24">
      <c r="A419" s="11">
        <v>415</v>
      </c>
      <c r="B419" s="11" t="s">
        <v>7308</v>
      </c>
      <c r="C419" s="8" t="s">
        <v>8376</v>
      </c>
      <c r="D419" s="8" t="s">
        <v>8572</v>
      </c>
      <c r="E419" s="8" t="s">
        <v>8575</v>
      </c>
      <c r="F419" s="159">
        <v>2004.08</v>
      </c>
      <c r="G419" s="8" t="s">
        <v>48</v>
      </c>
      <c r="H419" s="8">
        <v>360</v>
      </c>
      <c r="I419" s="8">
        <v>5</v>
      </c>
      <c r="J419" s="8" t="s">
        <v>8379</v>
      </c>
      <c r="K419" s="8" t="s">
        <v>8557</v>
      </c>
      <c r="L419" s="8" t="s">
        <v>8558</v>
      </c>
      <c r="M419" s="8" t="s">
        <v>156</v>
      </c>
      <c r="N419" s="8" t="s">
        <v>8575</v>
      </c>
      <c r="O419" s="8" t="s">
        <v>8576</v>
      </c>
      <c r="P419" s="168">
        <v>13970111111</v>
      </c>
      <c r="Q419" s="12"/>
    </row>
    <row r="420" spans="1:17" ht="24">
      <c r="A420" s="11">
        <v>416</v>
      </c>
      <c r="B420" s="11" t="s">
        <v>7308</v>
      </c>
      <c r="C420" s="8" t="s">
        <v>8376</v>
      </c>
      <c r="D420" s="8" t="s">
        <v>8561</v>
      </c>
      <c r="E420" s="8" t="s">
        <v>8577</v>
      </c>
      <c r="F420" s="159">
        <v>1982</v>
      </c>
      <c r="G420" s="8" t="s">
        <v>48</v>
      </c>
      <c r="H420" s="8">
        <v>200</v>
      </c>
      <c r="I420" s="8">
        <v>4.7</v>
      </c>
      <c r="J420" s="8" t="s">
        <v>8379</v>
      </c>
      <c r="K420" s="8" t="s">
        <v>8557</v>
      </c>
      <c r="L420" s="8" t="s">
        <v>8558</v>
      </c>
      <c r="M420" s="8" t="s">
        <v>156</v>
      </c>
      <c r="N420" s="8" t="s">
        <v>8577</v>
      </c>
      <c r="O420" s="8" t="s">
        <v>8578</v>
      </c>
      <c r="P420" s="168">
        <v>13607976027</v>
      </c>
      <c r="Q420" s="12"/>
    </row>
    <row r="421" spans="1:17" ht="24">
      <c r="A421" s="11">
        <v>417</v>
      </c>
      <c r="B421" s="11" t="s">
        <v>7308</v>
      </c>
      <c r="C421" s="8" t="s">
        <v>8376</v>
      </c>
      <c r="D421" s="8" t="s">
        <v>8561</v>
      </c>
      <c r="E421" s="8" t="s">
        <v>8579</v>
      </c>
      <c r="F421" s="159">
        <v>2002.07</v>
      </c>
      <c r="G421" s="8" t="s">
        <v>48</v>
      </c>
      <c r="H421" s="8">
        <v>900</v>
      </c>
      <c r="I421" s="8">
        <v>27</v>
      </c>
      <c r="J421" s="8">
        <v>65.8</v>
      </c>
      <c r="K421" s="8" t="s">
        <v>8557</v>
      </c>
      <c r="L421" s="8" t="s">
        <v>8558</v>
      </c>
      <c r="M421" s="8" t="s">
        <v>156</v>
      </c>
      <c r="N421" s="8" t="s">
        <v>8579</v>
      </c>
      <c r="O421" s="8" t="s">
        <v>8580</v>
      </c>
      <c r="P421" s="493" t="s">
        <v>8581</v>
      </c>
      <c r="Q421" s="12"/>
    </row>
    <row r="422" spans="1:17" ht="24">
      <c r="A422" s="11">
        <v>418</v>
      </c>
      <c r="B422" s="11" t="s">
        <v>7308</v>
      </c>
      <c r="C422" s="8" t="s">
        <v>8376</v>
      </c>
      <c r="D422" s="8" t="s">
        <v>8561</v>
      </c>
      <c r="E422" s="8" t="s">
        <v>8582</v>
      </c>
      <c r="F422" s="159">
        <v>1979</v>
      </c>
      <c r="G422" s="8" t="s">
        <v>48</v>
      </c>
      <c r="H422" s="8">
        <v>200</v>
      </c>
      <c r="I422" s="8">
        <v>3</v>
      </c>
      <c r="J422" s="8" t="s">
        <v>8379</v>
      </c>
      <c r="K422" s="8" t="s">
        <v>8557</v>
      </c>
      <c r="L422" s="8" t="s">
        <v>8558</v>
      </c>
      <c r="M422" s="8" t="s">
        <v>156</v>
      </c>
      <c r="N422" s="8" t="s">
        <v>8582</v>
      </c>
      <c r="O422" s="8" t="s">
        <v>8583</v>
      </c>
      <c r="P422" s="168">
        <v>13807072446</v>
      </c>
      <c r="Q422" s="12"/>
    </row>
    <row r="423" spans="1:17" ht="24">
      <c r="A423" s="11">
        <v>419</v>
      </c>
      <c r="B423" s="11" t="s">
        <v>7308</v>
      </c>
      <c r="C423" s="8" t="s">
        <v>8376</v>
      </c>
      <c r="D423" s="8" t="s">
        <v>8561</v>
      </c>
      <c r="E423" s="8" t="s">
        <v>8584</v>
      </c>
      <c r="F423" s="8" t="s">
        <v>7593</v>
      </c>
      <c r="G423" s="8" t="s">
        <v>48</v>
      </c>
      <c r="H423" s="8">
        <v>640</v>
      </c>
      <c r="I423" s="8">
        <v>10</v>
      </c>
      <c r="J423" s="8">
        <v>0</v>
      </c>
      <c r="K423" s="8" t="s">
        <v>8557</v>
      </c>
      <c r="L423" s="8" t="s">
        <v>8558</v>
      </c>
      <c r="M423" s="8" t="s">
        <v>156</v>
      </c>
      <c r="N423" s="8" t="s">
        <v>8584</v>
      </c>
      <c r="O423" s="8" t="s">
        <v>8585</v>
      </c>
      <c r="P423" s="168">
        <v>13979729132</v>
      </c>
      <c r="Q423" s="12"/>
    </row>
    <row r="424" spans="1:17" ht="24">
      <c r="A424" s="11">
        <v>420</v>
      </c>
      <c r="B424" s="11" t="s">
        <v>7308</v>
      </c>
      <c r="C424" s="8" t="s">
        <v>8376</v>
      </c>
      <c r="D424" s="8" t="s">
        <v>8572</v>
      </c>
      <c r="E424" s="8" t="s">
        <v>8586</v>
      </c>
      <c r="F424" s="8" t="s">
        <v>8587</v>
      </c>
      <c r="G424" s="8" t="s">
        <v>86</v>
      </c>
      <c r="H424" s="8">
        <v>640</v>
      </c>
      <c r="I424" s="8">
        <v>36.85</v>
      </c>
      <c r="J424" s="8">
        <v>1315</v>
      </c>
      <c r="K424" s="8" t="s">
        <v>8446</v>
      </c>
      <c r="L424" s="8" t="s">
        <v>8588</v>
      </c>
      <c r="M424" s="8" t="s">
        <v>8448</v>
      </c>
      <c r="N424" s="8" t="s">
        <v>8586</v>
      </c>
      <c r="O424" s="8" t="s">
        <v>8589</v>
      </c>
      <c r="P424" s="168">
        <v>13979777336</v>
      </c>
      <c r="Q424" s="12"/>
    </row>
    <row r="425" spans="1:17" ht="24">
      <c r="A425" s="11">
        <v>421</v>
      </c>
      <c r="B425" s="11" t="s">
        <v>7308</v>
      </c>
      <c r="C425" s="8" t="s">
        <v>8376</v>
      </c>
      <c r="D425" s="8" t="s">
        <v>8572</v>
      </c>
      <c r="E425" s="8" t="s">
        <v>8590</v>
      </c>
      <c r="F425" s="8" t="s">
        <v>8591</v>
      </c>
      <c r="G425" s="8" t="s">
        <v>86</v>
      </c>
      <c r="H425" s="8">
        <v>100</v>
      </c>
      <c r="I425" s="8">
        <v>6.9</v>
      </c>
      <c r="J425" s="8" t="s">
        <v>8379</v>
      </c>
      <c r="K425" s="8" t="s">
        <v>8592</v>
      </c>
      <c r="L425" s="8" t="s">
        <v>8593</v>
      </c>
      <c r="M425" s="8" t="s">
        <v>156</v>
      </c>
      <c r="N425" s="8" t="s">
        <v>8590</v>
      </c>
      <c r="O425" s="8" t="s">
        <v>8589</v>
      </c>
      <c r="P425" s="168">
        <v>13979777336</v>
      </c>
      <c r="Q425" s="12"/>
    </row>
    <row r="426" spans="1:17" ht="24">
      <c r="A426" s="11">
        <v>422</v>
      </c>
      <c r="B426" s="11" t="s">
        <v>7308</v>
      </c>
      <c r="C426" s="8" t="s">
        <v>8376</v>
      </c>
      <c r="D426" s="8" t="s">
        <v>8572</v>
      </c>
      <c r="E426" s="8" t="s">
        <v>8594</v>
      </c>
      <c r="F426" s="8" t="s">
        <v>8595</v>
      </c>
      <c r="G426" s="8" t="s">
        <v>86</v>
      </c>
      <c r="H426" s="8">
        <v>100</v>
      </c>
      <c r="I426" s="8">
        <v>2.5</v>
      </c>
      <c r="J426" s="8" t="s">
        <v>8379</v>
      </c>
      <c r="K426" s="8" t="s">
        <v>8592</v>
      </c>
      <c r="L426" s="8" t="s">
        <v>8593</v>
      </c>
      <c r="M426" s="8" t="s">
        <v>156</v>
      </c>
      <c r="N426" s="8" t="s">
        <v>8594</v>
      </c>
      <c r="O426" s="8" t="s">
        <v>8589</v>
      </c>
      <c r="P426" s="168">
        <v>13979777336</v>
      </c>
      <c r="Q426" s="12"/>
    </row>
    <row r="427" spans="1:17" ht="24">
      <c r="A427" s="11">
        <v>423</v>
      </c>
      <c r="B427" s="11" t="s">
        <v>7308</v>
      </c>
      <c r="C427" s="8" t="s">
        <v>8376</v>
      </c>
      <c r="D427" s="8" t="s">
        <v>8572</v>
      </c>
      <c r="E427" s="8" t="s">
        <v>8596</v>
      </c>
      <c r="F427" s="8" t="s">
        <v>7653</v>
      </c>
      <c r="G427" s="8" t="s">
        <v>48</v>
      </c>
      <c r="H427" s="8">
        <v>160</v>
      </c>
      <c r="I427" s="8">
        <v>3</v>
      </c>
      <c r="J427" s="8" t="s">
        <v>8379</v>
      </c>
      <c r="K427" s="8" t="s">
        <v>8592</v>
      </c>
      <c r="L427" s="8" t="s">
        <v>8593</v>
      </c>
      <c r="M427" s="8" t="s">
        <v>156</v>
      </c>
      <c r="N427" s="8" t="s">
        <v>8596</v>
      </c>
      <c r="O427" s="8" t="s">
        <v>8597</v>
      </c>
      <c r="P427" s="168">
        <v>13807072446</v>
      </c>
      <c r="Q427" s="12"/>
    </row>
    <row r="428" spans="1:17" ht="24">
      <c r="A428" s="11">
        <v>424</v>
      </c>
      <c r="B428" s="11" t="s">
        <v>7308</v>
      </c>
      <c r="C428" s="8" t="s">
        <v>8376</v>
      </c>
      <c r="D428" s="8" t="s">
        <v>8572</v>
      </c>
      <c r="E428" s="8" t="s">
        <v>8598</v>
      </c>
      <c r="F428" s="8" t="s">
        <v>8599</v>
      </c>
      <c r="G428" s="8" t="s">
        <v>48</v>
      </c>
      <c r="H428" s="8">
        <v>375</v>
      </c>
      <c r="I428" s="8">
        <v>6.5</v>
      </c>
      <c r="J428" s="8" t="s">
        <v>8379</v>
      </c>
      <c r="K428" s="8" t="s">
        <v>8592</v>
      </c>
      <c r="L428" s="8" t="s">
        <v>8593</v>
      </c>
      <c r="M428" s="8" t="s">
        <v>156</v>
      </c>
      <c r="N428" s="8" t="s">
        <v>8598</v>
      </c>
      <c r="O428" s="8" t="s">
        <v>8600</v>
      </c>
      <c r="P428" s="168">
        <v>13979729132</v>
      </c>
      <c r="Q428" s="12"/>
    </row>
    <row r="429" spans="1:17" ht="24">
      <c r="A429" s="11">
        <v>425</v>
      </c>
      <c r="B429" s="11" t="s">
        <v>7308</v>
      </c>
      <c r="C429" s="8" t="s">
        <v>8376</v>
      </c>
      <c r="D429" s="8" t="s">
        <v>8601</v>
      </c>
      <c r="E429" s="8" t="s">
        <v>8602</v>
      </c>
      <c r="F429" s="8" t="s">
        <v>7653</v>
      </c>
      <c r="G429" s="8" t="s">
        <v>48</v>
      </c>
      <c r="H429" s="8">
        <v>250</v>
      </c>
      <c r="I429" s="8">
        <v>7</v>
      </c>
      <c r="J429" s="8" t="s">
        <v>8379</v>
      </c>
      <c r="K429" s="8" t="s">
        <v>8592</v>
      </c>
      <c r="L429" s="8" t="s">
        <v>8593</v>
      </c>
      <c r="M429" s="8" t="s">
        <v>156</v>
      </c>
      <c r="N429" s="8" t="s">
        <v>8602</v>
      </c>
      <c r="O429" s="8" t="s">
        <v>8603</v>
      </c>
      <c r="P429" s="168">
        <v>13970761981</v>
      </c>
      <c r="Q429" s="12"/>
    </row>
    <row r="430" spans="1:17" ht="24">
      <c r="A430" s="11">
        <v>426</v>
      </c>
      <c r="B430" s="11" t="s">
        <v>7308</v>
      </c>
      <c r="C430" s="8" t="s">
        <v>8376</v>
      </c>
      <c r="D430" s="8" t="s">
        <v>8604</v>
      </c>
      <c r="E430" s="8" t="s">
        <v>8605</v>
      </c>
      <c r="F430" s="8" t="s">
        <v>7564</v>
      </c>
      <c r="G430" s="8" t="s">
        <v>48</v>
      </c>
      <c r="H430" s="8">
        <v>1890</v>
      </c>
      <c r="I430" s="8">
        <v>8</v>
      </c>
      <c r="J430" s="8" t="s">
        <v>8379</v>
      </c>
      <c r="K430" s="8" t="s">
        <v>8606</v>
      </c>
      <c r="L430" s="8" t="s">
        <v>8607</v>
      </c>
      <c r="M430" s="8" t="s">
        <v>156</v>
      </c>
      <c r="N430" s="8" t="s">
        <v>8605</v>
      </c>
      <c r="O430" s="8" t="s">
        <v>8563</v>
      </c>
      <c r="P430" s="168" t="s">
        <v>8564</v>
      </c>
      <c r="Q430" s="12"/>
    </row>
    <row r="431" spans="1:17" ht="24">
      <c r="A431" s="11">
        <v>427</v>
      </c>
      <c r="B431" s="11" t="s">
        <v>7308</v>
      </c>
      <c r="C431" s="8" t="s">
        <v>8376</v>
      </c>
      <c r="D431" s="8" t="s">
        <v>8604</v>
      </c>
      <c r="E431" s="8" t="s">
        <v>8608</v>
      </c>
      <c r="F431" s="8" t="s">
        <v>7653</v>
      </c>
      <c r="G431" s="8" t="s">
        <v>48</v>
      </c>
      <c r="H431" s="8">
        <v>325</v>
      </c>
      <c r="I431" s="8">
        <v>5</v>
      </c>
      <c r="J431" s="8" t="s">
        <v>8379</v>
      </c>
      <c r="K431" s="8" t="s">
        <v>8606</v>
      </c>
      <c r="L431" s="8" t="s">
        <v>8607</v>
      </c>
      <c r="M431" s="8" t="s">
        <v>156</v>
      </c>
      <c r="N431" s="8" t="s">
        <v>8608</v>
      </c>
      <c r="O431" s="8" t="s">
        <v>8609</v>
      </c>
      <c r="P431" s="168">
        <v>13576709076</v>
      </c>
      <c r="Q431" s="12"/>
    </row>
    <row r="432" spans="1:17" ht="24">
      <c r="A432" s="11">
        <v>428</v>
      </c>
      <c r="B432" s="11" t="s">
        <v>7308</v>
      </c>
      <c r="C432" s="8" t="s">
        <v>8376</v>
      </c>
      <c r="D432" s="8" t="s">
        <v>8604</v>
      </c>
      <c r="E432" s="8" t="s">
        <v>8610</v>
      </c>
      <c r="F432" s="8" t="s">
        <v>8611</v>
      </c>
      <c r="G432" s="8" t="s">
        <v>48</v>
      </c>
      <c r="H432" s="8" t="s">
        <v>8535</v>
      </c>
      <c r="I432" s="8">
        <v>3.5</v>
      </c>
      <c r="J432" s="8" t="s">
        <v>8379</v>
      </c>
      <c r="K432" s="8" t="s">
        <v>8606</v>
      </c>
      <c r="L432" s="8" t="s">
        <v>8607</v>
      </c>
      <c r="M432" s="8" t="s">
        <v>156</v>
      </c>
      <c r="N432" s="8" t="s">
        <v>8610</v>
      </c>
      <c r="O432" s="8" t="s">
        <v>8612</v>
      </c>
      <c r="P432" s="168">
        <v>13767775508</v>
      </c>
      <c r="Q432" s="12"/>
    </row>
    <row r="433" spans="1:17" ht="24">
      <c r="A433" s="11">
        <v>429</v>
      </c>
      <c r="B433" s="11" t="s">
        <v>7308</v>
      </c>
      <c r="C433" s="8" t="s">
        <v>8376</v>
      </c>
      <c r="D433" s="8" t="s">
        <v>8613</v>
      </c>
      <c r="E433" s="8" t="s">
        <v>8614</v>
      </c>
      <c r="F433" s="8" t="s">
        <v>7633</v>
      </c>
      <c r="G433" s="8" t="s">
        <v>48</v>
      </c>
      <c r="H433" s="8" t="s">
        <v>8615</v>
      </c>
      <c r="I433" s="8">
        <v>3</v>
      </c>
      <c r="J433" s="8" t="s">
        <v>8379</v>
      </c>
      <c r="K433" s="8" t="s">
        <v>8606</v>
      </c>
      <c r="L433" s="8" t="s">
        <v>8607</v>
      </c>
      <c r="M433" s="8" t="s">
        <v>156</v>
      </c>
      <c r="N433" s="8" t="s">
        <v>8614</v>
      </c>
      <c r="O433" s="8" t="s">
        <v>8609</v>
      </c>
      <c r="P433" s="168">
        <v>13576709076</v>
      </c>
      <c r="Q433" s="12"/>
    </row>
    <row r="434" spans="1:17" ht="24">
      <c r="A434" s="11">
        <v>430</v>
      </c>
      <c r="B434" s="11" t="s">
        <v>7308</v>
      </c>
      <c r="C434" s="8" t="s">
        <v>8376</v>
      </c>
      <c r="D434" s="8" t="s">
        <v>8604</v>
      </c>
      <c r="E434" s="8" t="s">
        <v>8616</v>
      </c>
      <c r="F434" s="8" t="s">
        <v>8617</v>
      </c>
      <c r="G434" s="8" t="s">
        <v>48</v>
      </c>
      <c r="H434" s="8">
        <v>160</v>
      </c>
      <c r="I434" s="8">
        <v>4.5999999999999996</v>
      </c>
      <c r="J434" s="8" t="s">
        <v>8379</v>
      </c>
      <c r="K434" s="8" t="s">
        <v>8606</v>
      </c>
      <c r="L434" s="8" t="s">
        <v>8607</v>
      </c>
      <c r="M434" s="8" t="s">
        <v>156</v>
      </c>
      <c r="N434" s="8" t="s">
        <v>8616</v>
      </c>
      <c r="O434" s="8" t="s">
        <v>8618</v>
      </c>
      <c r="P434" s="168">
        <v>13870782598</v>
      </c>
      <c r="Q434" s="12"/>
    </row>
    <row r="435" spans="1:17" ht="24">
      <c r="A435" s="11">
        <v>431</v>
      </c>
      <c r="B435" s="11" t="s">
        <v>7308</v>
      </c>
      <c r="C435" s="8" t="s">
        <v>8376</v>
      </c>
      <c r="D435" s="8" t="s">
        <v>8619</v>
      </c>
      <c r="E435" s="8" t="s">
        <v>8620</v>
      </c>
      <c r="F435" s="8" t="s">
        <v>8621</v>
      </c>
      <c r="G435" s="8" t="s">
        <v>48</v>
      </c>
      <c r="H435" s="8">
        <v>1000</v>
      </c>
      <c r="I435" s="8">
        <v>16</v>
      </c>
      <c r="J435" s="8" t="s">
        <v>8622</v>
      </c>
      <c r="K435" s="8" t="s">
        <v>8606</v>
      </c>
      <c r="L435" s="8" t="s">
        <v>8607</v>
      </c>
      <c r="M435" s="8" t="s">
        <v>156</v>
      </c>
      <c r="N435" s="8" t="s">
        <v>8620</v>
      </c>
      <c r="O435" s="8" t="s">
        <v>8623</v>
      </c>
      <c r="P435" s="168">
        <v>13979728999</v>
      </c>
      <c r="Q435" s="12"/>
    </row>
    <row r="436" spans="1:17" ht="24">
      <c r="A436" s="11">
        <v>432</v>
      </c>
      <c r="B436" s="11" t="s">
        <v>7308</v>
      </c>
      <c r="C436" s="8" t="s">
        <v>8376</v>
      </c>
      <c r="D436" s="8" t="s">
        <v>8619</v>
      </c>
      <c r="E436" s="8" t="s">
        <v>8624</v>
      </c>
      <c r="F436" s="8" t="s">
        <v>8625</v>
      </c>
      <c r="G436" s="8" t="s">
        <v>48</v>
      </c>
      <c r="H436" s="8">
        <v>1600</v>
      </c>
      <c r="I436" s="8">
        <v>3</v>
      </c>
      <c r="J436" s="8" t="s">
        <v>8379</v>
      </c>
      <c r="K436" s="8" t="s">
        <v>8606</v>
      </c>
      <c r="L436" s="8" t="s">
        <v>8607</v>
      </c>
      <c r="M436" s="8" t="s">
        <v>156</v>
      </c>
      <c r="N436" s="8" t="s">
        <v>8624</v>
      </c>
      <c r="O436" s="8" t="s">
        <v>8623</v>
      </c>
      <c r="P436" s="168">
        <v>13979728999</v>
      </c>
      <c r="Q436" s="12"/>
    </row>
    <row r="437" spans="1:17" ht="24">
      <c r="A437" s="11">
        <v>433</v>
      </c>
      <c r="B437" s="11" t="s">
        <v>7308</v>
      </c>
      <c r="C437" s="8" t="s">
        <v>8376</v>
      </c>
      <c r="D437" s="8" t="s">
        <v>8604</v>
      </c>
      <c r="E437" s="8" t="s">
        <v>8626</v>
      </c>
      <c r="F437" s="8" t="s">
        <v>8627</v>
      </c>
      <c r="G437" s="8" t="s">
        <v>48</v>
      </c>
      <c r="H437" s="8">
        <v>800</v>
      </c>
      <c r="I437" s="8">
        <v>35.69</v>
      </c>
      <c r="J437" s="8">
        <v>848</v>
      </c>
      <c r="K437" s="8" t="s">
        <v>8606</v>
      </c>
      <c r="L437" s="8" t="s">
        <v>8607</v>
      </c>
      <c r="M437" s="8" t="s">
        <v>156</v>
      </c>
      <c r="N437" s="8" t="s">
        <v>8626</v>
      </c>
      <c r="O437" s="8" t="s">
        <v>8628</v>
      </c>
      <c r="P437" s="168">
        <v>13767728876</v>
      </c>
      <c r="Q437" s="12"/>
    </row>
    <row r="438" spans="1:17" ht="24">
      <c r="A438" s="11">
        <v>434</v>
      </c>
      <c r="B438" s="11" t="s">
        <v>7308</v>
      </c>
      <c r="C438" s="8" t="s">
        <v>8376</v>
      </c>
      <c r="D438" s="8" t="s">
        <v>8629</v>
      </c>
      <c r="E438" s="8" t="s">
        <v>8630</v>
      </c>
      <c r="F438" s="8" t="s">
        <v>8611</v>
      </c>
      <c r="G438" s="8" t="s">
        <v>48</v>
      </c>
      <c r="H438" s="8">
        <v>250</v>
      </c>
      <c r="I438" s="8">
        <v>18</v>
      </c>
      <c r="J438" s="8" t="s">
        <v>8379</v>
      </c>
      <c r="K438" s="8" t="s">
        <v>8631</v>
      </c>
      <c r="L438" s="8" t="s">
        <v>8632</v>
      </c>
      <c r="M438" s="8" t="s">
        <v>156</v>
      </c>
      <c r="N438" s="8" t="s">
        <v>8630</v>
      </c>
      <c r="O438" s="8" t="s">
        <v>8609</v>
      </c>
      <c r="P438" s="168">
        <v>13576709076</v>
      </c>
      <c r="Q438" s="12"/>
    </row>
    <row r="439" spans="1:17" ht="24">
      <c r="A439" s="11">
        <v>435</v>
      </c>
      <c r="B439" s="11" t="s">
        <v>7308</v>
      </c>
      <c r="C439" s="8" t="s">
        <v>8376</v>
      </c>
      <c r="D439" s="8" t="s">
        <v>8629</v>
      </c>
      <c r="E439" s="8" t="s">
        <v>8633</v>
      </c>
      <c r="F439" s="8" t="s">
        <v>7622</v>
      </c>
      <c r="G439" s="8" t="s">
        <v>48</v>
      </c>
      <c r="H439" s="8">
        <v>200</v>
      </c>
      <c r="I439" s="8">
        <v>6</v>
      </c>
      <c r="J439" s="8" t="s">
        <v>8379</v>
      </c>
      <c r="K439" s="8" t="s">
        <v>8631</v>
      </c>
      <c r="L439" s="8" t="s">
        <v>8632</v>
      </c>
      <c r="M439" s="8" t="s">
        <v>156</v>
      </c>
      <c r="N439" s="8" t="s">
        <v>8633</v>
      </c>
      <c r="O439" s="8" t="s">
        <v>8634</v>
      </c>
      <c r="P439" s="168">
        <v>13907973356</v>
      </c>
      <c r="Q439" s="12"/>
    </row>
    <row r="440" spans="1:17" ht="24">
      <c r="A440" s="11">
        <v>436</v>
      </c>
      <c r="B440" s="11" t="s">
        <v>7308</v>
      </c>
      <c r="C440" s="8" t="s">
        <v>8376</v>
      </c>
      <c r="D440" s="8" t="s">
        <v>8629</v>
      </c>
      <c r="E440" s="8" t="s">
        <v>8635</v>
      </c>
      <c r="F440" s="8" t="s">
        <v>7627</v>
      </c>
      <c r="G440" s="8" t="s">
        <v>48</v>
      </c>
      <c r="H440" s="8">
        <v>520</v>
      </c>
      <c r="I440" s="8">
        <v>1.5</v>
      </c>
      <c r="J440" s="8" t="s">
        <v>8379</v>
      </c>
      <c r="K440" s="8" t="s">
        <v>8631</v>
      </c>
      <c r="L440" s="8" t="s">
        <v>8632</v>
      </c>
      <c r="M440" s="8" t="s">
        <v>156</v>
      </c>
      <c r="N440" s="8" t="s">
        <v>8635</v>
      </c>
      <c r="O440" s="8" t="s">
        <v>8636</v>
      </c>
      <c r="P440" s="168" t="s">
        <v>8637</v>
      </c>
      <c r="Q440" s="12"/>
    </row>
    <row r="441" spans="1:17" ht="24">
      <c r="A441" s="11">
        <v>437</v>
      </c>
      <c r="B441" s="11" t="s">
        <v>7308</v>
      </c>
      <c r="C441" s="8" t="s">
        <v>8376</v>
      </c>
      <c r="D441" s="8" t="s">
        <v>8629</v>
      </c>
      <c r="E441" s="8" t="s">
        <v>8638</v>
      </c>
      <c r="F441" s="8" t="s">
        <v>8639</v>
      </c>
      <c r="G441" s="8" t="s">
        <v>48</v>
      </c>
      <c r="H441" s="8">
        <v>400</v>
      </c>
      <c r="I441" s="8">
        <v>1.8</v>
      </c>
      <c r="J441" s="8" t="s">
        <v>8379</v>
      </c>
      <c r="K441" s="8" t="s">
        <v>8640</v>
      </c>
      <c r="L441" s="8" t="s">
        <v>8641</v>
      </c>
      <c r="M441" s="8" t="s">
        <v>165</v>
      </c>
      <c r="N441" s="8" t="s">
        <v>8638</v>
      </c>
      <c r="O441" s="8" t="s">
        <v>8642</v>
      </c>
      <c r="P441" s="168">
        <v>18070047816</v>
      </c>
      <c r="Q441" s="12"/>
    </row>
    <row r="442" spans="1:17" ht="24">
      <c r="A442" s="11">
        <v>438</v>
      </c>
      <c r="B442" s="11" t="s">
        <v>7308</v>
      </c>
      <c r="C442" s="8" t="s">
        <v>8376</v>
      </c>
      <c r="D442" s="8" t="s">
        <v>8643</v>
      </c>
      <c r="E442" s="8" t="s">
        <v>8644</v>
      </c>
      <c r="F442" s="8" t="s">
        <v>8645</v>
      </c>
      <c r="G442" s="8" t="s">
        <v>48</v>
      </c>
      <c r="H442" s="8">
        <v>560</v>
      </c>
      <c r="I442" s="8">
        <v>26</v>
      </c>
      <c r="J442" s="8">
        <v>151.30000000000001</v>
      </c>
      <c r="K442" s="8" t="s">
        <v>8646</v>
      </c>
      <c r="L442" s="8" t="s">
        <v>8647</v>
      </c>
      <c r="M442" s="8" t="s">
        <v>165</v>
      </c>
      <c r="N442" s="8" t="s">
        <v>8644</v>
      </c>
      <c r="O442" s="8" t="s">
        <v>8648</v>
      </c>
      <c r="P442" s="168">
        <v>13576780761</v>
      </c>
      <c r="Q442" s="12"/>
    </row>
    <row r="443" spans="1:17" ht="24">
      <c r="A443" s="11">
        <v>439</v>
      </c>
      <c r="B443" s="11" t="s">
        <v>7308</v>
      </c>
      <c r="C443" s="8" t="s">
        <v>8376</v>
      </c>
      <c r="D443" s="8" t="s">
        <v>8649</v>
      </c>
      <c r="E443" s="8" t="s">
        <v>8650</v>
      </c>
      <c r="F443" s="8" t="s">
        <v>8627</v>
      </c>
      <c r="G443" s="8" t="s">
        <v>48</v>
      </c>
      <c r="H443" s="8">
        <v>1200</v>
      </c>
      <c r="I443" s="8">
        <v>20</v>
      </c>
      <c r="J443" s="8" t="s">
        <v>8379</v>
      </c>
      <c r="K443" s="8" t="s">
        <v>8646</v>
      </c>
      <c r="L443" s="8" t="s">
        <v>8647</v>
      </c>
      <c r="M443" s="8" t="s">
        <v>165</v>
      </c>
      <c r="N443" s="8" t="s">
        <v>8650</v>
      </c>
      <c r="O443" s="8" t="s">
        <v>8651</v>
      </c>
      <c r="P443" s="168">
        <v>13927813923</v>
      </c>
      <c r="Q443" s="12"/>
    </row>
    <row r="444" spans="1:17" ht="24">
      <c r="A444" s="11">
        <v>440</v>
      </c>
      <c r="B444" s="11" t="s">
        <v>7308</v>
      </c>
      <c r="C444" s="8" t="s">
        <v>8376</v>
      </c>
      <c r="D444" s="8" t="s">
        <v>8649</v>
      </c>
      <c r="E444" s="8" t="s">
        <v>2018</v>
      </c>
      <c r="F444" s="8" t="s">
        <v>7579</v>
      </c>
      <c r="G444" s="8" t="s">
        <v>48</v>
      </c>
      <c r="H444" s="8">
        <v>650</v>
      </c>
      <c r="I444" s="8">
        <v>9</v>
      </c>
      <c r="J444" s="8" t="s">
        <v>8379</v>
      </c>
      <c r="K444" s="8" t="s">
        <v>8646</v>
      </c>
      <c r="L444" s="8" t="s">
        <v>8647</v>
      </c>
      <c r="M444" s="8" t="s">
        <v>165</v>
      </c>
      <c r="N444" s="8" t="s">
        <v>2018</v>
      </c>
      <c r="O444" s="8" t="s">
        <v>8652</v>
      </c>
      <c r="P444" s="168">
        <v>15970765988</v>
      </c>
      <c r="Q444" s="12"/>
    </row>
    <row r="445" spans="1:17" ht="24">
      <c r="A445" s="11">
        <v>441</v>
      </c>
      <c r="B445" s="11" t="s">
        <v>7308</v>
      </c>
      <c r="C445" s="8" t="s">
        <v>8376</v>
      </c>
      <c r="D445" s="8" t="s">
        <v>8649</v>
      </c>
      <c r="E445" s="8" t="s">
        <v>8653</v>
      </c>
      <c r="F445" s="8" t="s">
        <v>7673</v>
      </c>
      <c r="G445" s="8" t="s">
        <v>48</v>
      </c>
      <c r="H445" s="8">
        <v>320</v>
      </c>
      <c r="I445" s="8">
        <v>4</v>
      </c>
      <c r="J445" s="8" t="s">
        <v>8379</v>
      </c>
      <c r="K445" s="8" t="s">
        <v>8646</v>
      </c>
      <c r="L445" s="8" t="s">
        <v>8647</v>
      </c>
      <c r="M445" s="8" t="s">
        <v>165</v>
      </c>
      <c r="N445" s="8" t="s">
        <v>8653</v>
      </c>
      <c r="O445" s="8" t="s">
        <v>8654</v>
      </c>
      <c r="P445" s="168">
        <v>18160788081</v>
      </c>
      <c r="Q445" s="12"/>
    </row>
    <row r="446" spans="1:17" ht="24">
      <c r="A446" s="11">
        <v>442</v>
      </c>
      <c r="B446" s="11" t="s">
        <v>7308</v>
      </c>
      <c r="C446" s="8" t="s">
        <v>8376</v>
      </c>
      <c r="D446" s="8" t="s">
        <v>7225</v>
      </c>
      <c r="E446" s="8" t="s">
        <v>8655</v>
      </c>
      <c r="F446" s="8" t="s">
        <v>8599</v>
      </c>
      <c r="G446" s="8" t="s">
        <v>48</v>
      </c>
      <c r="H446" s="8">
        <v>950</v>
      </c>
      <c r="I446" s="8">
        <v>3</v>
      </c>
      <c r="J446" s="8" t="s">
        <v>8379</v>
      </c>
      <c r="K446" s="8" t="s">
        <v>8646</v>
      </c>
      <c r="L446" s="8" t="s">
        <v>8647</v>
      </c>
      <c r="M446" s="8" t="s">
        <v>165</v>
      </c>
      <c r="N446" s="8" t="s">
        <v>8655</v>
      </c>
      <c r="O446" s="8" t="s">
        <v>8656</v>
      </c>
      <c r="P446" s="168">
        <v>15979755023</v>
      </c>
      <c r="Q446" s="12"/>
    </row>
    <row r="447" spans="1:17" ht="24">
      <c r="A447" s="11">
        <v>443</v>
      </c>
      <c r="B447" s="11" t="s">
        <v>7308</v>
      </c>
      <c r="C447" s="8" t="s">
        <v>8376</v>
      </c>
      <c r="D447" s="8" t="s">
        <v>7225</v>
      </c>
      <c r="E447" s="8" t="s">
        <v>8657</v>
      </c>
      <c r="F447" s="8" t="s">
        <v>8658</v>
      </c>
      <c r="G447" s="8" t="s">
        <v>48</v>
      </c>
      <c r="H447" s="8" t="s">
        <v>8659</v>
      </c>
      <c r="I447" s="8">
        <v>2</v>
      </c>
      <c r="J447" s="8" t="s">
        <v>8379</v>
      </c>
      <c r="K447" s="8" t="s">
        <v>8646</v>
      </c>
      <c r="L447" s="8" t="s">
        <v>8647</v>
      </c>
      <c r="M447" s="8" t="s">
        <v>165</v>
      </c>
      <c r="N447" s="8" t="s">
        <v>8657</v>
      </c>
      <c r="O447" s="8" t="s">
        <v>8660</v>
      </c>
      <c r="P447" s="168">
        <v>13870782239</v>
      </c>
      <c r="Q447" s="12"/>
    </row>
    <row r="448" spans="1:17" ht="24">
      <c r="A448" s="11">
        <v>444</v>
      </c>
      <c r="B448" s="11" t="s">
        <v>7308</v>
      </c>
      <c r="C448" s="8" t="s">
        <v>8376</v>
      </c>
      <c r="D448" s="8" t="s">
        <v>8661</v>
      </c>
      <c r="E448" s="8" t="s">
        <v>4004</v>
      </c>
      <c r="F448" s="8" t="s">
        <v>7535</v>
      </c>
      <c r="G448" s="8" t="s">
        <v>48</v>
      </c>
      <c r="H448" s="8">
        <v>325</v>
      </c>
      <c r="I448" s="8">
        <v>6.2</v>
      </c>
      <c r="J448" s="8" t="s">
        <v>8379</v>
      </c>
      <c r="K448" s="8" t="s">
        <v>8646</v>
      </c>
      <c r="L448" s="8" t="s">
        <v>8647</v>
      </c>
      <c r="M448" s="8" t="s">
        <v>165</v>
      </c>
      <c r="N448" s="8" t="s">
        <v>4004</v>
      </c>
      <c r="O448" s="8" t="s">
        <v>8662</v>
      </c>
      <c r="P448" s="168">
        <v>13970731185</v>
      </c>
      <c r="Q448" s="12"/>
    </row>
    <row r="449" spans="1:17" ht="24">
      <c r="A449" s="11">
        <v>445</v>
      </c>
      <c r="B449" s="11" t="s">
        <v>7308</v>
      </c>
      <c r="C449" s="8" t="s">
        <v>8376</v>
      </c>
      <c r="D449" s="8" t="s">
        <v>8661</v>
      </c>
      <c r="E449" s="8" t="s">
        <v>8663</v>
      </c>
      <c r="F449" s="8" t="s">
        <v>7653</v>
      </c>
      <c r="G449" s="8" t="s">
        <v>48</v>
      </c>
      <c r="H449" s="8" t="s">
        <v>8551</v>
      </c>
      <c r="I449" s="8">
        <v>12</v>
      </c>
      <c r="J449" s="8" t="s">
        <v>8379</v>
      </c>
      <c r="K449" s="8" t="s">
        <v>8646</v>
      </c>
      <c r="L449" s="8" t="s">
        <v>8647</v>
      </c>
      <c r="M449" s="8" t="s">
        <v>165</v>
      </c>
      <c r="N449" s="8" t="s">
        <v>8663</v>
      </c>
      <c r="O449" s="8" t="s">
        <v>8382</v>
      </c>
      <c r="P449" s="168">
        <v>13970139005</v>
      </c>
      <c r="Q449" s="12"/>
    </row>
    <row r="450" spans="1:17" ht="24">
      <c r="A450" s="11">
        <v>446</v>
      </c>
      <c r="B450" s="11" t="s">
        <v>7308</v>
      </c>
      <c r="C450" s="8" t="s">
        <v>8376</v>
      </c>
      <c r="D450" s="8" t="s">
        <v>8643</v>
      </c>
      <c r="E450" s="8" t="s">
        <v>2393</v>
      </c>
      <c r="F450" s="8" t="s">
        <v>8664</v>
      </c>
      <c r="G450" s="8" t="s">
        <v>48</v>
      </c>
      <c r="H450" s="8">
        <v>225</v>
      </c>
      <c r="I450" s="8">
        <v>3.6</v>
      </c>
      <c r="J450" s="8" t="s">
        <v>8379</v>
      </c>
      <c r="K450" s="8" t="s">
        <v>8646</v>
      </c>
      <c r="L450" s="8" t="s">
        <v>8647</v>
      </c>
      <c r="M450" s="8" t="s">
        <v>165</v>
      </c>
      <c r="N450" s="8" t="s">
        <v>2393</v>
      </c>
      <c r="O450" s="8" t="s">
        <v>8665</v>
      </c>
      <c r="P450" s="168">
        <v>13879766768</v>
      </c>
      <c r="Q450" s="12"/>
    </row>
    <row r="451" spans="1:17" ht="24">
      <c r="A451" s="11">
        <v>447</v>
      </c>
      <c r="B451" s="11" t="s">
        <v>7308</v>
      </c>
      <c r="C451" s="8" t="s">
        <v>8376</v>
      </c>
      <c r="D451" s="8" t="s">
        <v>8643</v>
      </c>
      <c r="E451" s="8" t="s">
        <v>8666</v>
      </c>
      <c r="F451" s="8" t="s">
        <v>8667</v>
      </c>
      <c r="G451" s="8" t="s">
        <v>48</v>
      </c>
      <c r="H451" s="8">
        <v>570</v>
      </c>
      <c r="I451" s="8">
        <v>3.2</v>
      </c>
      <c r="J451" s="8" t="s">
        <v>8379</v>
      </c>
      <c r="K451" s="8" t="s">
        <v>8646</v>
      </c>
      <c r="L451" s="8" t="s">
        <v>8647</v>
      </c>
      <c r="M451" s="8" t="s">
        <v>165</v>
      </c>
      <c r="N451" s="8" t="s">
        <v>8666</v>
      </c>
      <c r="O451" s="8" t="s">
        <v>8668</v>
      </c>
      <c r="P451" s="168">
        <v>13727592288</v>
      </c>
      <c r="Q451" s="12"/>
    </row>
    <row r="452" spans="1:17" ht="24">
      <c r="A452" s="11">
        <v>448</v>
      </c>
      <c r="B452" s="11" t="s">
        <v>7308</v>
      </c>
      <c r="C452" s="8" t="s">
        <v>8376</v>
      </c>
      <c r="D452" s="8" t="s">
        <v>8643</v>
      </c>
      <c r="E452" s="8" t="s">
        <v>8669</v>
      </c>
      <c r="F452" s="8" t="s">
        <v>8670</v>
      </c>
      <c r="G452" s="8" t="s">
        <v>48</v>
      </c>
      <c r="H452" s="8" t="s">
        <v>8671</v>
      </c>
      <c r="I452" s="8">
        <v>8</v>
      </c>
      <c r="J452" s="8" t="s">
        <v>8379</v>
      </c>
      <c r="K452" s="8" t="s">
        <v>8646</v>
      </c>
      <c r="L452" s="8" t="s">
        <v>8647</v>
      </c>
      <c r="M452" s="8" t="s">
        <v>165</v>
      </c>
      <c r="N452" s="8" t="s">
        <v>8669</v>
      </c>
      <c r="O452" s="8" t="s">
        <v>8672</v>
      </c>
      <c r="P452" s="168">
        <v>13970731185</v>
      </c>
      <c r="Q452" s="12"/>
    </row>
    <row r="453" spans="1:17" ht="24">
      <c r="A453" s="11">
        <v>449</v>
      </c>
      <c r="B453" s="11" t="s">
        <v>7308</v>
      </c>
      <c r="C453" s="8" t="s">
        <v>8376</v>
      </c>
      <c r="D453" s="8" t="s">
        <v>8673</v>
      </c>
      <c r="E453" s="8" t="s">
        <v>8674</v>
      </c>
      <c r="F453" s="8" t="s">
        <v>8675</v>
      </c>
      <c r="G453" s="8" t="s">
        <v>48</v>
      </c>
      <c r="H453" s="8">
        <v>820</v>
      </c>
      <c r="I453" s="8">
        <v>8</v>
      </c>
      <c r="J453" s="8" t="s">
        <v>8379</v>
      </c>
      <c r="K453" s="8" t="s">
        <v>8646</v>
      </c>
      <c r="L453" s="8" t="s">
        <v>8647</v>
      </c>
      <c r="M453" s="8" t="s">
        <v>165</v>
      </c>
      <c r="N453" s="8" t="s">
        <v>8674</v>
      </c>
      <c r="O453" s="8" t="s">
        <v>8676</v>
      </c>
      <c r="P453" s="168">
        <v>13727545344</v>
      </c>
      <c r="Q453" s="12"/>
    </row>
    <row r="454" spans="1:17" ht="24">
      <c r="A454" s="11">
        <v>450</v>
      </c>
      <c r="B454" s="11" t="s">
        <v>7308</v>
      </c>
      <c r="C454" s="8" t="s">
        <v>8376</v>
      </c>
      <c r="D454" s="8" t="s">
        <v>8673</v>
      </c>
      <c r="E454" s="8" t="s">
        <v>8677</v>
      </c>
      <c r="F454" s="8" t="s">
        <v>8678</v>
      </c>
      <c r="G454" s="8" t="s">
        <v>48</v>
      </c>
      <c r="H454" s="8">
        <v>400</v>
      </c>
      <c r="I454" s="8">
        <v>6</v>
      </c>
      <c r="J454" s="8" t="s">
        <v>8379</v>
      </c>
      <c r="K454" s="8" t="s">
        <v>8646</v>
      </c>
      <c r="L454" s="8" t="s">
        <v>8647</v>
      </c>
      <c r="M454" s="8" t="s">
        <v>165</v>
      </c>
      <c r="N454" s="8" t="s">
        <v>8677</v>
      </c>
      <c r="O454" s="8" t="s">
        <v>8679</v>
      </c>
      <c r="P454" s="168">
        <v>13507976826</v>
      </c>
      <c r="Q454" s="12"/>
    </row>
    <row r="455" spans="1:17" ht="24">
      <c r="A455" s="11">
        <v>451</v>
      </c>
      <c r="B455" s="11" t="s">
        <v>7308</v>
      </c>
      <c r="C455" s="8" t="s">
        <v>8376</v>
      </c>
      <c r="D455" s="8" t="s">
        <v>8680</v>
      </c>
      <c r="E455" s="8" t="s">
        <v>8681</v>
      </c>
      <c r="F455" s="8" t="s">
        <v>8682</v>
      </c>
      <c r="G455" s="8" t="s">
        <v>48</v>
      </c>
      <c r="H455" s="8">
        <v>480</v>
      </c>
      <c r="I455" s="8">
        <v>3</v>
      </c>
      <c r="J455" s="8" t="s">
        <v>8379</v>
      </c>
      <c r="K455" s="8" t="s">
        <v>8646</v>
      </c>
      <c r="L455" s="8" t="s">
        <v>8647</v>
      </c>
      <c r="M455" s="8" t="s">
        <v>165</v>
      </c>
      <c r="N455" s="8" t="s">
        <v>8681</v>
      </c>
      <c r="O455" s="8" t="s">
        <v>8683</v>
      </c>
      <c r="P455" s="168">
        <v>13570789076</v>
      </c>
      <c r="Q455" s="12"/>
    </row>
    <row r="456" spans="1:17" ht="24">
      <c r="A456" s="11">
        <v>452</v>
      </c>
      <c r="B456" s="11" t="s">
        <v>7308</v>
      </c>
      <c r="C456" s="8" t="s">
        <v>8376</v>
      </c>
      <c r="D456" s="8" t="s">
        <v>8680</v>
      </c>
      <c r="E456" s="8" t="s">
        <v>8684</v>
      </c>
      <c r="F456" s="8" t="s">
        <v>8685</v>
      </c>
      <c r="G456" s="8" t="s">
        <v>48</v>
      </c>
      <c r="H456" s="8" t="s">
        <v>8686</v>
      </c>
      <c r="I456" s="8">
        <v>4</v>
      </c>
      <c r="J456" s="8" t="s">
        <v>8379</v>
      </c>
      <c r="K456" s="8" t="s">
        <v>8646</v>
      </c>
      <c r="L456" s="8" t="s">
        <v>8647</v>
      </c>
      <c r="M456" s="8" t="s">
        <v>165</v>
      </c>
      <c r="N456" s="8" t="s">
        <v>8684</v>
      </c>
      <c r="O456" s="8" t="s">
        <v>8687</v>
      </c>
      <c r="P456" s="168">
        <v>13719708872</v>
      </c>
      <c r="Q456" s="12"/>
    </row>
    <row r="457" spans="1:17" ht="24">
      <c r="A457" s="11">
        <v>453</v>
      </c>
      <c r="B457" s="11" t="s">
        <v>7308</v>
      </c>
      <c r="C457" s="8" t="s">
        <v>8376</v>
      </c>
      <c r="D457" s="8" t="s">
        <v>8680</v>
      </c>
      <c r="E457" s="8" t="s">
        <v>8688</v>
      </c>
      <c r="F457" s="8" t="s">
        <v>8689</v>
      </c>
      <c r="G457" s="8" t="s">
        <v>48</v>
      </c>
      <c r="H457" s="8" t="s">
        <v>8486</v>
      </c>
      <c r="I457" s="8">
        <v>4</v>
      </c>
      <c r="J457" s="8" t="s">
        <v>8379</v>
      </c>
      <c r="K457" s="8" t="s">
        <v>8646</v>
      </c>
      <c r="L457" s="8" t="s">
        <v>8647</v>
      </c>
      <c r="M457" s="8" t="s">
        <v>165</v>
      </c>
      <c r="N457" s="8" t="s">
        <v>8688</v>
      </c>
      <c r="O457" s="8" t="s">
        <v>8690</v>
      </c>
      <c r="P457" s="168">
        <v>13927812893</v>
      </c>
      <c r="Q457" s="12"/>
    </row>
    <row r="458" spans="1:17" ht="24">
      <c r="A458" s="11">
        <v>454</v>
      </c>
      <c r="B458" s="11" t="s">
        <v>7308</v>
      </c>
      <c r="C458" s="8" t="s">
        <v>8376</v>
      </c>
      <c r="D458" s="8" t="s">
        <v>8561</v>
      </c>
      <c r="E458" s="8" t="s">
        <v>8691</v>
      </c>
      <c r="F458" s="8" t="s">
        <v>8692</v>
      </c>
      <c r="G458" s="8" t="s">
        <v>48</v>
      </c>
      <c r="H458" s="8">
        <v>125</v>
      </c>
      <c r="I458" s="8">
        <v>5</v>
      </c>
      <c r="J458" s="8" t="s">
        <v>8379</v>
      </c>
      <c r="K458" s="8" t="s">
        <v>8557</v>
      </c>
      <c r="L458" s="8" t="s">
        <v>8558</v>
      </c>
      <c r="M458" s="8" t="s">
        <v>156</v>
      </c>
      <c r="N458" s="8" t="s">
        <v>8691</v>
      </c>
      <c r="O458" s="8" t="s">
        <v>8693</v>
      </c>
      <c r="P458" s="168">
        <v>13177756336</v>
      </c>
      <c r="Q458" s="8" t="s">
        <v>974</v>
      </c>
    </row>
    <row r="459" spans="1:17">
      <c r="A459" s="11">
        <v>455</v>
      </c>
      <c r="B459" s="11" t="s">
        <v>7308</v>
      </c>
      <c r="C459" s="8" t="s">
        <v>8694</v>
      </c>
      <c r="D459" s="8" t="s">
        <v>8695</v>
      </c>
      <c r="E459" s="8" t="s">
        <v>8696</v>
      </c>
      <c r="F459" s="187">
        <v>37347</v>
      </c>
      <c r="G459" s="8" t="s">
        <v>522</v>
      </c>
      <c r="H459" s="8">
        <v>160</v>
      </c>
      <c r="I459" s="8">
        <v>3</v>
      </c>
      <c r="J459" s="8">
        <v>9.6000000000000002E-2</v>
      </c>
      <c r="K459" s="8" t="s">
        <v>8697</v>
      </c>
      <c r="L459" s="8" t="s">
        <v>8698</v>
      </c>
      <c r="M459" s="8" t="s">
        <v>89</v>
      </c>
      <c r="N459" s="8" t="s">
        <v>8696</v>
      </c>
      <c r="O459" s="8" t="s">
        <v>8699</v>
      </c>
      <c r="P459" s="168">
        <v>13607975688</v>
      </c>
      <c r="Q459" s="8"/>
    </row>
    <row r="460" spans="1:17" ht="24">
      <c r="A460" s="11">
        <v>456</v>
      </c>
      <c r="B460" s="11" t="s">
        <v>7308</v>
      </c>
      <c r="C460" s="8" t="s">
        <v>8694</v>
      </c>
      <c r="D460" s="8" t="s">
        <v>8695</v>
      </c>
      <c r="E460" s="8" t="s">
        <v>8700</v>
      </c>
      <c r="F460" s="187">
        <v>37408</v>
      </c>
      <c r="G460" s="8" t="s">
        <v>522</v>
      </c>
      <c r="H460" s="8">
        <v>300</v>
      </c>
      <c r="I460" s="8">
        <v>4.9000000000000004</v>
      </c>
      <c r="J460" s="8">
        <v>0.2</v>
      </c>
      <c r="K460" s="8" t="s">
        <v>8697</v>
      </c>
      <c r="L460" s="8" t="s">
        <v>8698</v>
      </c>
      <c r="M460" s="8" t="s">
        <v>89</v>
      </c>
      <c r="N460" s="8" t="s">
        <v>8700</v>
      </c>
      <c r="O460" s="8" t="s">
        <v>8701</v>
      </c>
      <c r="P460" s="168">
        <v>13970756556</v>
      </c>
      <c r="Q460" s="8"/>
    </row>
    <row r="461" spans="1:17" ht="24">
      <c r="A461" s="11">
        <v>457</v>
      </c>
      <c r="B461" s="11" t="s">
        <v>7308</v>
      </c>
      <c r="C461" s="8" t="s">
        <v>8694</v>
      </c>
      <c r="D461" s="8" t="s">
        <v>8695</v>
      </c>
      <c r="E461" s="8" t="s">
        <v>8702</v>
      </c>
      <c r="F461" s="187">
        <v>32599</v>
      </c>
      <c r="G461" s="8" t="s">
        <v>522</v>
      </c>
      <c r="H461" s="8">
        <v>215</v>
      </c>
      <c r="I461" s="8">
        <v>4</v>
      </c>
      <c r="J461" s="8">
        <v>0.2</v>
      </c>
      <c r="K461" s="8" t="s">
        <v>8697</v>
      </c>
      <c r="L461" s="8" t="s">
        <v>8698</v>
      </c>
      <c r="M461" s="8" t="s">
        <v>89</v>
      </c>
      <c r="N461" s="8" t="s">
        <v>8702</v>
      </c>
      <c r="O461" s="8" t="s">
        <v>8703</v>
      </c>
      <c r="P461" s="168" t="s">
        <v>8704</v>
      </c>
      <c r="Q461" s="8"/>
    </row>
    <row r="462" spans="1:17" ht="24">
      <c r="A462" s="11">
        <v>458</v>
      </c>
      <c r="B462" s="11" t="s">
        <v>7308</v>
      </c>
      <c r="C462" s="8" t="s">
        <v>8694</v>
      </c>
      <c r="D462" s="8" t="s">
        <v>8705</v>
      </c>
      <c r="E462" s="8" t="s">
        <v>8706</v>
      </c>
      <c r="F462" s="187">
        <v>37438</v>
      </c>
      <c r="G462" s="8" t="s">
        <v>522</v>
      </c>
      <c r="H462" s="8">
        <v>200</v>
      </c>
      <c r="I462" s="8">
        <v>8</v>
      </c>
      <c r="J462" s="8">
        <v>1.2</v>
      </c>
      <c r="K462" s="8" t="s">
        <v>8697</v>
      </c>
      <c r="L462" s="8" t="s">
        <v>8707</v>
      </c>
      <c r="M462" s="8" t="s">
        <v>2635</v>
      </c>
      <c r="N462" s="8" t="s">
        <v>8706</v>
      </c>
      <c r="O462" s="8" t="s">
        <v>8708</v>
      </c>
      <c r="P462" s="168" t="s">
        <v>8709</v>
      </c>
      <c r="Q462" s="8"/>
    </row>
    <row r="463" spans="1:17">
      <c r="A463" s="11">
        <v>459</v>
      </c>
      <c r="B463" s="11" t="s">
        <v>7308</v>
      </c>
      <c r="C463" s="8" t="s">
        <v>8694</v>
      </c>
      <c r="D463" s="8" t="s">
        <v>8705</v>
      </c>
      <c r="E463" s="8" t="s">
        <v>8710</v>
      </c>
      <c r="F463" s="187">
        <v>37926</v>
      </c>
      <c r="G463" s="8" t="s">
        <v>522</v>
      </c>
      <c r="H463" s="8">
        <v>250</v>
      </c>
      <c r="I463" s="8">
        <v>7</v>
      </c>
      <c r="J463" s="8">
        <v>0.3</v>
      </c>
      <c r="K463" s="8" t="s">
        <v>8697</v>
      </c>
      <c r="L463" s="8" t="s">
        <v>8707</v>
      </c>
      <c r="M463" s="8" t="s">
        <v>2635</v>
      </c>
      <c r="N463" s="8" t="s">
        <v>8710</v>
      </c>
      <c r="O463" s="8" t="s">
        <v>8711</v>
      </c>
      <c r="P463" s="168">
        <v>13970731826</v>
      </c>
      <c r="Q463" s="8"/>
    </row>
    <row r="464" spans="1:17" ht="24">
      <c r="A464" s="11">
        <v>460</v>
      </c>
      <c r="B464" s="11" t="s">
        <v>7308</v>
      </c>
      <c r="C464" s="8" t="s">
        <v>8694</v>
      </c>
      <c r="D464" s="8" t="s">
        <v>8705</v>
      </c>
      <c r="E464" s="8" t="s">
        <v>8712</v>
      </c>
      <c r="F464" s="187">
        <v>37834</v>
      </c>
      <c r="G464" s="8" t="s">
        <v>522</v>
      </c>
      <c r="H464" s="8">
        <v>175</v>
      </c>
      <c r="I464" s="8">
        <v>4</v>
      </c>
      <c r="J464" s="8">
        <v>0.72</v>
      </c>
      <c r="K464" s="8" t="s">
        <v>8697</v>
      </c>
      <c r="L464" s="8" t="s">
        <v>8707</v>
      </c>
      <c r="M464" s="8" t="s">
        <v>2635</v>
      </c>
      <c r="N464" s="8" t="s">
        <v>8712</v>
      </c>
      <c r="O464" s="8" t="s">
        <v>2755</v>
      </c>
      <c r="P464" s="168" t="s">
        <v>8713</v>
      </c>
      <c r="Q464" s="8"/>
    </row>
    <row r="465" spans="1:17">
      <c r="A465" s="11">
        <v>461</v>
      </c>
      <c r="B465" s="11" t="s">
        <v>7308</v>
      </c>
      <c r="C465" s="8" t="s">
        <v>8694</v>
      </c>
      <c r="D465" s="8" t="s">
        <v>8705</v>
      </c>
      <c r="E465" s="8" t="s">
        <v>8714</v>
      </c>
      <c r="F465" s="187">
        <v>37591</v>
      </c>
      <c r="G465" s="8" t="s">
        <v>522</v>
      </c>
      <c r="H465" s="8">
        <v>235</v>
      </c>
      <c r="I465" s="8">
        <v>8.1999999999999993</v>
      </c>
      <c r="J465" s="8">
        <v>0.9</v>
      </c>
      <c r="K465" s="8" t="s">
        <v>8697</v>
      </c>
      <c r="L465" s="8" t="s">
        <v>8715</v>
      </c>
      <c r="M465" s="8" t="s">
        <v>726</v>
      </c>
      <c r="N465" s="8" t="s">
        <v>8714</v>
      </c>
      <c r="O465" s="8" t="s">
        <v>8716</v>
      </c>
      <c r="P465" s="168">
        <v>13507975208</v>
      </c>
      <c r="Q465" s="8"/>
    </row>
    <row r="466" spans="1:17" ht="24">
      <c r="A466" s="11">
        <v>462</v>
      </c>
      <c r="B466" s="11" t="s">
        <v>7308</v>
      </c>
      <c r="C466" s="8" t="s">
        <v>8694</v>
      </c>
      <c r="D466" s="8" t="s">
        <v>8705</v>
      </c>
      <c r="E466" s="8" t="s">
        <v>8717</v>
      </c>
      <c r="F466" s="187">
        <v>37408</v>
      </c>
      <c r="G466" s="8" t="s">
        <v>522</v>
      </c>
      <c r="H466" s="8">
        <v>410</v>
      </c>
      <c r="I466" s="8">
        <v>2.5</v>
      </c>
      <c r="J466" s="8">
        <v>0.12</v>
      </c>
      <c r="K466" s="8" t="s">
        <v>8697</v>
      </c>
      <c r="L466" s="8" t="s">
        <v>8715</v>
      </c>
      <c r="M466" s="8" t="s">
        <v>726</v>
      </c>
      <c r="N466" s="8" t="s">
        <v>8717</v>
      </c>
      <c r="O466" s="8" t="s">
        <v>8718</v>
      </c>
      <c r="P466" s="168" t="s">
        <v>8719</v>
      </c>
      <c r="Q466" s="8"/>
    </row>
    <row r="467" spans="1:17" ht="24">
      <c r="A467" s="11">
        <v>463</v>
      </c>
      <c r="B467" s="11" t="s">
        <v>7308</v>
      </c>
      <c r="C467" s="8" t="s">
        <v>8694</v>
      </c>
      <c r="D467" s="8" t="s">
        <v>8705</v>
      </c>
      <c r="E467" s="8" t="s">
        <v>8720</v>
      </c>
      <c r="F467" s="187">
        <v>37622</v>
      </c>
      <c r="G467" s="8" t="s">
        <v>522</v>
      </c>
      <c r="H467" s="8">
        <v>360</v>
      </c>
      <c r="I467" s="8">
        <v>5</v>
      </c>
      <c r="J467" s="8">
        <v>0.75</v>
      </c>
      <c r="K467" s="8" t="s">
        <v>8697</v>
      </c>
      <c r="L467" s="8" t="s">
        <v>8715</v>
      </c>
      <c r="M467" s="8" t="s">
        <v>726</v>
      </c>
      <c r="N467" s="8" t="s">
        <v>8720</v>
      </c>
      <c r="O467" s="8" t="s">
        <v>8721</v>
      </c>
      <c r="P467" s="168" t="s">
        <v>8722</v>
      </c>
      <c r="Q467" s="8"/>
    </row>
    <row r="468" spans="1:17" ht="24">
      <c r="A468" s="11">
        <v>464</v>
      </c>
      <c r="B468" s="11" t="s">
        <v>7308</v>
      </c>
      <c r="C468" s="8" t="s">
        <v>8694</v>
      </c>
      <c r="D468" s="8" t="s">
        <v>8695</v>
      </c>
      <c r="E468" s="8" t="s">
        <v>8723</v>
      </c>
      <c r="F468" s="187">
        <v>38231</v>
      </c>
      <c r="G468" s="8" t="s">
        <v>522</v>
      </c>
      <c r="H468" s="8">
        <v>480</v>
      </c>
      <c r="I468" s="8">
        <v>3</v>
      </c>
      <c r="J468" s="8">
        <v>0.9</v>
      </c>
      <c r="K468" s="8" t="s">
        <v>8697</v>
      </c>
      <c r="L468" s="8" t="s">
        <v>8698</v>
      </c>
      <c r="M468" s="8" t="s">
        <v>89</v>
      </c>
      <c r="N468" s="8" t="s">
        <v>8723</v>
      </c>
      <c r="O468" s="8" t="s">
        <v>8724</v>
      </c>
      <c r="P468" s="168" t="s">
        <v>8725</v>
      </c>
      <c r="Q468" s="8"/>
    </row>
    <row r="469" spans="1:17">
      <c r="A469" s="11">
        <v>465</v>
      </c>
      <c r="B469" s="11" t="s">
        <v>7308</v>
      </c>
      <c r="C469" s="8" t="s">
        <v>8694</v>
      </c>
      <c r="D469" s="8" t="s">
        <v>8695</v>
      </c>
      <c r="E469" s="8" t="s">
        <v>8726</v>
      </c>
      <c r="F469" s="187">
        <v>38322</v>
      </c>
      <c r="G469" s="8" t="s">
        <v>522</v>
      </c>
      <c r="H469" s="8">
        <v>360</v>
      </c>
      <c r="I469" s="8">
        <v>3.3</v>
      </c>
      <c r="J469" s="8">
        <v>8.9999999999999993E-3</v>
      </c>
      <c r="K469" s="8" t="s">
        <v>8697</v>
      </c>
      <c r="L469" s="8" t="s">
        <v>8698</v>
      </c>
      <c r="M469" s="8" t="s">
        <v>89</v>
      </c>
      <c r="N469" s="8" t="s">
        <v>8726</v>
      </c>
      <c r="O469" s="8" t="s">
        <v>8727</v>
      </c>
      <c r="P469" s="168">
        <v>15970953728</v>
      </c>
      <c r="Q469" s="8"/>
    </row>
    <row r="470" spans="1:17" ht="24">
      <c r="A470" s="11">
        <v>466</v>
      </c>
      <c r="B470" s="11" t="s">
        <v>7308</v>
      </c>
      <c r="C470" s="8" t="s">
        <v>8694</v>
      </c>
      <c r="D470" s="8" t="s">
        <v>8705</v>
      </c>
      <c r="E470" s="8" t="s">
        <v>8728</v>
      </c>
      <c r="F470" s="187">
        <v>38718</v>
      </c>
      <c r="G470" s="8" t="s">
        <v>522</v>
      </c>
      <c r="H470" s="8">
        <v>375</v>
      </c>
      <c r="I470" s="8">
        <v>5</v>
      </c>
      <c r="J470" s="8">
        <v>0.33</v>
      </c>
      <c r="K470" s="8" t="s">
        <v>8697</v>
      </c>
      <c r="L470" s="8" t="s">
        <v>8707</v>
      </c>
      <c r="M470" s="8" t="s">
        <v>2635</v>
      </c>
      <c r="N470" s="8" t="s">
        <v>8728</v>
      </c>
      <c r="O470" s="8" t="s">
        <v>8729</v>
      </c>
      <c r="P470" s="168">
        <v>13727559234</v>
      </c>
      <c r="Q470" s="8"/>
    </row>
    <row r="471" spans="1:17" ht="24">
      <c r="A471" s="11">
        <v>467</v>
      </c>
      <c r="B471" s="11" t="s">
        <v>7308</v>
      </c>
      <c r="C471" s="8" t="s">
        <v>8694</v>
      </c>
      <c r="D471" s="8" t="s">
        <v>8695</v>
      </c>
      <c r="E471" s="8" t="s">
        <v>8730</v>
      </c>
      <c r="F471" s="187">
        <v>37622</v>
      </c>
      <c r="G471" s="8" t="s">
        <v>522</v>
      </c>
      <c r="H471" s="8">
        <v>600</v>
      </c>
      <c r="I471" s="8">
        <v>8.5</v>
      </c>
      <c r="J471" s="8">
        <v>1</v>
      </c>
      <c r="K471" s="8" t="s">
        <v>8697</v>
      </c>
      <c r="L471" s="8" t="s">
        <v>8698</v>
      </c>
      <c r="M471" s="8" t="s">
        <v>89</v>
      </c>
      <c r="N471" s="8" t="s">
        <v>8730</v>
      </c>
      <c r="O471" s="8" t="s">
        <v>8703</v>
      </c>
      <c r="P471" s="168" t="s">
        <v>8704</v>
      </c>
      <c r="Q471" s="8"/>
    </row>
    <row r="472" spans="1:17" ht="24">
      <c r="A472" s="11">
        <v>468</v>
      </c>
      <c r="B472" s="11" t="s">
        <v>7308</v>
      </c>
      <c r="C472" s="8" t="s">
        <v>8694</v>
      </c>
      <c r="D472" s="8" t="s">
        <v>8705</v>
      </c>
      <c r="E472" s="8" t="s">
        <v>8391</v>
      </c>
      <c r="F472" s="187">
        <v>28976</v>
      </c>
      <c r="G472" s="8" t="s">
        <v>522</v>
      </c>
      <c r="H472" s="8">
        <v>830</v>
      </c>
      <c r="I472" s="8">
        <v>10</v>
      </c>
      <c r="J472" s="8">
        <v>0.1</v>
      </c>
      <c r="K472" s="8" t="s">
        <v>8697</v>
      </c>
      <c r="L472" s="8" t="s">
        <v>8715</v>
      </c>
      <c r="M472" s="8" t="s">
        <v>726</v>
      </c>
      <c r="N472" s="8" t="s">
        <v>8391</v>
      </c>
      <c r="O472" s="8" t="s">
        <v>8731</v>
      </c>
      <c r="P472" s="168" t="s">
        <v>8732</v>
      </c>
      <c r="Q472" s="8"/>
    </row>
    <row r="473" spans="1:17" ht="24">
      <c r="A473" s="11">
        <v>469</v>
      </c>
      <c r="B473" s="11" t="s">
        <v>7308</v>
      </c>
      <c r="C473" s="8" t="s">
        <v>8694</v>
      </c>
      <c r="D473" s="8" t="s">
        <v>8733</v>
      </c>
      <c r="E473" s="8" t="s">
        <v>8734</v>
      </c>
      <c r="F473" s="187">
        <v>37591</v>
      </c>
      <c r="G473" s="8" t="s">
        <v>522</v>
      </c>
      <c r="H473" s="8">
        <v>160</v>
      </c>
      <c r="I473" s="8">
        <v>4.2</v>
      </c>
      <c r="J473" s="8">
        <v>0.08</v>
      </c>
      <c r="K473" s="8" t="s">
        <v>8735</v>
      </c>
      <c r="L473" s="8" t="s">
        <v>8736</v>
      </c>
      <c r="M473" s="8" t="s">
        <v>701</v>
      </c>
      <c r="N473" s="8" t="s">
        <v>8734</v>
      </c>
      <c r="O473" s="8" t="s">
        <v>8737</v>
      </c>
      <c r="P473" s="168">
        <v>13970700045</v>
      </c>
      <c r="Q473" s="8"/>
    </row>
    <row r="474" spans="1:17" ht="24">
      <c r="A474" s="11">
        <v>470</v>
      </c>
      <c r="B474" s="11" t="s">
        <v>7308</v>
      </c>
      <c r="C474" s="8" t="s">
        <v>8694</v>
      </c>
      <c r="D474" s="8" t="s">
        <v>8733</v>
      </c>
      <c r="E474" s="8" t="s">
        <v>8738</v>
      </c>
      <c r="F474" s="187">
        <v>37469</v>
      </c>
      <c r="G474" s="8" t="s">
        <v>522</v>
      </c>
      <c r="H474" s="8">
        <v>250</v>
      </c>
      <c r="I474" s="8">
        <v>3</v>
      </c>
      <c r="J474" s="8">
        <v>1.2E-2</v>
      </c>
      <c r="K474" s="8" t="s">
        <v>8735</v>
      </c>
      <c r="L474" s="8" t="s">
        <v>8736</v>
      </c>
      <c r="M474" s="8" t="s">
        <v>701</v>
      </c>
      <c r="N474" s="8" t="s">
        <v>8738</v>
      </c>
      <c r="O474" s="8" t="s">
        <v>8739</v>
      </c>
      <c r="P474" s="168">
        <v>13125365901</v>
      </c>
      <c r="Q474" s="8"/>
    </row>
    <row r="475" spans="1:17" ht="24">
      <c r="A475" s="11">
        <v>471</v>
      </c>
      <c r="B475" s="11" t="s">
        <v>7308</v>
      </c>
      <c r="C475" s="8" t="s">
        <v>8694</v>
      </c>
      <c r="D475" s="8" t="s">
        <v>8733</v>
      </c>
      <c r="E475" s="8" t="s">
        <v>8740</v>
      </c>
      <c r="F475" s="187">
        <v>37834</v>
      </c>
      <c r="G475" s="8" t="s">
        <v>522</v>
      </c>
      <c r="H475" s="8">
        <v>160</v>
      </c>
      <c r="I475" s="8">
        <v>3</v>
      </c>
      <c r="J475" s="8">
        <v>0.17</v>
      </c>
      <c r="K475" s="8" t="s">
        <v>8735</v>
      </c>
      <c r="L475" s="8" t="s">
        <v>8741</v>
      </c>
      <c r="M475" s="8" t="s">
        <v>72</v>
      </c>
      <c r="N475" s="8" t="s">
        <v>8740</v>
      </c>
      <c r="O475" s="8" t="s">
        <v>8742</v>
      </c>
      <c r="P475" s="168">
        <v>13576751398</v>
      </c>
      <c r="Q475" s="8"/>
    </row>
    <row r="476" spans="1:17" ht="24">
      <c r="A476" s="11">
        <v>472</v>
      </c>
      <c r="B476" s="11" t="s">
        <v>7308</v>
      </c>
      <c r="C476" s="8" t="s">
        <v>8694</v>
      </c>
      <c r="D476" s="8" t="s">
        <v>8733</v>
      </c>
      <c r="E476" s="8" t="s">
        <v>8743</v>
      </c>
      <c r="F476" s="187">
        <v>38718</v>
      </c>
      <c r="G476" s="8" t="s">
        <v>522</v>
      </c>
      <c r="H476" s="8">
        <v>160</v>
      </c>
      <c r="I476" s="8">
        <v>7</v>
      </c>
      <c r="J476" s="8">
        <v>2</v>
      </c>
      <c r="K476" s="8" t="s">
        <v>8735</v>
      </c>
      <c r="L476" s="8" t="s">
        <v>8744</v>
      </c>
      <c r="M476" s="8" t="s">
        <v>8745</v>
      </c>
      <c r="N476" s="8" t="s">
        <v>8743</v>
      </c>
      <c r="O476" s="8" t="s">
        <v>8746</v>
      </c>
      <c r="P476" s="168">
        <v>18370484428</v>
      </c>
      <c r="Q476" s="8"/>
    </row>
    <row r="477" spans="1:17" ht="24">
      <c r="A477" s="11">
        <v>473</v>
      </c>
      <c r="B477" s="11" t="s">
        <v>7308</v>
      </c>
      <c r="C477" s="8" t="s">
        <v>8694</v>
      </c>
      <c r="D477" s="8" t="s">
        <v>8733</v>
      </c>
      <c r="E477" s="8" t="s">
        <v>8747</v>
      </c>
      <c r="F477" s="187">
        <v>37316</v>
      </c>
      <c r="G477" s="8" t="s">
        <v>522</v>
      </c>
      <c r="H477" s="8">
        <v>125</v>
      </c>
      <c r="I477" s="8">
        <v>4</v>
      </c>
      <c r="J477" s="8">
        <v>0.3</v>
      </c>
      <c r="K477" s="8" t="s">
        <v>8735</v>
      </c>
      <c r="L477" s="8" t="s">
        <v>8744</v>
      </c>
      <c r="M477" s="8" t="s">
        <v>8745</v>
      </c>
      <c r="N477" s="8" t="s">
        <v>8747</v>
      </c>
      <c r="O477" s="8" t="s">
        <v>8748</v>
      </c>
      <c r="P477" s="168">
        <v>15979764704</v>
      </c>
      <c r="Q477" s="8"/>
    </row>
    <row r="478" spans="1:17" ht="24">
      <c r="A478" s="11">
        <v>474</v>
      </c>
      <c r="B478" s="11" t="s">
        <v>7308</v>
      </c>
      <c r="C478" s="8" t="s">
        <v>8694</v>
      </c>
      <c r="D478" s="8" t="s">
        <v>8733</v>
      </c>
      <c r="E478" s="8" t="s">
        <v>8749</v>
      </c>
      <c r="F478" s="187">
        <v>37530</v>
      </c>
      <c r="G478" s="8" t="s">
        <v>522</v>
      </c>
      <c r="H478" s="8">
        <v>200</v>
      </c>
      <c r="I478" s="8">
        <v>6.6</v>
      </c>
      <c r="J478" s="8">
        <v>1.5</v>
      </c>
      <c r="K478" s="8" t="s">
        <v>8735</v>
      </c>
      <c r="L478" s="8" t="s">
        <v>8736</v>
      </c>
      <c r="M478" s="8" t="s">
        <v>701</v>
      </c>
      <c r="N478" s="8" t="s">
        <v>8749</v>
      </c>
      <c r="O478" s="8" t="s">
        <v>8750</v>
      </c>
      <c r="P478" s="168">
        <v>13879767328</v>
      </c>
      <c r="Q478" s="8"/>
    </row>
    <row r="479" spans="1:17" ht="24">
      <c r="A479" s="11">
        <v>475</v>
      </c>
      <c r="B479" s="11" t="s">
        <v>7308</v>
      </c>
      <c r="C479" s="8" t="s">
        <v>8694</v>
      </c>
      <c r="D479" s="8" t="s">
        <v>8733</v>
      </c>
      <c r="E479" s="8" t="s">
        <v>8751</v>
      </c>
      <c r="F479" s="187">
        <v>38169</v>
      </c>
      <c r="G479" s="8" t="s">
        <v>522</v>
      </c>
      <c r="H479" s="8">
        <v>285</v>
      </c>
      <c r="I479" s="8">
        <v>7</v>
      </c>
      <c r="J479" s="8">
        <v>0.2</v>
      </c>
      <c r="K479" s="8" t="s">
        <v>8735</v>
      </c>
      <c r="L479" s="8" t="s">
        <v>8752</v>
      </c>
      <c r="M479" s="8" t="s">
        <v>573</v>
      </c>
      <c r="N479" s="8" t="s">
        <v>8751</v>
      </c>
      <c r="O479" s="8" t="s">
        <v>8753</v>
      </c>
      <c r="P479" s="168">
        <v>15910851036</v>
      </c>
      <c r="Q479" s="8"/>
    </row>
    <row r="480" spans="1:17">
      <c r="A480" s="11">
        <v>476</v>
      </c>
      <c r="B480" s="11" t="s">
        <v>7308</v>
      </c>
      <c r="C480" s="8" t="s">
        <v>8694</v>
      </c>
      <c r="D480" s="8" t="s">
        <v>8733</v>
      </c>
      <c r="E480" s="8" t="s">
        <v>8754</v>
      </c>
      <c r="F480" s="187">
        <v>38749</v>
      </c>
      <c r="G480" s="8" t="s">
        <v>522</v>
      </c>
      <c r="H480" s="8">
        <v>300</v>
      </c>
      <c r="I480" s="8">
        <v>2.8</v>
      </c>
      <c r="J480" s="8">
        <v>0.01</v>
      </c>
      <c r="K480" s="8" t="s">
        <v>8735</v>
      </c>
      <c r="L480" s="8" t="s">
        <v>8736</v>
      </c>
      <c r="M480" s="8" t="s">
        <v>701</v>
      </c>
      <c r="N480" s="8" t="s">
        <v>8755</v>
      </c>
      <c r="O480" s="8" t="s">
        <v>8746</v>
      </c>
      <c r="P480" s="168">
        <v>18370484428</v>
      </c>
      <c r="Q480" s="8"/>
    </row>
    <row r="481" spans="1:17">
      <c r="A481" s="11">
        <v>477</v>
      </c>
      <c r="B481" s="11" t="s">
        <v>7308</v>
      </c>
      <c r="C481" s="8" t="s">
        <v>8694</v>
      </c>
      <c r="D481" s="8" t="s">
        <v>8733</v>
      </c>
      <c r="E481" s="8" t="s">
        <v>6862</v>
      </c>
      <c r="F481" s="187">
        <v>38384</v>
      </c>
      <c r="G481" s="8" t="s">
        <v>522</v>
      </c>
      <c r="H481" s="8">
        <v>520</v>
      </c>
      <c r="I481" s="8">
        <v>3</v>
      </c>
      <c r="J481" s="8">
        <v>1.2999999999999999E-2</v>
      </c>
      <c r="K481" s="8" t="s">
        <v>8735</v>
      </c>
      <c r="L481" s="8" t="s">
        <v>8736</v>
      </c>
      <c r="M481" s="8" t="s">
        <v>701</v>
      </c>
      <c r="N481" s="8" t="s">
        <v>6862</v>
      </c>
      <c r="O481" s="8" t="s">
        <v>8739</v>
      </c>
      <c r="P481" s="168">
        <v>13879709051</v>
      </c>
      <c r="Q481" s="8"/>
    </row>
    <row r="482" spans="1:17">
      <c r="A482" s="11">
        <v>478</v>
      </c>
      <c r="B482" s="11" t="s">
        <v>7308</v>
      </c>
      <c r="C482" s="8" t="s">
        <v>8694</v>
      </c>
      <c r="D482" s="8" t="s">
        <v>8733</v>
      </c>
      <c r="E482" s="8" t="s">
        <v>8756</v>
      </c>
      <c r="F482" s="187">
        <v>38170</v>
      </c>
      <c r="G482" s="8" t="s">
        <v>522</v>
      </c>
      <c r="H482" s="8">
        <v>260</v>
      </c>
      <c r="I482" s="8">
        <v>4.5</v>
      </c>
      <c r="J482" s="8">
        <v>0.4</v>
      </c>
      <c r="K482" s="8" t="s">
        <v>8735</v>
      </c>
      <c r="L482" s="8" t="s">
        <v>8741</v>
      </c>
      <c r="M482" s="8" t="s">
        <v>72</v>
      </c>
      <c r="N482" s="8" t="s">
        <v>8756</v>
      </c>
      <c r="O482" s="8" t="s">
        <v>8757</v>
      </c>
      <c r="P482" s="168">
        <v>13803570752</v>
      </c>
      <c r="Q482" s="8"/>
    </row>
    <row r="483" spans="1:17">
      <c r="A483" s="11">
        <v>479</v>
      </c>
      <c r="B483" s="11" t="s">
        <v>7308</v>
      </c>
      <c r="C483" s="8" t="s">
        <v>8694</v>
      </c>
      <c r="D483" s="8" t="s">
        <v>8733</v>
      </c>
      <c r="E483" s="8" t="s">
        <v>8758</v>
      </c>
      <c r="F483" s="187">
        <v>38718</v>
      </c>
      <c r="G483" s="8" t="s">
        <v>522</v>
      </c>
      <c r="H483" s="8">
        <v>400</v>
      </c>
      <c r="I483" s="8">
        <v>7.5</v>
      </c>
      <c r="J483" s="8">
        <v>0.95</v>
      </c>
      <c r="K483" s="8" t="s">
        <v>8735</v>
      </c>
      <c r="L483" s="8" t="s">
        <v>8752</v>
      </c>
      <c r="M483" s="8" t="s">
        <v>573</v>
      </c>
      <c r="N483" s="8" t="s">
        <v>8758</v>
      </c>
      <c r="O483" s="8" t="s">
        <v>8759</v>
      </c>
      <c r="P483" s="168">
        <v>13879759046</v>
      </c>
      <c r="Q483" s="8"/>
    </row>
    <row r="484" spans="1:17">
      <c r="A484" s="11">
        <v>480</v>
      </c>
      <c r="B484" s="11" t="s">
        <v>7308</v>
      </c>
      <c r="C484" s="8" t="s">
        <v>8694</v>
      </c>
      <c r="D484" s="8" t="s">
        <v>8733</v>
      </c>
      <c r="E484" s="8" t="s">
        <v>8760</v>
      </c>
      <c r="F484" s="187">
        <v>38078</v>
      </c>
      <c r="G484" s="8" t="s">
        <v>522</v>
      </c>
      <c r="H484" s="8">
        <v>325</v>
      </c>
      <c r="I484" s="8">
        <v>8</v>
      </c>
      <c r="J484" s="8">
        <v>0.98</v>
      </c>
      <c r="K484" s="8" t="s">
        <v>8735</v>
      </c>
      <c r="L484" s="8" t="s">
        <v>8752</v>
      </c>
      <c r="M484" s="8" t="s">
        <v>573</v>
      </c>
      <c r="N484" s="8" t="s">
        <v>8760</v>
      </c>
      <c r="O484" s="8" t="s">
        <v>8761</v>
      </c>
      <c r="P484" s="168">
        <v>13803574538</v>
      </c>
      <c r="Q484" s="8"/>
    </row>
    <row r="485" spans="1:17" ht="24">
      <c r="A485" s="11">
        <v>481</v>
      </c>
      <c r="B485" s="11" t="s">
        <v>7308</v>
      </c>
      <c r="C485" s="8" t="s">
        <v>8694</v>
      </c>
      <c r="D485" s="8" t="s">
        <v>8154</v>
      </c>
      <c r="E485" s="8" t="s">
        <v>8762</v>
      </c>
      <c r="F485" s="187">
        <v>38231</v>
      </c>
      <c r="G485" s="8" t="s">
        <v>522</v>
      </c>
      <c r="H485" s="8">
        <v>160</v>
      </c>
      <c r="I485" s="8">
        <v>6</v>
      </c>
      <c r="J485" s="8">
        <v>0.4</v>
      </c>
      <c r="K485" s="8" t="s">
        <v>8735</v>
      </c>
      <c r="L485" s="8" t="s">
        <v>8744</v>
      </c>
      <c r="M485" s="8" t="s">
        <v>8745</v>
      </c>
      <c r="N485" s="8" t="s">
        <v>8762</v>
      </c>
      <c r="O485" s="8" t="s">
        <v>8763</v>
      </c>
      <c r="P485" s="168" t="s">
        <v>8764</v>
      </c>
      <c r="Q485" s="8"/>
    </row>
    <row r="486" spans="1:17" ht="24">
      <c r="A486" s="11">
        <v>482</v>
      </c>
      <c r="B486" s="11" t="s">
        <v>7308</v>
      </c>
      <c r="C486" s="8" t="s">
        <v>8694</v>
      </c>
      <c r="D486" s="8" t="s">
        <v>8733</v>
      </c>
      <c r="E486" s="8" t="s">
        <v>8765</v>
      </c>
      <c r="F486" s="187">
        <v>27515</v>
      </c>
      <c r="G486" s="8" t="s">
        <v>522</v>
      </c>
      <c r="H486" s="8">
        <v>100</v>
      </c>
      <c r="I486" s="8">
        <v>2</v>
      </c>
      <c r="J486" s="8">
        <v>0.15</v>
      </c>
      <c r="K486" s="8" t="s">
        <v>8735</v>
      </c>
      <c r="L486" s="8" t="s">
        <v>8736</v>
      </c>
      <c r="M486" s="8" t="s">
        <v>701</v>
      </c>
      <c r="N486" s="8" t="s">
        <v>8765</v>
      </c>
      <c r="O486" s="8" t="s">
        <v>8766</v>
      </c>
      <c r="P486" s="168">
        <v>13767752162</v>
      </c>
      <c r="Q486" s="8"/>
    </row>
    <row r="487" spans="1:17" ht="24">
      <c r="A487" s="11">
        <v>483</v>
      </c>
      <c r="B487" s="11" t="s">
        <v>7308</v>
      </c>
      <c r="C487" s="8" t="s">
        <v>8694</v>
      </c>
      <c r="D487" s="8" t="s">
        <v>8733</v>
      </c>
      <c r="E487" s="8" t="s">
        <v>8767</v>
      </c>
      <c r="F487" s="187">
        <v>28246</v>
      </c>
      <c r="G487" s="8" t="s">
        <v>522</v>
      </c>
      <c r="H487" s="8">
        <v>100</v>
      </c>
      <c r="I487" s="8">
        <v>3</v>
      </c>
      <c r="J487" s="8">
        <v>1.5</v>
      </c>
      <c r="K487" s="8" t="s">
        <v>8735</v>
      </c>
      <c r="L487" s="8" t="s">
        <v>8741</v>
      </c>
      <c r="M487" s="8" t="s">
        <v>72</v>
      </c>
      <c r="N487" s="8" t="s">
        <v>8767</v>
      </c>
      <c r="O487" s="8" t="s">
        <v>8768</v>
      </c>
      <c r="P487" s="168">
        <v>13870776856</v>
      </c>
      <c r="Q487" s="8"/>
    </row>
    <row r="488" spans="1:17" ht="24">
      <c r="A488" s="11">
        <v>484</v>
      </c>
      <c r="B488" s="11" t="s">
        <v>7308</v>
      </c>
      <c r="C488" s="8" t="s">
        <v>8694</v>
      </c>
      <c r="D488" s="8" t="s">
        <v>8733</v>
      </c>
      <c r="E488" s="8" t="s">
        <v>8769</v>
      </c>
      <c r="F488" s="187">
        <v>31533</v>
      </c>
      <c r="G488" s="8" t="s">
        <v>522</v>
      </c>
      <c r="H488" s="8">
        <v>210</v>
      </c>
      <c r="I488" s="8">
        <v>8</v>
      </c>
      <c r="J488" s="8">
        <v>2</v>
      </c>
      <c r="K488" s="8" t="s">
        <v>8735</v>
      </c>
      <c r="L488" s="8" t="s">
        <v>8741</v>
      </c>
      <c r="M488" s="8" t="s">
        <v>72</v>
      </c>
      <c r="N488" s="8" t="s">
        <v>8769</v>
      </c>
      <c r="O488" s="8" t="s">
        <v>8770</v>
      </c>
      <c r="P488" s="168">
        <v>13979759969</v>
      </c>
      <c r="Q488" s="8"/>
    </row>
    <row r="489" spans="1:17" ht="24">
      <c r="A489" s="11">
        <v>485</v>
      </c>
      <c r="B489" s="11" t="s">
        <v>7308</v>
      </c>
      <c r="C489" s="8" t="s">
        <v>8694</v>
      </c>
      <c r="D489" s="8" t="s">
        <v>8771</v>
      </c>
      <c r="E489" s="8" t="s">
        <v>8772</v>
      </c>
      <c r="F489" s="187">
        <v>38047</v>
      </c>
      <c r="G489" s="8" t="s">
        <v>522</v>
      </c>
      <c r="H489" s="8">
        <v>1000</v>
      </c>
      <c r="I489" s="8">
        <v>24.2</v>
      </c>
      <c r="J489" s="8">
        <v>200</v>
      </c>
      <c r="K489" s="8" t="s">
        <v>8773</v>
      </c>
      <c r="L489" s="8" t="s">
        <v>8774</v>
      </c>
      <c r="M489" s="8" t="s">
        <v>156</v>
      </c>
      <c r="N489" s="8" t="s">
        <v>8772</v>
      </c>
      <c r="O489" s="8" t="s">
        <v>8775</v>
      </c>
      <c r="P489" s="168" t="s">
        <v>8776</v>
      </c>
      <c r="Q489" s="8"/>
    </row>
    <row r="490" spans="1:17" ht="24">
      <c r="A490" s="11">
        <v>486</v>
      </c>
      <c r="B490" s="11" t="s">
        <v>7308</v>
      </c>
      <c r="C490" s="8" t="s">
        <v>8694</v>
      </c>
      <c r="D490" s="8" t="s">
        <v>8777</v>
      </c>
      <c r="E490" s="8" t="s">
        <v>8778</v>
      </c>
      <c r="F490" s="187">
        <v>37803</v>
      </c>
      <c r="G490" s="8" t="s">
        <v>522</v>
      </c>
      <c r="H490" s="8">
        <v>750</v>
      </c>
      <c r="I490" s="8">
        <v>5</v>
      </c>
      <c r="J490" s="8">
        <v>0.08</v>
      </c>
      <c r="K490" s="8" t="s">
        <v>8773</v>
      </c>
      <c r="L490" s="8" t="s">
        <v>8779</v>
      </c>
      <c r="M490" s="8" t="s">
        <v>8780</v>
      </c>
      <c r="N490" s="8" t="s">
        <v>8778</v>
      </c>
      <c r="O490" s="8" t="s">
        <v>8781</v>
      </c>
      <c r="P490" s="168">
        <v>13766372569</v>
      </c>
      <c r="Q490" s="8"/>
    </row>
    <row r="491" spans="1:17" ht="24">
      <c r="A491" s="11">
        <v>487</v>
      </c>
      <c r="B491" s="11" t="s">
        <v>7308</v>
      </c>
      <c r="C491" s="8" t="s">
        <v>8694</v>
      </c>
      <c r="D491" s="8" t="s">
        <v>8782</v>
      </c>
      <c r="E491" s="8" t="s">
        <v>8783</v>
      </c>
      <c r="F491" s="187">
        <v>38018</v>
      </c>
      <c r="G491" s="8" t="s">
        <v>522</v>
      </c>
      <c r="H491" s="8">
        <v>200</v>
      </c>
      <c r="I491" s="8">
        <v>2.6</v>
      </c>
      <c r="J491" s="8">
        <v>0.01</v>
      </c>
      <c r="K491" s="8" t="s">
        <v>8773</v>
      </c>
      <c r="L491" s="8" t="s">
        <v>8784</v>
      </c>
      <c r="M491" s="8" t="s">
        <v>1197</v>
      </c>
      <c r="N491" s="8" t="s">
        <v>8783</v>
      </c>
      <c r="O491" s="8" t="s">
        <v>8785</v>
      </c>
      <c r="P491" s="168">
        <v>13763978871</v>
      </c>
      <c r="Q491" s="8"/>
    </row>
    <row r="492" spans="1:17">
      <c r="A492" s="11">
        <v>488</v>
      </c>
      <c r="B492" s="11" t="s">
        <v>7308</v>
      </c>
      <c r="C492" s="8" t="s">
        <v>8694</v>
      </c>
      <c r="D492" s="8" t="s">
        <v>8771</v>
      </c>
      <c r="E492" s="8" t="s">
        <v>8786</v>
      </c>
      <c r="F492" s="187">
        <v>38808</v>
      </c>
      <c r="G492" s="8" t="s">
        <v>522</v>
      </c>
      <c r="H492" s="8">
        <v>450</v>
      </c>
      <c r="I492" s="8">
        <v>1.45</v>
      </c>
      <c r="J492" s="8">
        <v>0.3</v>
      </c>
      <c r="K492" s="8" t="s">
        <v>8773</v>
      </c>
      <c r="L492" s="8" t="s">
        <v>8787</v>
      </c>
      <c r="M492" s="8" t="s">
        <v>96</v>
      </c>
      <c r="N492" s="8" t="s">
        <v>8786</v>
      </c>
      <c r="O492" s="8" t="s">
        <v>8775</v>
      </c>
      <c r="P492" s="168">
        <v>8773359</v>
      </c>
      <c r="Q492" s="8"/>
    </row>
    <row r="493" spans="1:17" ht="24">
      <c r="A493" s="11">
        <v>489</v>
      </c>
      <c r="B493" s="11" t="s">
        <v>7308</v>
      </c>
      <c r="C493" s="8" t="s">
        <v>8694</v>
      </c>
      <c r="D493" s="8" t="s">
        <v>8782</v>
      </c>
      <c r="E493" s="8" t="s">
        <v>8788</v>
      </c>
      <c r="F493" s="187">
        <v>37987</v>
      </c>
      <c r="G493" s="8" t="s">
        <v>522</v>
      </c>
      <c r="H493" s="8">
        <v>160</v>
      </c>
      <c r="I493" s="8">
        <v>15.3</v>
      </c>
      <c r="J493" s="8">
        <v>2.5</v>
      </c>
      <c r="K493" s="8" t="s">
        <v>8773</v>
      </c>
      <c r="L493" s="8" t="s">
        <v>8784</v>
      </c>
      <c r="M493" s="8" t="s">
        <v>1197</v>
      </c>
      <c r="N493" s="8" t="s">
        <v>8788</v>
      </c>
      <c r="O493" s="8" t="s">
        <v>8789</v>
      </c>
      <c r="P493" s="168" t="s">
        <v>8790</v>
      </c>
      <c r="Q493" s="8"/>
    </row>
    <row r="494" spans="1:17" ht="24">
      <c r="A494" s="11">
        <v>490</v>
      </c>
      <c r="B494" s="11" t="s">
        <v>7308</v>
      </c>
      <c r="C494" s="8" t="s">
        <v>8694</v>
      </c>
      <c r="D494" s="8" t="s">
        <v>8782</v>
      </c>
      <c r="E494" s="8" t="s">
        <v>8791</v>
      </c>
      <c r="F494" s="187">
        <v>38108</v>
      </c>
      <c r="G494" s="8" t="s">
        <v>522</v>
      </c>
      <c r="H494" s="8">
        <v>160</v>
      </c>
      <c r="I494" s="8">
        <v>5</v>
      </c>
      <c r="J494" s="8">
        <v>0.42</v>
      </c>
      <c r="K494" s="8" t="s">
        <v>8773</v>
      </c>
      <c r="L494" s="8" t="s">
        <v>8784</v>
      </c>
      <c r="M494" s="8" t="s">
        <v>1197</v>
      </c>
      <c r="N494" s="8" t="s">
        <v>8791</v>
      </c>
      <c r="O494" s="8" t="s">
        <v>8792</v>
      </c>
      <c r="P494" s="168" t="s">
        <v>8793</v>
      </c>
      <c r="Q494" s="8"/>
    </row>
    <row r="495" spans="1:17" ht="24">
      <c r="A495" s="11">
        <v>491</v>
      </c>
      <c r="B495" s="11" t="s">
        <v>7308</v>
      </c>
      <c r="C495" s="8" t="s">
        <v>8694</v>
      </c>
      <c r="D495" s="8" t="s">
        <v>8782</v>
      </c>
      <c r="E495" s="8" t="s">
        <v>8794</v>
      </c>
      <c r="F495" s="187">
        <v>38412</v>
      </c>
      <c r="G495" s="8" t="s">
        <v>522</v>
      </c>
      <c r="H495" s="8">
        <v>160</v>
      </c>
      <c r="I495" s="8">
        <v>3.5</v>
      </c>
      <c r="J495" s="8">
        <v>0.75</v>
      </c>
      <c r="K495" s="8" t="s">
        <v>8773</v>
      </c>
      <c r="L495" s="8" t="s">
        <v>8784</v>
      </c>
      <c r="M495" s="8" t="s">
        <v>1197</v>
      </c>
      <c r="N495" s="8" t="s">
        <v>8794</v>
      </c>
      <c r="O495" s="8" t="s">
        <v>8795</v>
      </c>
      <c r="P495" s="168">
        <v>18942279196</v>
      </c>
      <c r="Q495" s="8"/>
    </row>
    <row r="496" spans="1:17" ht="24">
      <c r="A496" s="11">
        <v>492</v>
      </c>
      <c r="B496" s="11" t="s">
        <v>7308</v>
      </c>
      <c r="C496" s="8" t="s">
        <v>8694</v>
      </c>
      <c r="D496" s="8" t="s">
        <v>8796</v>
      </c>
      <c r="E496" s="8" t="s">
        <v>4822</v>
      </c>
      <c r="F496" s="187">
        <v>38322</v>
      </c>
      <c r="G496" s="8" t="s">
        <v>522</v>
      </c>
      <c r="H496" s="8">
        <v>320</v>
      </c>
      <c r="I496" s="8">
        <v>5</v>
      </c>
      <c r="J496" s="8">
        <v>0.79</v>
      </c>
      <c r="K496" s="8" t="s">
        <v>8773</v>
      </c>
      <c r="L496" s="8" t="s">
        <v>8797</v>
      </c>
      <c r="M496" s="8" t="s">
        <v>573</v>
      </c>
      <c r="N496" s="8" t="s">
        <v>4822</v>
      </c>
      <c r="O496" s="8" t="s">
        <v>8798</v>
      </c>
      <c r="P496" s="168">
        <v>13766396035</v>
      </c>
      <c r="Q496" s="8"/>
    </row>
    <row r="497" spans="1:17" ht="24">
      <c r="A497" s="11">
        <v>493</v>
      </c>
      <c r="B497" s="11" t="s">
        <v>7308</v>
      </c>
      <c r="C497" s="8" t="s">
        <v>8694</v>
      </c>
      <c r="D497" s="8" t="s">
        <v>8799</v>
      </c>
      <c r="E497" s="8" t="s">
        <v>8800</v>
      </c>
      <c r="F497" s="187">
        <v>38078</v>
      </c>
      <c r="G497" s="8" t="s">
        <v>522</v>
      </c>
      <c r="H497" s="8">
        <v>960</v>
      </c>
      <c r="I497" s="8">
        <v>5</v>
      </c>
      <c r="J497" s="8">
        <v>10</v>
      </c>
      <c r="K497" s="8" t="s">
        <v>8773</v>
      </c>
      <c r="L497" s="8" t="s">
        <v>8801</v>
      </c>
      <c r="M497" s="8" t="s">
        <v>3567</v>
      </c>
      <c r="N497" s="8" t="s">
        <v>8800</v>
      </c>
      <c r="O497" s="8" t="s">
        <v>8802</v>
      </c>
      <c r="P497" s="168" t="s">
        <v>8803</v>
      </c>
      <c r="Q497" s="8"/>
    </row>
    <row r="498" spans="1:17">
      <c r="A498" s="11">
        <v>494</v>
      </c>
      <c r="B498" s="11" t="s">
        <v>7308</v>
      </c>
      <c r="C498" s="8" t="s">
        <v>8694</v>
      </c>
      <c r="D498" s="8" t="s">
        <v>8799</v>
      </c>
      <c r="E498" s="8" t="s">
        <v>4069</v>
      </c>
      <c r="F498" s="187">
        <v>39904</v>
      </c>
      <c r="G498" s="8" t="s">
        <v>522</v>
      </c>
      <c r="H498" s="8">
        <v>1260</v>
      </c>
      <c r="I498" s="8">
        <v>4.0999999999999996</v>
      </c>
      <c r="J498" s="8">
        <v>6.8</v>
      </c>
      <c r="K498" s="8" t="s">
        <v>8773</v>
      </c>
      <c r="L498" s="8" t="s">
        <v>8797</v>
      </c>
      <c r="M498" s="8" t="s">
        <v>573</v>
      </c>
      <c r="N498" s="8" t="s">
        <v>4069</v>
      </c>
      <c r="O498" s="8" t="s">
        <v>8775</v>
      </c>
      <c r="P498" s="168">
        <v>13803580855</v>
      </c>
      <c r="Q498" s="8"/>
    </row>
    <row r="499" spans="1:17" ht="48">
      <c r="A499" s="11">
        <v>495</v>
      </c>
      <c r="B499" s="11" t="s">
        <v>7308</v>
      </c>
      <c r="C499" s="8" t="s">
        <v>8694</v>
      </c>
      <c r="D499" s="8" t="s">
        <v>8804</v>
      </c>
      <c r="E499" s="8" t="s">
        <v>8805</v>
      </c>
      <c r="F499" s="187">
        <v>38718</v>
      </c>
      <c r="G499" s="8" t="s">
        <v>522</v>
      </c>
      <c r="H499" s="8">
        <v>7000</v>
      </c>
      <c r="I499" s="8">
        <v>33.85</v>
      </c>
      <c r="J499" s="8">
        <v>2240</v>
      </c>
      <c r="K499" s="8" t="s">
        <v>123</v>
      </c>
      <c r="L499" s="8" t="s">
        <v>8806</v>
      </c>
      <c r="M499" s="8" t="s">
        <v>137</v>
      </c>
      <c r="N499" s="8" t="s">
        <v>8807</v>
      </c>
      <c r="O499" s="8" t="s">
        <v>8808</v>
      </c>
      <c r="P499" s="168" t="s">
        <v>8809</v>
      </c>
      <c r="Q499" s="8"/>
    </row>
    <row r="500" spans="1:17" ht="36">
      <c r="A500" s="11">
        <v>496</v>
      </c>
      <c r="B500" s="11" t="s">
        <v>7308</v>
      </c>
      <c r="C500" s="8" t="s">
        <v>8694</v>
      </c>
      <c r="D500" s="8" t="s">
        <v>8799</v>
      </c>
      <c r="E500" s="8" t="s">
        <v>8810</v>
      </c>
      <c r="F500" s="187">
        <v>29587</v>
      </c>
      <c r="G500" s="8" t="s">
        <v>522</v>
      </c>
      <c r="H500" s="8">
        <v>6000</v>
      </c>
      <c r="I500" s="8">
        <v>35.799999999999997</v>
      </c>
      <c r="J500" s="8">
        <v>11000</v>
      </c>
      <c r="K500" s="8" t="s">
        <v>123</v>
      </c>
      <c r="L500" s="8" t="s">
        <v>8811</v>
      </c>
      <c r="M500" s="8" t="s">
        <v>8812</v>
      </c>
      <c r="N500" s="8" t="s">
        <v>8813</v>
      </c>
      <c r="O500" s="8" t="s">
        <v>8814</v>
      </c>
      <c r="P500" s="168">
        <v>13970139985</v>
      </c>
      <c r="Q500" s="8"/>
    </row>
    <row r="501" spans="1:17" ht="24">
      <c r="A501" s="11">
        <v>497</v>
      </c>
      <c r="B501" s="11" t="s">
        <v>7308</v>
      </c>
      <c r="C501" s="8" t="s">
        <v>8694</v>
      </c>
      <c r="D501" s="8" t="s">
        <v>8815</v>
      </c>
      <c r="E501" s="8" t="s">
        <v>8816</v>
      </c>
      <c r="F501" s="187">
        <v>39264</v>
      </c>
      <c r="G501" s="8" t="s">
        <v>522</v>
      </c>
      <c r="H501" s="8">
        <v>3200</v>
      </c>
      <c r="I501" s="8">
        <v>22.5</v>
      </c>
      <c r="J501" s="8">
        <v>173</v>
      </c>
      <c r="K501" s="8" t="s">
        <v>123</v>
      </c>
      <c r="L501" s="8" t="s">
        <v>8817</v>
      </c>
      <c r="M501" s="8" t="s">
        <v>7340</v>
      </c>
      <c r="N501" s="8" t="s">
        <v>8816</v>
      </c>
      <c r="O501" s="8" t="s">
        <v>4045</v>
      </c>
      <c r="P501" s="168" t="s">
        <v>8818</v>
      </c>
      <c r="Q501" s="8"/>
    </row>
    <row r="502" spans="1:17" ht="24">
      <c r="A502" s="11">
        <v>498</v>
      </c>
      <c r="B502" s="11" t="s">
        <v>7308</v>
      </c>
      <c r="C502" s="8" t="s">
        <v>8694</v>
      </c>
      <c r="D502" s="8" t="s">
        <v>8819</v>
      </c>
      <c r="E502" s="8" t="s">
        <v>8820</v>
      </c>
      <c r="F502" s="187">
        <v>38749</v>
      </c>
      <c r="G502" s="8" t="s">
        <v>522</v>
      </c>
      <c r="H502" s="8">
        <v>320</v>
      </c>
      <c r="I502" s="8">
        <v>7</v>
      </c>
      <c r="J502" s="8">
        <v>0.72</v>
      </c>
      <c r="K502" s="8" t="s">
        <v>8821</v>
      </c>
      <c r="L502" s="8" t="s">
        <v>8822</v>
      </c>
      <c r="M502" s="8" t="s">
        <v>8823</v>
      </c>
      <c r="N502" s="8" t="s">
        <v>8820</v>
      </c>
      <c r="O502" s="8" t="s">
        <v>8824</v>
      </c>
      <c r="P502" s="168">
        <v>13970138863</v>
      </c>
      <c r="Q502" s="8" t="s">
        <v>2080</v>
      </c>
    </row>
    <row r="503" spans="1:17" ht="24">
      <c r="A503" s="11">
        <v>499</v>
      </c>
      <c r="B503" s="11" t="s">
        <v>7308</v>
      </c>
      <c r="C503" s="8" t="s">
        <v>8694</v>
      </c>
      <c r="D503" s="8" t="s">
        <v>8825</v>
      </c>
      <c r="E503" s="8" t="s">
        <v>8826</v>
      </c>
      <c r="F503" s="187">
        <v>37987</v>
      </c>
      <c r="G503" s="8" t="s">
        <v>522</v>
      </c>
      <c r="H503" s="8">
        <v>125</v>
      </c>
      <c r="I503" s="8">
        <v>5</v>
      </c>
      <c r="J503" s="8">
        <v>0.18</v>
      </c>
      <c r="K503" s="8" t="s">
        <v>8821</v>
      </c>
      <c r="L503" s="8" t="s">
        <v>8822</v>
      </c>
      <c r="M503" s="8" t="s">
        <v>8823</v>
      </c>
      <c r="N503" s="8" t="s">
        <v>8826</v>
      </c>
      <c r="O503" s="8" t="s">
        <v>8827</v>
      </c>
      <c r="P503" s="168" t="s">
        <v>8828</v>
      </c>
      <c r="Q503" s="8" t="s">
        <v>2080</v>
      </c>
    </row>
    <row r="504" spans="1:17" ht="24">
      <c r="A504" s="11">
        <v>500</v>
      </c>
      <c r="B504" s="11" t="s">
        <v>7308</v>
      </c>
      <c r="C504" s="8" t="s">
        <v>8694</v>
      </c>
      <c r="D504" s="8" t="s">
        <v>8829</v>
      </c>
      <c r="E504" s="8" t="s">
        <v>8830</v>
      </c>
      <c r="F504" s="187">
        <v>37408</v>
      </c>
      <c r="G504" s="8" t="s">
        <v>522</v>
      </c>
      <c r="H504" s="8">
        <v>275</v>
      </c>
      <c r="I504" s="8">
        <v>5</v>
      </c>
      <c r="J504" s="8">
        <v>0.01</v>
      </c>
      <c r="K504" s="8" t="s">
        <v>8821</v>
      </c>
      <c r="L504" s="8" t="s">
        <v>8822</v>
      </c>
      <c r="M504" s="8" t="s">
        <v>8823</v>
      </c>
      <c r="N504" s="8" t="s">
        <v>8830</v>
      </c>
      <c r="O504" s="8" t="s">
        <v>8831</v>
      </c>
      <c r="P504" s="168">
        <v>15970733513</v>
      </c>
      <c r="Q504" s="8"/>
    </row>
    <row r="505" spans="1:17" ht="24">
      <c r="A505" s="11">
        <v>501</v>
      </c>
      <c r="B505" s="11" t="s">
        <v>7308</v>
      </c>
      <c r="C505" s="8" t="s">
        <v>8694</v>
      </c>
      <c r="D505" s="8" t="s">
        <v>8832</v>
      </c>
      <c r="E505" s="8" t="s">
        <v>8833</v>
      </c>
      <c r="F505" s="187">
        <v>38108</v>
      </c>
      <c r="G505" s="8" t="s">
        <v>522</v>
      </c>
      <c r="H505" s="8">
        <v>200</v>
      </c>
      <c r="I505" s="8">
        <v>5</v>
      </c>
      <c r="J505" s="8">
        <v>0.1</v>
      </c>
      <c r="K505" s="8" t="s">
        <v>8821</v>
      </c>
      <c r="L505" s="8" t="s">
        <v>8822</v>
      </c>
      <c r="M505" s="8" t="s">
        <v>8823</v>
      </c>
      <c r="N505" s="8" t="s">
        <v>8833</v>
      </c>
      <c r="O505" s="8" t="s">
        <v>8834</v>
      </c>
      <c r="P505" s="168">
        <v>15979765226</v>
      </c>
      <c r="Q505" s="8"/>
    </row>
    <row r="506" spans="1:17" ht="24">
      <c r="A506" s="11">
        <v>502</v>
      </c>
      <c r="B506" s="11" t="s">
        <v>7308</v>
      </c>
      <c r="C506" s="8" t="s">
        <v>8694</v>
      </c>
      <c r="D506" s="8" t="s">
        <v>8835</v>
      </c>
      <c r="E506" s="8" t="s">
        <v>8836</v>
      </c>
      <c r="F506" s="187">
        <v>38413</v>
      </c>
      <c r="G506" s="8" t="s">
        <v>522</v>
      </c>
      <c r="H506" s="8">
        <v>125</v>
      </c>
      <c r="I506" s="8">
        <v>4</v>
      </c>
      <c r="J506" s="8">
        <v>0.02</v>
      </c>
      <c r="K506" s="8" t="s">
        <v>8821</v>
      </c>
      <c r="L506" s="8" t="s">
        <v>8822</v>
      </c>
      <c r="M506" s="8" t="s">
        <v>8823</v>
      </c>
      <c r="N506" s="8" t="s">
        <v>8836</v>
      </c>
      <c r="O506" s="8" t="s">
        <v>8837</v>
      </c>
      <c r="P506" s="168">
        <v>13707024642</v>
      </c>
      <c r="Q506" s="8" t="s">
        <v>2080</v>
      </c>
    </row>
    <row r="507" spans="1:17" ht="24">
      <c r="A507" s="11">
        <v>503</v>
      </c>
      <c r="B507" s="11" t="s">
        <v>7308</v>
      </c>
      <c r="C507" s="8" t="s">
        <v>8694</v>
      </c>
      <c r="D507" s="8" t="s">
        <v>8835</v>
      </c>
      <c r="E507" s="8" t="s">
        <v>8838</v>
      </c>
      <c r="F507" s="187">
        <v>38718</v>
      </c>
      <c r="G507" s="8" t="s">
        <v>522</v>
      </c>
      <c r="H507" s="8">
        <v>125</v>
      </c>
      <c r="I507" s="8">
        <v>3.5</v>
      </c>
      <c r="J507" s="8">
        <v>0.01</v>
      </c>
      <c r="K507" s="8" t="s">
        <v>8821</v>
      </c>
      <c r="L507" s="8" t="s">
        <v>8822</v>
      </c>
      <c r="M507" s="8" t="s">
        <v>8823</v>
      </c>
      <c r="N507" s="8" t="s">
        <v>8838</v>
      </c>
      <c r="O507" s="8" t="s">
        <v>8837</v>
      </c>
      <c r="P507" s="168">
        <v>13707024642</v>
      </c>
      <c r="Q507" s="8" t="s">
        <v>2080</v>
      </c>
    </row>
    <row r="508" spans="1:17" ht="24">
      <c r="A508" s="11">
        <v>504</v>
      </c>
      <c r="B508" s="11" t="s">
        <v>7308</v>
      </c>
      <c r="C508" s="8" t="s">
        <v>8694</v>
      </c>
      <c r="D508" s="8" t="s">
        <v>8839</v>
      </c>
      <c r="E508" s="8" t="s">
        <v>8840</v>
      </c>
      <c r="F508" s="187">
        <v>38412</v>
      </c>
      <c r="G508" s="8" t="s">
        <v>522</v>
      </c>
      <c r="H508" s="8">
        <v>820</v>
      </c>
      <c r="I508" s="8">
        <v>13</v>
      </c>
      <c r="J508" s="8">
        <v>1</v>
      </c>
      <c r="K508" s="8" t="s">
        <v>8821</v>
      </c>
      <c r="L508" s="8" t="s">
        <v>8822</v>
      </c>
      <c r="M508" s="8" t="s">
        <v>8823</v>
      </c>
      <c r="N508" s="8" t="s">
        <v>8840</v>
      </c>
      <c r="O508" s="8" t="s">
        <v>8841</v>
      </c>
      <c r="P508" s="168">
        <v>13879748128</v>
      </c>
      <c r="Q508" s="8"/>
    </row>
    <row r="509" spans="1:17" ht="24">
      <c r="A509" s="11">
        <v>505</v>
      </c>
      <c r="B509" s="11" t="s">
        <v>7308</v>
      </c>
      <c r="C509" s="8" t="s">
        <v>8694</v>
      </c>
      <c r="D509" s="8" t="s">
        <v>8839</v>
      </c>
      <c r="E509" s="8" t="s">
        <v>8842</v>
      </c>
      <c r="F509" s="187">
        <v>38414</v>
      </c>
      <c r="G509" s="8" t="s">
        <v>522</v>
      </c>
      <c r="H509" s="8">
        <v>125</v>
      </c>
      <c r="I509" s="8">
        <v>3</v>
      </c>
      <c r="J509" s="8">
        <v>5.0000000000000001E-3</v>
      </c>
      <c r="K509" s="8" t="s">
        <v>8821</v>
      </c>
      <c r="L509" s="8" t="s">
        <v>8822</v>
      </c>
      <c r="M509" s="8" t="s">
        <v>8823</v>
      </c>
      <c r="N509" s="8" t="s">
        <v>8842</v>
      </c>
      <c r="O509" s="8" t="s">
        <v>8843</v>
      </c>
      <c r="P509" s="168" t="s">
        <v>8844</v>
      </c>
      <c r="Q509" s="8"/>
    </row>
    <row r="510" spans="1:17" ht="24">
      <c r="A510" s="11">
        <v>506</v>
      </c>
      <c r="B510" s="11" t="s">
        <v>7308</v>
      </c>
      <c r="C510" s="8" t="s">
        <v>8694</v>
      </c>
      <c r="D510" s="8" t="s">
        <v>8845</v>
      </c>
      <c r="E510" s="8" t="s">
        <v>8846</v>
      </c>
      <c r="F510" s="187">
        <v>37408</v>
      </c>
      <c r="G510" s="8" t="s">
        <v>522</v>
      </c>
      <c r="H510" s="8">
        <v>320</v>
      </c>
      <c r="I510" s="8">
        <v>2.5</v>
      </c>
      <c r="J510" s="8">
        <v>0.03</v>
      </c>
      <c r="K510" s="8" t="s">
        <v>8847</v>
      </c>
      <c r="L510" s="8" t="s">
        <v>8848</v>
      </c>
      <c r="M510" s="8" t="s">
        <v>96</v>
      </c>
      <c r="N510" s="8" t="s">
        <v>8846</v>
      </c>
      <c r="O510" s="8" t="s">
        <v>8849</v>
      </c>
      <c r="P510" s="168">
        <v>13767778789</v>
      </c>
      <c r="Q510" s="8"/>
    </row>
    <row r="511" spans="1:17" ht="24">
      <c r="A511" s="11">
        <v>507</v>
      </c>
      <c r="B511" s="11" t="s">
        <v>7308</v>
      </c>
      <c r="C511" s="8" t="s">
        <v>8694</v>
      </c>
      <c r="D511" s="8" t="s">
        <v>8845</v>
      </c>
      <c r="E511" s="8" t="s">
        <v>8850</v>
      </c>
      <c r="F511" s="187">
        <v>37773</v>
      </c>
      <c r="G511" s="8" t="s">
        <v>522</v>
      </c>
      <c r="H511" s="8">
        <v>500</v>
      </c>
      <c r="I511" s="8">
        <v>5.2</v>
      </c>
      <c r="J511" s="8">
        <v>0.6</v>
      </c>
      <c r="K511" s="8" t="s">
        <v>8847</v>
      </c>
      <c r="L511" s="8" t="s">
        <v>8851</v>
      </c>
      <c r="M511" s="8" t="s">
        <v>72</v>
      </c>
      <c r="N511" s="8" t="s">
        <v>8850</v>
      </c>
      <c r="O511" s="8" t="s">
        <v>8852</v>
      </c>
      <c r="P511" s="168">
        <v>18170132977</v>
      </c>
      <c r="Q511" s="8"/>
    </row>
    <row r="512" spans="1:17" ht="24">
      <c r="A512" s="11">
        <v>508</v>
      </c>
      <c r="B512" s="11" t="s">
        <v>7308</v>
      </c>
      <c r="C512" s="8" t="s">
        <v>8694</v>
      </c>
      <c r="D512" s="8" t="s">
        <v>8845</v>
      </c>
      <c r="E512" s="8" t="s">
        <v>8853</v>
      </c>
      <c r="F512" s="188">
        <v>37773</v>
      </c>
      <c r="G512" s="8" t="s">
        <v>522</v>
      </c>
      <c r="H512" s="8">
        <v>125</v>
      </c>
      <c r="I512" s="8">
        <v>6</v>
      </c>
      <c r="J512" s="8">
        <v>0.2</v>
      </c>
      <c r="K512" s="8" t="s">
        <v>8847</v>
      </c>
      <c r="L512" s="8" t="s">
        <v>8851</v>
      </c>
      <c r="M512" s="8" t="s">
        <v>72</v>
      </c>
      <c r="N512" s="8" t="s">
        <v>8850</v>
      </c>
      <c r="O512" s="8" t="s">
        <v>8854</v>
      </c>
      <c r="P512" s="168">
        <v>18070102228</v>
      </c>
      <c r="Q512" s="8" t="s">
        <v>2080</v>
      </c>
    </row>
    <row r="513" spans="1:17" ht="36">
      <c r="A513" s="11">
        <v>509</v>
      </c>
      <c r="B513" s="11" t="s">
        <v>7308</v>
      </c>
      <c r="C513" s="8" t="s">
        <v>8694</v>
      </c>
      <c r="D513" s="8" t="s">
        <v>8804</v>
      </c>
      <c r="E513" s="8" t="s">
        <v>8855</v>
      </c>
      <c r="F513" s="187">
        <v>37773</v>
      </c>
      <c r="G513" s="8" t="s">
        <v>522</v>
      </c>
      <c r="H513" s="8">
        <v>800</v>
      </c>
      <c r="I513" s="8">
        <v>6</v>
      </c>
      <c r="J513" s="8">
        <v>26</v>
      </c>
      <c r="K513" s="8" t="s">
        <v>8847</v>
      </c>
      <c r="L513" s="8" t="s">
        <v>8851</v>
      </c>
      <c r="M513" s="8" t="s">
        <v>72</v>
      </c>
      <c r="N513" s="8" t="s">
        <v>8856</v>
      </c>
      <c r="O513" s="8" t="s">
        <v>8857</v>
      </c>
      <c r="P513" s="168">
        <v>15907970818</v>
      </c>
      <c r="Q513" s="8"/>
    </row>
    <row r="514" spans="1:17" ht="36">
      <c r="A514" s="11">
        <v>510</v>
      </c>
      <c r="B514" s="11" t="s">
        <v>7308</v>
      </c>
      <c r="C514" s="8" t="s">
        <v>8694</v>
      </c>
      <c r="D514" s="8" t="s">
        <v>8804</v>
      </c>
      <c r="E514" s="8" t="s">
        <v>8858</v>
      </c>
      <c r="F514" s="187">
        <v>35612</v>
      </c>
      <c r="G514" s="8" t="s">
        <v>522</v>
      </c>
      <c r="H514" s="8">
        <v>3200</v>
      </c>
      <c r="I514" s="8">
        <v>11.85</v>
      </c>
      <c r="J514" s="8">
        <v>168</v>
      </c>
      <c r="K514" s="8" t="s">
        <v>123</v>
      </c>
      <c r="L514" s="8" t="s">
        <v>8859</v>
      </c>
      <c r="M514" s="8" t="s">
        <v>137</v>
      </c>
      <c r="N514" s="8" t="s">
        <v>8813</v>
      </c>
      <c r="O514" s="8" t="s">
        <v>8814</v>
      </c>
      <c r="P514" s="168">
        <v>13970139985</v>
      </c>
      <c r="Q514" s="8"/>
    </row>
    <row r="515" spans="1:17" ht="24">
      <c r="A515" s="11">
        <v>511</v>
      </c>
      <c r="B515" s="11" t="s">
        <v>7308</v>
      </c>
      <c r="C515" s="8" t="s">
        <v>8694</v>
      </c>
      <c r="D515" s="8" t="s">
        <v>8860</v>
      </c>
      <c r="E515" s="8" t="s">
        <v>8861</v>
      </c>
      <c r="F515" s="187">
        <v>29190</v>
      </c>
      <c r="G515" s="8" t="s">
        <v>522</v>
      </c>
      <c r="H515" s="8">
        <v>75</v>
      </c>
      <c r="I515" s="8">
        <v>15.8</v>
      </c>
      <c r="J515" s="8">
        <v>33</v>
      </c>
      <c r="K515" s="8" t="s">
        <v>8847</v>
      </c>
      <c r="L515" s="8" t="s">
        <v>8862</v>
      </c>
      <c r="M515" s="8" t="s">
        <v>1819</v>
      </c>
      <c r="N515" s="8" t="s">
        <v>8863</v>
      </c>
      <c r="O515" s="8" t="s">
        <v>8864</v>
      </c>
      <c r="P515" s="168">
        <v>13766317361</v>
      </c>
      <c r="Q515" s="8"/>
    </row>
    <row r="516" spans="1:17">
      <c r="A516" s="11">
        <v>512</v>
      </c>
      <c r="B516" s="11" t="s">
        <v>7308</v>
      </c>
      <c r="C516" s="8" t="s">
        <v>8694</v>
      </c>
      <c r="D516" s="8" t="s">
        <v>8865</v>
      </c>
      <c r="E516" s="8" t="s">
        <v>8866</v>
      </c>
      <c r="F516" s="188">
        <v>27211</v>
      </c>
      <c r="G516" s="8" t="s">
        <v>522</v>
      </c>
      <c r="H516" s="8">
        <v>325</v>
      </c>
      <c r="I516" s="8">
        <v>33.5</v>
      </c>
      <c r="J516" s="8">
        <v>321</v>
      </c>
      <c r="K516" s="8" t="s">
        <v>8867</v>
      </c>
      <c r="L516" s="8" t="s">
        <v>8868</v>
      </c>
      <c r="M516" s="8" t="s">
        <v>156</v>
      </c>
      <c r="N516" s="8" t="s">
        <v>8866</v>
      </c>
      <c r="O516" s="8" t="s">
        <v>8869</v>
      </c>
      <c r="P516" s="168">
        <v>13970129171</v>
      </c>
      <c r="Q516" s="8"/>
    </row>
    <row r="517" spans="1:17" ht="24">
      <c r="A517" s="11">
        <v>513</v>
      </c>
      <c r="B517" s="11" t="s">
        <v>7308</v>
      </c>
      <c r="C517" s="8" t="s">
        <v>8694</v>
      </c>
      <c r="D517" s="8" t="s">
        <v>8870</v>
      </c>
      <c r="E517" s="8" t="s">
        <v>8871</v>
      </c>
      <c r="F517" s="188">
        <v>38231</v>
      </c>
      <c r="G517" s="8" t="s">
        <v>522</v>
      </c>
      <c r="H517" s="8">
        <v>100</v>
      </c>
      <c r="I517" s="8">
        <v>14.3</v>
      </c>
      <c r="J517" s="8">
        <v>11</v>
      </c>
      <c r="K517" s="8" t="s">
        <v>8867</v>
      </c>
      <c r="L517" s="8" t="s">
        <v>8872</v>
      </c>
      <c r="M517" s="8" t="s">
        <v>1819</v>
      </c>
      <c r="N517" s="8" t="s">
        <v>8871</v>
      </c>
      <c r="O517" s="8" t="s">
        <v>8873</v>
      </c>
      <c r="P517" s="168">
        <v>13576751460</v>
      </c>
      <c r="Q517" s="8"/>
    </row>
    <row r="518" spans="1:17">
      <c r="A518" s="11">
        <v>514</v>
      </c>
      <c r="B518" s="11" t="s">
        <v>7308</v>
      </c>
      <c r="C518" s="8" t="s">
        <v>8694</v>
      </c>
      <c r="D518" s="8" t="s">
        <v>8865</v>
      </c>
      <c r="E518" s="8" t="s">
        <v>8874</v>
      </c>
      <c r="F518" s="188">
        <v>38047</v>
      </c>
      <c r="G518" s="8" t="s">
        <v>522</v>
      </c>
      <c r="H518" s="8">
        <v>300</v>
      </c>
      <c r="I518" s="8">
        <v>3.3</v>
      </c>
      <c r="J518" s="8">
        <v>0.02</v>
      </c>
      <c r="K518" s="8" t="s">
        <v>8867</v>
      </c>
      <c r="L518" s="8" t="s">
        <v>8875</v>
      </c>
      <c r="M518" s="8" t="s">
        <v>96</v>
      </c>
      <c r="N518" s="8" t="s">
        <v>8874</v>
      </c>
      <c r="O518" s="8" t="s">
        <v>8876</v>
      </c>
      <c r="P518" s="168">
        <v>13807974351</v>
      </c>
      <c r="Q518" s="8"/>
    </row>
    <row r="519" spans="1:17">
      <c r="A519" s="11">
        <v>515</v>
      </c>
      <c r="B519" s="11" t="s">
        <v>7308</v>
      </c>
      <c r="C519" s="8" t="s">
        <v>8694</v>
      </c>
      <c r="D519" s="8" t="s">
        <v>8865</v>
      </c>
      <c r="E519" s="8" t="s">
        <v>733</v>
      </c>
      <c r="F519" s="188">
        <v>38048</v>
      </c>
      <c r="G519" s="8" t="s">
        <v>522</v>
      </c>
      <c r="H519" s="8">
        <v>100</v>
      </c>
      <c r="I519" s="8">
        <v>2</v>
      </c>
      <c r="J519" s="8">
        <v>5.0000000000000001E-3</v>
      </c>
      <c r="K519" s="8" t="s">
        <v>8867</v>
      </c>
      <c r="L519" s="8" t="s">
        <v>8875</v>
      </c>
      <c r="M519" s="8" t="s">
        <v>96</v>
      </c>
      <c r="N519" s="8" t="s">
        <v>733</v>
      </c>
      <c r="O519" s="8" t="s">
        <v>8877</v>
      </c>
      <c r="P519" s="168">
        <v>13870792299</v>
      </c>
      <c r="Q519" s="8" t="s">
        <v>2080</v>
      </c>
    </row>
    <row r="520" spans="1:17">
      <c r="A520" s="11">
        <v>516</v>
      </c>
      <c r="B520" s="11" t="s">
        <v>7308</v>
      </c>
      <c r="C520" s="8" t="s">
        <v>8694</v>
      </c>
      <c r="D520" s="8" t="s">
        <v>8865</v>
      </c>
      <c r="E520" s="8" t="s">
        <v>8878</v>
      </c>
      <c r="F520" s="188">
        <v>38473</v>
      </c>
      <c r="G520" s="8" t="s">
        <v>522</v>
      </c>
      <c r="H520" s="8">
        <v>250</v>
      </c>
      <c r="I520" s="8">
        <v>2</v>
      </c>
      <c r="J520" s="8">
        <v>1.7999999999999999E-2</v>
      </c>
      <c r="K520" s="8" t="s">
        <v>8867</v>
      </c>
      <c r="L520" s="8" t="s">
        <v>8875</v>
      </c>
      <c r="M520" s="8" t="s">
        <v>96</v>
      </c>
      <c r="N520" s="8" t="s">
        <v>8878</v>
      </c>
      <c r="O520" s="8" t="s">
        <v>8864</v>
      </c>
      <c r="P520" s="168">
        <v>13766317361</v>
      </c>
      <c r="Q520" s="8"/>
    </row>
    <row r="521" spans="1:17">
      <c r="A521" s="11">
        <v>517</v>
      </c>
      <c r="B521" s="11" t="s">
        <v>7308</v>
      </c>
      <c r="C521" s="8" t="s">
        <v>8694</v>
      </c>
      <c r="D521" s="8" t="s">
        <v>8865</v>
      </c>
      <c r="E521" s="8" t="s">
        <v>8879</v>
      </c>
      <c r="F521" s="188">
        <v>38443</v>
      </c>
      <c r="G521" s="8" t="s">
        <v>522</v>
      </c>
      <c r="H521" s="8">
        <v>410</v>
      </c>
      <c r="I521" s="8">
        <v>2.5</v>
      </c>
      <c r="J521" s="8">
        <v>0.06</v>
      </c>
      <c r="K521" s="8" t="s">
        <v>8867</v>
      </c>
      <c r="L521" s="8" t="s">
        <v>8875</v>
      </c>
      <c r="M521" s="8" t="s">
        <v>96</v>
      </c>
      <c r="N521" s="8" t="s">
        <v>8879</v>
      </c>
      <c r="O521" s="8" t="s">
        <v>8880</v>
      </c>
      <c r="P521" s="168">
        <v>13807974351</v>
      </c>
      <c r="Q521" s="8" t="s">
        <v>2080</v>
      </c>
    </row>
    <row r="522" spans="1:17" ht="24">
      <c r="A522" s="11">
        <v>518</v>
      </c>
      <c r="B522" s="11" t="s">
        <v>7308</v>
      </c>
      <c r="C522" s="8" t="s">
        <v>8694</v>
      </c>
      <c r="D522" s="8" t="s">
        <v>8881</v>
      </c>
      <c r="E522" s="8" t="s">
        <v>8882</v>
      </c>
      <c r="F522" s="188">
        <v>38200</v>
      </c>
      <c r="G522" s="8" t="s">
        <v>522</v>
      </c>
      <c r="H522" s="8">
        <v>500</v>
      </c>
      <c r="I522" s="8">
        <v>11</v>
      </c>
      <c r="J522" s="8">
        <v>1.5</v>
      </c>
      <c r="K522" s="8" t="s">
        <v>8867</v>
      </c>
      <c r="L522" s="8" t="s">
        <v>8883</v>
      </c>
      <c r="M522" s="8" t="s">
        <v>953</v>
      </c>
      <c r="N522" s="8" t="s">
        <v>8882</v>
      </c>
      <c r="O522" s="8" t="s">
        <v>8884</v>
      </c>
      <c r="P522" s="168">
        <v>13827921389</v>
      </c>
      <c r="Q522" s="8"/>
    </row>
    <row r="523" spans="1:17" ht="24">
      <c r="A523" s="11">
        <v>519</v>
      </c>
      <c r="B523" s="11" t="s">
        <v>7308</v>
      </c>
      <c r="C523" s="8" t="s">
        <v>8694</v>
      </c>
      <c r="D523" s="8" t="s">
        <v>8881</v>
      </c>
      <c r="E523" s="8" t="s">
        <v>8885</v>
      </c>
      <c r="F523" s="188">
        <v>38200</v>
      </c>
      <c r="G523" s="8" t="s">
        <v>522</v>
      </c>
      <c r="H523" s="8">
        <v>500</v>
      </c>
      <c r="I523" s="8">
        <v>11</v>
      </c>
      <c r="J523" s="8">
        <v>1.5</v>
      </c>
      <c r="K523" s="8" t="s">
        <v>8867</v>
      </c>
      <c r="L523" s="8" t="s">
        <v>8883</v>
      </c>
      <c r="M523" s="8" t="s">
        <v>953</v>
      </c>
      <c r="N523" s="8" t="s">
        <v>8885</v>
      </c>
      <c r="O523" s="8" t="s">
        <v>8884</v>
      </c>
      <c r="P523" s="168">
        <v>13827921389</v>
      </c>
      <c r="Q523" s="8"/>
    </row>
    <row r="524" spans="1:17" s="152" customFormat="1">
      <c r="A524" s="11">
        <v>520</v>
      </c>
      <c r="B524" s="11" t="s">
        <v>7308</v>
      </c>
      <c r="C524" s="8" t="s">
        <v>8694</v>
      </c>
      <c r="D524" s="8" t="s">
        <v>8865</v>
      </c>
      <c r="E524" s="8" t="s">
        <v>8886</v>
      </c>
      <c r="F524" s="188">
        <v>38169</v>
      </c>
      <c r="G524" s="8" t="s">
        <v>522</v>
      </c>
      <c r="H524" s="8">
        <v>100</v>
      </c>
      <c r="I524" s="8">
        <v>2</v>
      </c>
      <c r="J524" s="8">
        <v>0.01</v>
      </c>
      <c r="K524" s="8" t="s">
        <v>8867</v>
      </c>
      <c r="L524" s="8" t="s">
        <v>8875</v>
      </c>
      <c r="M524" s="8" t="s">
        <v>96</v>
      </c>
      <c r="N524" s="8" t="s">
        <v>8886</v>
      </c>
      <c r="O524" s="8" t="s">
        <v>8887</v>
      </c>
      <c r="P524" s="168">
        <v>15216168769</v>
      </c>
      <c r="Q524" s="8"/>
    </row>
    <row r="525" spans="1:17">
      <c r="A525" s="11">
        <v>521</v>
      </c>
      <c r="B525" s="11" t="s">
        <v>7308</v>
      </c>
      <c r="C525" s="8" t="s">
        <v>8694</v>
      </c>
      <c r="D525" s="8" t="s">
        <v>8888</v>
      </c>
      <c r="E525" s="8" t="s">
        <v>8889</v>
      </c>
      <c r="F525" s="188">
        <v>38718</v>
      </c>
      <c r="G525" s="8" t="s">
        <v>522</v>
      </c>
      <c r="H525" s="8">
        <v>2520</v>
      </c>
      <c r="I525" s="8">
        <v>12.4</v>
      </c>
      <c r="J525" s="8">
        <v>73</v>
      </c>
      <c r="K525" s="8" t="s">
        <v>123</v>
      </c>
      <c r="L525" s="8" t="s">
        <v>8890</v>
      </c>
      <c r="M525" s="8" t="s">
        <v>137</v>
      </c>
      <c r="N525" s="8" t="s">
        <v>8889</v>
      </c>
      <c r="O525" s="8" t="s">
        <v>8891</v>
      </c>
      <c r="P525" s="168">
        <v>13170972517</v>
      </c>
      <c r="Q525" s="8"/>
    </row>
    <row r="526" spans="1:17" ht="36">
      <c r="A526" s="11">
        <v>522</v>
      </c>
      <c r="B526" s="11" t="s">
        <v>7308</v>
      </c>
      <c r="C526" s="8" t="s">
        <v>8694</v>
      </c>
      <c r="D526" s="8" t="s">
        <v>8804</v>
      </c>
      <c r="E526" s="8" t="s">
        <v>8892</v>
      </c>
      <c r="F526" s="188">
        <v>31898</v>
      </c>
      <c r="G526" s="8" t="s">
        <v>522</v>
      </c>
      <c r="H526" s="8">
        <v>3200</v>
      </c>
      <c r="I526" s="8">
        <v>11</v>
      </c>
      <c r="J526" s="8">
        <v>350</v>
      </c>
      <c r="K526" s="8" t="s">
        <v>123</v>
      </c>
      <c r="L526" s="8" t="s">
        <v>8893</v>
      </c>
      <c r="M526" s="8" t="s">
        <v>137</v>
      </c>
      <c r="N526" s="8" t="s">
        <v>8813</v>
      </c>
      <c r="O526" s="8" t="s">
        <v>8814</v>
      </c>
      <c r="P526" s="168">
        <v>13970139985</v>
      </c>
      <c r="Q526" s="8"/>
    </row>
    <row r="527" spans="1:17" ht="24">
      <c r="A527" s="11">
        <v>523</v>
      </c>
      <c r="B527" s="11" t="s">
        <v>7308</v>
      </c>
      <c r="C527" s="8" t="s">
        <v>8694</v>
      </c>
      <c r="D527" s="8" t="s">
        <v>8894</v>
      </c>
      <c r="E527" s="8" t="s">
        <v>8895</v>
      </c>
      <c r="F527" s="188">
        <v>38808</v>
      </c>
      <c r="G527" s="8" t="s">
        <v>522</v>
      </c>
      <c r="H527" s="8">
        <v>565</v>
      </c>
      <c r="I527" s="8">
        <v>11.8</v>
      </c>
      <c r="J527" s="8">
        <v>1.06</v>
      </c>
      <c r="K527" s="8" t="s">
        <v>8896</v>
      </c>
      <c r="L527" s="8" t="s">
        <v>8897</v>
      </c>
      <c r="M527" s="8" t="s">
        <v>8898</v>
      </c>
      <c r="N527" s="8" t="s">
        <v>8895</v>
      </c>
      <c r="O527" s="8" t="s">
        <v>8899</v>
      </c>
      <c r="P527" s="168">
        <v>13970118695</v>
      </c>
      <c r="Q527" s="8"/>
    </row>
    <row r="528" spans="1:17" ht="24">
      <c r="A528" s="11">
        <v>524</v>
      </c>
      <c r="B528" s="11" t="s">
        <v>7308</v>
      </c>
      <c r="C528" s="8" t="s">
        <v>8694</v>
      </c>
      <c r="D528" s="8" t="s">
        <v>8900</v>
      </c>
      <c r="E528" s="8" t="s">
        <v>8901</v>
      </c>
      <c r="F528" s="188">
        <v>25689</v>
      </c>
      <c r="G528" s="8" t="s">
        <v>522</v>
      </c>
      <c r="H528" s="8">
        <v>800</v>
      </c>
      <c r="I528" s="8">
        <v>36.880000000000003</v>
      </c>
      <c r="J528" s="8">
        <v>1750</v>
      </c>
      <c r="K528" s="8" t="s">
        <v>123</v>
      </c>
      <c r="L528" s="8" t="s">
        <v>8902</v>
      </c>
      <c r="M528" s="8" t="s">
        <v>137</v>
      </c>
      <c r="N528" s="8" t="s">
        <v>8901</v>
      </c>
      <c r="O528" s="8" t="s">
        <v>8903</v>
      </c>
      <c r="P528" s="168">
        <v>13879720686</v>
      </c>
      <c r="Q528" s="8"/>
    </row>
    <row r="529" spans="1:17" ht="24">
      <c r="A529" s="11">
        <v>525</v>
      </c>
      <c r="B529" s="11" t="s">
        <v>7308</v>
      </c>
      <c r="C529" s="8" t="s">
        <v>8694</v>
      </c>
      <c r="D529" s="8" t="s">
        <v>8900</v>
      </c>
      <c r="E529" s="8" t="s">
        <v>8904</v>
      </c>
      <c r="F529" s="188">
        <v>28246</v>
      </c>
      <c r="G529" s="8" t="s">
        <v>522</v>
      </c>
      <c r="H529" s="8">
        <v>200</v>
      </c>
      <c r="I529" s="8">
        <v>20.3</v>
      </c>
      <c r="J529" s="8">
        <v>5</v>
      </c>
      <c r="K529" s="8" t="s">
        <v>8896</v>
      </c>
      <c r="L529" s="8" t="s">
        <v>8897</v>
      </c>
      <c r="M529" s="8" t="s">
        <v>8898</v>
      </c>
      <c r="N529" s="8" t="s">
        <v>8904</v>
      </c>
      <c r="O529" s="8" t="s">
        <v>8903</v>
      </c>
      <c r="P529" s="168">
        <v>13879720686</v>
      </c>
      <c r="Q529" s="8"/>
    </row>
    <row r="530" spans="1:17" ht="24">
      <c r="A530" s="11">
        <v>526</v>
      </c>
      <c r="B530" s="11" t="s">
        <v>7308</v>
      </c>
      <c r="C530" s="8" t="s">
        <v>8694</v>
      </c>
      <c r="D530" s="8" t="s">
        <v>8900</v>
      </c>
      <c r="E530" s="8" t="s">
        <v>8905</v>
      </c>
      <c r="F530" s="187">
        <v>37742</v>
      </c>
      <c r="G530" s="8" t="s">
        <v>522</v>
      </c>
      <c r="H530" s="8">
        <v>150</v>
      </c>
      <c r="I530" s="8">
        <v>2</v>
      </c>
      <c r="J530" s="8">
        <v>0.01</v>
      </c>
      <c r="K530" s="8" t="s">
        <v>8906</v>
      </c>
      <c r="L530" s="8" t="s">
        <v>8907</v>
      </c>
      <c r="M530" s="8" t="s">
        <v>96</v>
      </c>
      <c r="N530" s="8" t="s">
        <v>8905</v>
      </c>
      <c r="O530" s="8" t="s">
        <v>8908</v>
      </c>
      <c r="P530" s="168">
        <v>13319495368</v>
      </c>
      <c r="Q530" s="8"/>
    </row>
    <row r="531" spans="1:17" ht="24">
      <c r="A531" s="11">
        <v>527</v>
      </c>
      <c r="B531" s="11" t="s">
        <v>7308</v>
      </c>
      <c r="C531" s="8" t="s">
        <v>8694</v>
      </c>
      <c r="D531" s="8" t="s">
        <v>8909</v>
      </c>
      <c r="E531" s="8" t="s">
        <v>1405</v>
      </c>
      <c r="F531" s="187">
        <v>38718</v>
      </c>
      <c r="G531" s="8" t="s">
        <v>522</v>
      </c>
      <c r="H531" s="8">
        <v>75</v>
      </c>
      <c r="I531" s="8">
        <v>4.5</v>
      </c>
      <c r="J531" s="8">
        <v>0.4</v>
      </c>
      <c r="K531" s="8" t="s">
        <v>8906</v>
      </c>
      <c r="L531" s="8" t="s">
        <v>8910</v>
      </c>
      <c r="M531" s="8" t="s">
        <v>96</v>
      </c>
      <c r="N531" s="8" t="s">
        <v>1405</v>
      </c>
      <c r="O531" s="8" t="s">
        <v>8911</v>
      </c>
      <c r="P531" s="168">
        <v>18907071122</v>
      </c>
      <c r="Q531" s="8" t="s">
        <v>974</v>
      </c>
    </row>
    <row r="532" spans="1:17" ht="24">
      <c r="A532" s="11">
        <v>528</v>
      </c>
      <c r="B532" s="11" t="s">
        <v>7308</v>
      </c>
      <c r="C532" s="8" t="s">
        <v>8694</v>
      </c>
      <c r="D532" s="8" t="s">
        <v>8912</v>
      </c>
      <c r="E532" s="8" t="s">
        <v>8913</v>
      </c>
      <c r="F532" s="187">
        <v>38502</v>
      </c>
      <c r="G532" s="8" t="s">
        <v>522</v>
      </c>
      <c r="H532" s="8">
        <v>410</v>
      </c>
      <c r="I532" s="8">
        <v>11</v>
      </c>
      <c r="J532" s="8">
        <v>2</v>
      </c>
      <c r="K532" s="8" t="s">
        <v>8906</v>
      </c>
      <c r="L532" s="8" t="s">
        <v>8914</v>
      </c>
      <c r="M532" s="8" t="s">
        <v>3616</v>
      </c>
      <c r="N532" s="8" t="s">
        <v>8913</v>
      </c>
      <c r="O532" s="8" t="s">
        <v>8915</v>
      </c>
      <c r="P532" s="168">
        <v>13576679492</v>
      </c>
      <c r="Q532" s="8" t="s">
        <v>974</v>
      </c>
    </row>
    <row r="533" spans="1:17" ht="24">
      <c r="A533" s="11">
        <v>529</v>
      </c>
      <c r="B533" s="11" t="s">
        <v>7308</v>
      </c>
      <c r="C533" s="8" t="s">
        <v>8694</v>
      </c>
      <c r="D533" s="8" t="s">
        <v>8912</v>
      </c>
      <c r="E533" s="8" t="s">
        <v>8916</v>
      </c>
      <c r="F533" s="187">
        <v>38444</v>
      </c>
      <c r="G533" s="8" t="s">
        <v>522</v>
      </c>
      <c r="H533" s="8">
        <v>160</v>
      </c>
      <c r="I533" s="8">
        <v>7</v>
      </c>
      <c r="J533" s="8">
        <v>0.5</v>
      </c>
      <c r="K533" s="8" t="s">
        <v>8906</v>
      </c>
      <c r="L533" s="8" t="s">
        <v>8914</v>
      </c>
      <c r="M533" s="8" t="s">
        <v>3616</v>
      </c>
      <c r="N533" s="8" t="s">
        <v>8916</v>
      </c>
      <c r="O533" s="8" t="s">
        <v>8917</v>
      </c>
      <c r="P533" s="168">
        <v>13507975155</v>
      </c>
      <c r="Q533" s="8" t="s">
        <v>974</v>
      </c>
    </row>
    <row r="534" spans="1:17" ht="24">
      <c r="A534" s="11">
        <v>530</v>
      </c>
      <c r="B534" s="11" t="s">
        <v>7308</v>
      </c>
      <c r="C534" s="8" t="s">
        <v>8694</v>
      </c>
      <c r="D534" s="8" t="s">
        <v>8918</v>
      </c>
      <c r="E534" s="8" t="s">
        <v>8919</v>
      </c>
      <c r="F534" s="187">
        <v>38443</v>
      </c>
      <c r="G534" s="8" t="s">
        <v>522</v>
      </c>
      <c r="H534" s="8">
        <v>200</v>
      </c>
      <c r="I534" s="8">
        <v>1.2</v>
      </c>
      <c r="J534" s="8">
        <v>0.03</v>
      </c>
      <c r="K534" s="8" t="s">
        <v>8906</v>
      </c>
      <c r="L534" s="8" t="s">
        <v>8914</v>
      </c>
      <c r="M534" s="8" t="s">
        <v>3616</v>
      </c>
      <c r="N534" s="8" t="s">
        <v>8919</v>
      </c>
      <c r="O534" s="8" t="s">
        <v>8920</v>
      </c>
      <c r="P534" s="168">
        <v>13879799833</v>
      </c>
      <c r="Q534" s="8" t="s">
        <v>974</v>
      </c>
    </row>
    <row r="535" spans="1:17" ht="24">
      <c r="A535" s="11">
        <v>531</v>
      </c>
      <c r="B535" s="11" t="s">
        <v>7308</v>
      </c>
      <c r="C535" s="8" t="s">
        <v>8694</v>
      </c>
      <c r="D535" s="8" t="s">
        <v>8918</v>
      </c>
      <c r="E535" s="8" t="s">
        <v>8921</v>
      </c>
      <c r="F535" s="187">
        <v>38292</v>
      </c>
      <c r="G535" s="8" t="s">
        <v>522</v>
      </c>
      <c r="H535" s="8">
        <v>410</v>
      </c>
      <c r="I535" s="8">
        <v>7</v>
      </c>
      <c r="J535" s="8">
        <v>2</v>
      </c>
      <c r="K535" s="8" t="s">
        <v>8906</v>
      </c>
      <c r="L535" s="8" t="s">
        <v>8914</v>
      </c>
      <c r="M535" s="8" t="s">
        <v>3616</v>
      </c>
      <c r="N535" s="8" t="s">
        <v>8921</v>
      </c>
      <c r="O535" s="8" t="s">
        <v>8908</v>
      </c>
      <c r="P535" s="168">
        <v>13319495368</v>
      </c>
      <c r="Q535" s="8"/>
    </row>
    <row r="536" spans="1:17">
      <c r="A536" s="11">
        <v>532</v>
      </c>
      <c r="B536" s="11" t="s">
        <v>7308</v>
      </c>
      <c r="C536" s="8" t="s">
        <v>8694</v>
      </c>
      <c r="D536" s="8" t="s">
        <v>8888</v>
      </c>
      <c r="E536" s="8" t="s">
        <v>8922</v>
      </c>
      <c r="F536" s="187">
        <v>40707</v>
      </c>
      <c r="G536" s="8" t="s">
        <v>522</v>
      </c>
      <c r="H536" s="8">
        <v>2400</v>
      </c>
      <c r="I536" s="8">
        <v>7.5</v>
      </c>
      <c r="J536" s="8">
        <v>94.8</v>
      </c>
      <c r="K536" s="8" t="s">
        <v>123</v>
      </c>
      <c r="L536" s="8" t="s">
        <v>8923</v>
      </c>
      <c r="M536" s="8" t="s">
        <v>8924</v>
      </c>
      <c r="N536" s="8" t="s">
        <v>8922</v>
      </c>
      <c r="O536" s="8" t="s">
        <v>8925</v>
      </c>
      <c r="P536" s="168">
        <v>13766303589</v>
      </c>
      <c r="Q536" s="8"/>
    </row>
    <row r="537" spans="1:17" ht="24">
      <c r="A537" s="11">
        <v>533</v>
      </c>
      <c r="B537" s="11" t="s">
        <v>7308</v>
      </c>
      <c r="C537" s="8" t="s">
        <v>8694</v>
      </c>
      <c r="D537" s="8" t="s">
        <v>8926</v>
      </c>
      <c r="E537" s="8" t="s">
        <v>8927</v>
      </c>
      <c r="F537" s="187">
        <v>38139</v>
      </c>
      <c r="G537" s="8" t="s">
        <v>522</v>
      </c>
      <c r="H537" s="8">
        <v>325</v>
      </c>
      <c r="I537" s="8">
        <v>2</v>
      </c>
      <c r="J537" s="8">
        <v>0.5</v>
      </c>
      <c r="K537" s="8" t="s">
        <v>8928</v>
      </c>
      <c r="L537" s="8" t="s">
        <v>8929</v>
      </c>
      <c r="M537" s="8" t="s">
        <v>1202</v>
      </c>
      <c r="N537" s="8" t="s">
        <v>8927</v>
      </c>
      <c r="O537" s="8" t="s">
        <v>8930</v>
      </c>
      <c r="P537" s="168" t="s">
        <v>8931</v>
      </c>
      <c r="Q537" s="8"/>
    </row>
    <row r="538" spans="1:17">
      <c r="A538" s="11">
        <v>534</v>
      </c>
      <c r="B538" s="11" t="s">
        <v>7308</v>
      </c>
      <c r="C538" s="8" t="s">
        <v>8694</v>
      </c>
      <c r="D538" s="8" t="s">
        <v>8932</v>
      </c>
      <c r="E538" s="8" t="s">
        <v>8933</v>
      </c>
      <c r="F538" s="187">
        <v>37834</v>
      </c>
      <c r="G538" s="8" t="s">
        <v>522</v>
      </c>
      <c r="H538" s="8">
        <v>125</v>
      </c>
      <c r="I538" s="8">
        <v>10</v>
      </c>
      <c r="J538" s="8">
        <v>0</v>
      </c>
      <c r="K538" s="8" t="s">
        <v>8934</v>
      </c>
      <c r="L538" s="8" t="s">
        <v>8935</v>
      </c>
      <c r="M538" s="8" t="s">
        <v>2635</v>
      </c>
      <c r="N538" s="8" t="s">
        <v>8933</v>
      </c>
      <c r="O538" s="8" t="s">
        <v>8936</v>
      </c>
      <c r="P538" s="168">
        <v>15297779212</v>
      </c>
      <c r="Q538" s="8" t="s">
        <v>974</v>
      </c>
    </row>
    <row r="539" spans="1:17" ht="24">
      <c r="A539" s="11">
        <v>535</v>
      </c>
      <c r="B539" s="11" t="s">
        <v>7308</v>
      </c>
      <c r="C539" s="8" t="s">
        <v>8694</v>
      </c>
      <c r="D539" s="8" t="s">
        <v>8937</v>
      </c>
      <c r="E539" s="8" t="s">
        <v>8938</v>
      </c>
      <c r="F539" s="189">
        <v>29707</v>
      </c>
      <c r="G539" s="8" t="s">
        <v>522</v>
      </c>
      <c r="H539" s="8">
        <v>200</v>
      </c>
      <c r="I539" s="8">
        <v>30</v>
      </c>
      <c r="J539" s="8">
        <v>337</v>
      </c>
      <c r="K539" s="8" t="s">
        <v>8934</v>
      </c>
      <c r="L539" s="8" t="s">
        <v>8939</v>
      </c>
      <c r="M539" s="8" t="s">
        <v>701</v>
      </c>
      <c r="N539" s="8" t="s">
        <v>8938</v>
      </c>
      <c r="O539" s="8" t="s">
        <v>8911</v>
      </c>
      <c r="P539" s="168">
        <v>18907071122</v>
      </c>
      <c r="Q539" s="8"/>
    </row>
    <row r="540" spans="1:17" ht="24">
      <c r="A540" s="11">
        <v>536</v>
      </c>
      <c r="B540" s="11" t="s">
        <v>7308</v>
      </c>
      <c r="C540" s="8" t="s">
        <v>8694</v>
      </c>
      <c r="D540" s="8" t="s">
        <v>8937</v>
      </c>
      <c r="E540" s="8" t="s">
        <v>8940</v>
      </c>
      <c r="F540" s="189">
        <v>38412</v>
      </c>
      <c r="G540" s="8" t="s">
        <v>522</v>
      </c>
      <c r="H540" s="8">
        <v>160</v>
      </c>
      <c r="I540" s="8">
        <v>3</v>
      </c>
      <c r="J540" s="8">
        <v>0.8</v>
      </c>
      <c r="K540" s="8" t="s">
        <v>8934</v>
      </c>
      <c r="L540" s="8" t="s">
        <v>8939</v>
      </c>
      <c r="M540" s="8" t="s">
        <v>701</v>
      </c>
      <c r="N540" s="8" t="s">
        <v>8940</v>
      </c>
      <c r="O540" s="8" t="s">
        <v>8941</v>
      </c>
      <c r="P540" s="168">
        <v>18779775885</v>
      </c>
      <c r="Q540" s="8"/>
    </row>
    <row r="541" spans="1:17" ht="24">
      <c r="A541" s="11">
        <v>537</v>
      </c>
      <c r="B541" s="11" t="s">
        <v>7308</v>
      </c>
      <c r="C541" s="8" t="s">
        <v>8694</v>
      </c>
      <c r="D541" s="8" t="s">
        <v>8937</v>
      </c>
      <c r="E541" s="8" t="s">
        <v>8942</v>
      </c>
      <c r="F541" s="189">
        <v>38718</v>
      </c>
      <c r="G541" s="8" t="s">
        <v>522</v>
      </c>
      <c r="H541" s="8">
        <v>200</v>
      </c>
      <c r="I541" s="8">
        <v>2.5</v>
      </c>
      <c r="J541" s="8">
        <v>0.05</v>
      </c>
      <c r="K541" s="8" t="s">
        <v>8934</v>
      </c>
      <c r="L541" s="8" t="s">
        <v>8943</v>
      </c>
      <c r="M541" s="8" t="s">
        <v>1202</v>
      </c>
      <c r="N541" s="8" t="s">
        <v>8942</v>
      </c>
      <c r="O541" s="8" t="s">
        <v>8941</v>
      </c>
      <c r="P541" s="168">
        <v>18779775885</v>
      </c>
      <c r="Q541" s="8"/>
    </row>
    <row r="542" spans="1:17" ht="24">
      <c r="A542" s="11">
        <v>538</v>
      </c>
      <c r="B542" s="11" t="s">
        <v>7308</v>
      </c>
      <c r="C542" s="8" t="s">
        <v>8694</v>
      </c>
      <c r="D542" s="8" t="s">
        <v>8937</v>
      </c>
      <c r="E542" s="8" t="s">
        <v>8944</v>
      </c>
      <c r="F542" s="189">
        <v>38108</v>
      </c>
      <c r="G542" s="8" t="s">
        <v>522</v>
      </c>
      <c r="H542" s="8">
        <v>200</v>
      </c>
      <c r="I542" s="8">
        <v>2</v>
      </c>
      <c r="J542" s="8">
        <v>0.04</v>
      </c>
      <c r="K542" s="8" t="s">
        <v>8934</v>
      </c>
      <c r="L542" s="8" t="s">
        <v>8945</v>
      </c>
      <c r="M542" s="8" t="s">
        <v>96</v>
      </c>
      <c r="N542" s="8" t="s">
        <v>8944</v>
      </c>
      <c r="O542" s="8" t="s">
        <v>8941</v>
      </c>
      <c r="P542" s="168">
        <v>18779775885</v>
      </c>
      <c r="Q542" s="8"/>
    </row>
    <row r="543" spans="1:17">
      <c r="A543" s="11">
        <v>539</v>
      </c>
      <c r="B543" s="11" t="s">
        <v>7308</v>
      </c>
      <c r="C543" s="8" t="s">
        <v>8694</v>
      </c>
      <c r="D543" s="8" t="s">
        <v>8932</v>
      </c>
      <c r="E543" s="8" t="s">
        <v>8946</v>
      </c>
      <c r="F543" s="189">
        <v>38018</v>
      </c>
      <c r="G543" s="8" t="s">
        <v>522</v>
      </c>
      <c r="H543" s="8">
        <v>200</v>
      </c>
      <c r="I543" s="8">
        <v>3</v>
      </c>
      <c r="J543" s="8">
        <v>0.01</v>
      </c>
      <c r="K543" s="8" t="s">
        <v>8947</v>
      </c>
      <c r="L543" s="8" t="s">
        <v>8948</v>
      </c>
      <c r="M543" s="8" t="s">
        <v>96</v>
      </c>
      <c r="N543" s="8" t="s">
        <v>8946</v>
      </c>
      <c r="O543" s="8" t="s">
        <v>8941</v>
      </c>
      <c r="P543" s="168">
        <v>18779775885</v>
      </c>
      <c r="Q543" s="8"/>
    </row>
    <row r="544" spans="1:17">
      <c r="A544" s="11">
        <v>540</v>
      </c>
      <c r="B544" s="11" t="s">
        <v>7308</v>
      </c>
      <c r="C544" s="8" t="s">
        <v>8694</v>
      </c>
      <c r="D544" s="8" t="s">
        <v>8926</v>
      </c>
      <c r="E544" s="8" t="s">
        <v>8949</v>
      </c>
      <c r="F544" s="189">
        <v>38169</v>
      </c>
      <c r="G544" s="8" t="s">
        <v>522</v>
      </c>
      <c r="H544" s="8">
        <v>320</v>
      </c>
      <c r="I544" s="8">
        <v>4</v>
      </c>
      <c r="J544" s="8">
        <v>0.03</v>
      </c>
      <c r="K544" s="8" t="s">
        <v>8947</v>
      </c>
      <c r="L544" s="8" t="s">
        <v>8948</v>
      </c>
      <c r="M544" s="8" t="s">
        <v>96</v>
      </c>
      <c r="N544" s="8" t="s">
        <v>8949</v>
      </c>
      <c r="O544" s="8" t="s">
        <v>8930</v>
      </c>
      <c r="P544" s="168">
        <v>15070781981</v>
      </c>
      <c r="Q544" s="8"/>
    </row>
    <row r="545" spans="1:17" ht="36">
      <c r="A545" s="11">
        <v>541</v>
      </c>
      <c r="B545" s="11" t="s">
        <v>7308</v>
      </c>
      <c r="C545" s="8" t="s">
        <v>8694</v>
      </c>
      <c r="D545" s="8" t="s">
        <v>8918</v>
      </c>
      <c r="E545" s="8" t="s">
        <v>8950</v>
      </c>
      <c r="F545" s="189">
        <v>26908</v>
      </c>
      <c r="G545" s="8" t="s">
        <v>522</v>
      </c>
      <c r="H545" s="8">
        <v>640</v>
      </c>
      <c r="I545" s="8">
        <v>43</v>
      </c>
      <c r="J545" s="8">
        <v>1248</v>
      </c>
      <c r="K545" s="8" t="s">
        <v>123</v>
      </c>
      <c r="L545" s="8" t="s">
        <v>8951</v>
      </c>
      <c r="M545" s="8" t="s">
        <v>137</v>
      </c>
      <c r="N545" s="8" t="s">
        <v>8813</v>
      </c>
      <c r="O545" s="8" t="s">
        <v>8814</v>
      </c>
      <c r="P545" s="168">
        <v>13970139985</v>
      </c>
      <c r="Q545" s="8"/>
    </row>
    <row r="546" spans="1:17" ht="36">
      <c r="A546" s="11">
        <v>542</v>
      </c>
      <c r="B546" s="11" t="s">
        <v>7308</v>
      </c>
      <c r="C546" s="8" t="s">
        <v>8694</v>
      </c>
      <c r="D546" s="8" t="s">
        <v>8918</v>
      </c>
      <c r="E546" s="8" t="s">
        <v>8952</v>
      </c>
      <c r="F546" s="189">
        <v>28672</v>
      </c>
      <c r="G546" s="8" t="s">
        <v>522</v>
      </c>
      <c r="H546" s="8">
        <v>200</v>
      </c>
      <c r="I546" s="8">
        <v>9</v>
      </c>
      <c r="J546" s="8">
        <v>2</v>
      </c>
      <c r="K546" s="8" t="s">
        <v>8947</v>
      </c>
      <c r="L546" s="8" t="s">
        <v>8948</v>
      </c>
      <c r="M546" s="8" t="s">
        <v>96</v>
      </c>
      <c r="N546" s="8" t="s">
        <v>8813</v>
      </c>
      <c r="O546" s="8" t="s">
        <v>8814</v>
      </c>
      <c r="P546" s="168">
        <v>13970139985</v>
      </c>
      <c r="Q546" s="8"/>
    </row>
    <row r="547" spans="1:17" ht="36">
      <c r="A547" s="11">
        <v>543</v>
      </c>
      <c r="B547" s="11" t="s">
        <v>7308</v>
      </c>
      <c r="C547" s="8" t="s">
        <v>8953</v>
      </c>
      <c r="D547" s="8" t="s">
        <v>7681</v>
      </c>
      <c r="E547" s="8" t="s">
        <v>8954</v>
      </c>
      <c r="F547" s="159">
        <v>1960</v>
      </c>
      <c r="G547" s="8" t="s">
        <v>86</v>
      </c>
      <c r="H547" s="8">
        <v>100</v>
      </c>
      <c r="I547" s="8">
        <v>15</v>
      </c>
      <c r="J547" s="8">
        <v>20</v>
      </c>
      <c r="K547" s="8" t="s">
        <v>8955</v>
      </c>
      <c r="L547" s="8" t="s">
        <v>8956</v>
      </c>
      <c r="M547" s="8" t="s">
        <v>3695</v>
      </c>
      <c r="N547" s="8" t="s">
        <v>8957</v>
      </c>
      <c r="O547" s="8" t="s">
        <v>8958</v>
      </c>
      <c r="P547" s="168">
        <v>13097305680</v>
      </c>
      <c r="Q547" s="12"/>
    </row>
    <row r="548" spans="1:17" ht="36">
      <c r="A548" s="11">
        <v>544</v>
      </c>
      <c r="B548" s="11" t="s">
        <v>7308</v>
      </c>
      <c r="C548" s="8" t="s">
        <v>8953</v>
      </c>
      <c r="D548" s="8" t="s">
        <v>7711</v>
      </c>
      <c r="E548" s="8" t="s">
        <v>8959</v>
      </c>
      <c r="F548" s="159">
        <v>1960</v>
      </c>
      <c r="G548" s="8" t="s">
        <v>86</v>
      </c>
      <c r="H548" s="8">
        <v>160</v>
      </c>
      <c r="I548" s="8">
        <v>24</v>
      </c>
      <c r="J548" s="8">
        <v>60</v>
      </c>
      <c r="K548" s="8" t="s">
        <v>8960</v>
      </c>
      <c r="L548" s="8" t="s">
        <v>8961</v>
      </c>
      <c r="M548" s="8" t="s">
        <v>3416</v>
      </c>
      <c r="N548" s="8" t="s">
        <v>8962</v>
      </c>
      <c r="O548" s="8" t="s">
        <v>8963</v>
      </c>
      <c r="P548" s="168">
        <v>15979732886</v>
      </c>
      <c r="Q548" s="12"/>
    </row>
    <row r="549" spans="1:17" ht="24">
      <c r="A549" s="11">
        <v>545</v>
      </c>
      <c r="B549" s="11" t="s">
        <v>7308</v>
      </c>
      <c r="C549" s="8" t="s">
        <v>8953</v>
      </c>
      <c r="D549" s="8" t="s">
        <v>8964</v>
      </c>
      <c r="E549" s="8" t="s">
        <v>8965</v>
      </c>
      <c r="F549" s="159">
        <v>2005</v>
      </c>
      <c r="G549" s="8" t="s">
        <v>62</v>
      </c>
      <c r="H549" s="8">
        <v>7500</v>
      </c>
      <c r="I549" s="8">
        <v>2</v>
      </c>
      <c r="J549" s="8">
        <v>2370</v>
      </c>
      <c r="K549" s="8" t="s">
        <v>8966</v>
      </c>
      <c r="L549" s="8" t="s">
        <v>8967</v>
      </c>
      <c r="M549" s="8" t="s">
        <v>2463</v>
      </c>
      <c r="N549" s="8" t="s">
        <v>8965</v>
      </c>
      <c r="O549" s="8" t="s">
        <v>8968</v>
      </c>
      <c r="P549" s="168">
        <v>15879767356</v>
      </c>
      <c r="Q549" s="12"/>
    </row>
    <row r="550" spans="1:17" ht="36">
      <c r="A550" s="11">
        <v>546</v>
      </c>
      <c r="B550" s="11" t="s">
        <v>7308</v>
      </c>
      <c r="C550" s="8" t="s">
        <v>8969</v>
      </c>
      <c r="D550" s="8" t="s">
        <v>8964</v>
      </c>
      <c r="E550" s="8" t="s">
        <v>7012</v>
      </c>
      <c r="F550" s="159">
        <v>1971</v>
      </c>
      <c r="G550" s="8" t="s">
        <v>62</v>
      </c>
      <c r="H550" s="8">
        <v>1800</v>
      </c>
      <c r="I550" s="8">
        <v>13.8</v>
      </c>
      <c r="J550" s="8">
        <v>830</v>
      </c>
      <c r="K550" s="8" t="s">
        <v>8970</v>
      </c>
      <c r="L550" s="8" t="s">
        <v>8971</v>
      </c>
      <c r="M550" s="8" t="s">
        <v>156</v>
      </c>
      <c r="N550" s="8" t="s">
        <v>8972</v>
      </c>
      <c r="O550" s="8" t="s">
        <v>8973</v>
      </c>
      <c r="P550" s="168">
        <v>13907975288</v>
      </c>
      <c r="Q550" s="12"/>
    </row>
    <row r="551" spans="1:17" ht="36">
      <c r="A551" s="11">
        <v>547</v>
      </c>
      <c r="B551" s="11" t="s">
        <v>7308</v>
      </c>
      <c r="C551" s="8" t="s">
        <v>8974</v>
      </c>
      <c r="D551" s="8" t="s">
        <v>8964</v>
      </c>
      <c r="E551" s="8" t="s">
        <v>5671</v>
      </c>
      <c r="F551" s="159">
        <v>1971</v>
      </c>
      <c r="G551" s="8" t="s">
        <v>62</v>
      </c>
      <c r="H551" s="8">
        <v>1800</v>
      </c>
      <c r="I551" s="8">
        <v>13.8</v>
      </c>
      <c r="J551" s="8">
        <v>830</v>
      </c>
      <c r="K551" s="8" t="s">
        <v>8975</v>
      </c>
      <c r="L551" s="8" t="s">
        <v>8976</v>
      </c>
      <c r="M551" s="8" t="s">
        <v>8977</v>
      </c>
      <c r="N551" s="8" t="s">
        <v>8972</v>
      </c>
      <c r="O551" s="8" t="s">
        <v>8973</v>
      </c>
      <c r="P551" s="168">
        <v>13907975288</v>
      </c>
      <c r="Q551" s="12"/>
    </row>
    <row r="552" spans="1:17" ht="24">
      <c r="A552" s="11">
        <v>548</v>
      </c>
      <c r="B552" s="11" t="s">
        <v>7308</v>
      </c>
      <c r="C552" s="8" t="s">
        <v>8978</v>
      </c>
      <c r="D552" s="8" t="s">
        <v>8979</v>
      </c>
      <c r="E552" s="8" t="s">
        <v>8980</v>
      </c>
      <c r="F552" s="190">
        <v>38018</v>
      </c>
      <c r="G552" s="8" t="s">
        <v>62</v>
      </c>
      <c r="H552" s="8">
        <v>2500</v>
      </c>
      <c r="I552" s="8">
        <v>29</v>
      </c>
      <c r="J552" s="8">
        <v>822</v>
      </c>
      <c r="K552" s="8" t="s">
        <v>8981</v>
      </c>
      <c r="L552" s="8" t="s">
        <v>8982</v>
      </c>
      <c r="M552" s="8" t="s">
        <v>8983</v>
      </c>
      <c r="N552" s="8" t="s">
        <v>8980</v>
      </c>
      <c r="O552" s="8" t="s">
        <v>8984</v>
      </c>
      <c r="P552" s="168">
        <v>13500129898</v>
      </c>
      <c r="Q552" s="12"/>
    </row>
    <row r="553" spans="1:17" ht="24">
      <c r="A553" s="11">
        <v>549</v>
      </c>
      <c r="B553" s="11" t="s">
        <v>7308</v>
      </c>
      <c r="C553" s="8" t="s">
        <v>8978</v>
      </c>
      <c r="D553" s="8" t="s">
        <v>8979</v>
      </c>
      <c r="E553" s="8" t="s">
        <v>8985</v>
      </c>
      <c r="F553" s="191">
        <v>38231</v>
      </c>
      <c r="G553" s="8" t="s">
        <v>62</v>
      </c>
      <c r="H553" s="8">
        <v>320</v>
      </c>
      <c r="I553" s="8">
        <v>18</v>
      </c>
      <c r="J553" s="8">
        <v>5.6</v>
      </c>
      <c r="K553" s="8" t="s">
        <v>8981</v>
      </c>
      <c r="L553" s="8" t="s">
        <v>8986</v>
      </c>
      <c r="M553" s="8" t="s">
        <v>1079</v>
      </c>
      <c r="N553" s="8" t="s">
        <v>8985</v>
      </c>
      <c r="O553" s="8" t="s">
        <v>8987</v>
      </c>
      <c r="P553" s="168">
        <v>13825339239</v>
      </c>
      <c r="Q553" s="12"/>
    </row>
    <row r="554" spans="1:17" ht="24">
      <c r="A554" s="11">
        <v>550</v>
      </c>
      <c r="B554" s="11" t="s">
        <v>7308</v>
      </c>
      <c r="C554" s="8" t="s">
        <v>8978</v>
      </c>
      <c r="D554" s="8" t="s">
        <v>8979</v>
      </c>
      <c r="E554" s="8" t="s">
        <v>8988</v>
      </c>
      <c r="F554" s="191">
        <v>38292</v>
      </c>
      <c r="G554" s="8" t="s">
        <v>62</v>
      </c>
      <c r="H554" s="8">
        <v>125</v>
      </c>
      <c r="I554" s="8">
        <v>22</v>
      </c>
      <c r="J554" s="8">
        <v>17.3</v>
      </c>
      <c r="K554" s="8" t="s">
        <v>8981</v>
      </c>
      <c r="L554" s="8" t="s">
        <v>8989</v>
      </c>
      <c r="M554" s="8" t="s">
        <v>1079</v>
      </c>
      <c r="N554" s="8" t="s">
        <v>8988</v>
      </c>
      <c r="O554" s="8" t="s">
        <v>8987</v>
      </c>
      <c r="P554" s="168">
        <v>13825339239</v>
      </c>
      <c r="Q554" s="12"/>
    </row>
    <row r="555" spans="1:17" ht="24">
      <c r="A555" s="11">
        <v>551</v>
      </c>
      <c r="B555" s="11" t="s">
        <v>7308</v>
      </c>
      <c r="C555" s="8" t="s">
        <v>8978</v>
      </c>
      <c r="D555" s="8" t="s">
        <v>8979</v>
      </c>
      <c r="E555" s="8" t="s">
        <v>8990</v>
      </c>
      <c r="F555" s="159">
        <v>2005</v>
      </c>
      <c r="G555" s="8" t="s">
        <v>62</v>
      </c>
      <c r="H555" s="8">
        <v>480</v>
      </c>
      <c r="I555" s="8">
        <v>10</v>
      </c>
      <c r="J555" s="8">
        <v>8.1999999999999993</v>
      </c>
      <c r="K555" s="8" t="s">
        <v>8981</v>
      </c>
      <c r="L555" s="8" t="s">
        <v>8986</v>
      </c>
      <c r="M555" s="8" t="s">
        <v>1079</v>
      </c>
      <c r="N555" s="8" t="s">
        <v>8990</v>
      </c>
      <c r="O555" s="8" t="s">
        <v>8987</v>
      </c>
      <c r="P555" s="168">
        <v>13825339239</v>
      </c>
      <c r="Q555" s="12"/>
    </row>
    <row r="556" spans="1:17" ht="24">
      <c r="A556" s="11">
        <v>552</v>
      </c>
      <c r="B556" s="11" t="s">
        <v>7308</v>
      </c>
      <c r="C556" s="8" t="s">
        <v>8978</v>
      </c>
      <c r="D556" s="8" t="s">
        <v>8979</v>
      </c>
      <c r="E556" s="8" t="s">
        <v>8991</v>
      </c>
      <c r="F556" s="192" t="s">
        <v>8992</v>
      </c>
      <c r="G556" s="8" t="s">
        <v>62</v>
      </c>
      <c r="H556" s="8">
        <v>800</v>
      </c>
      <c r="I556" s="8">
        <v>6</v>
      </c>
      <c r="J556" s="8">
        <v>0</v>
      </c>
      <c r="K556" s="8" t="s">
        <v>8981</v>
      </c>
      <c r="L556" s="8" t="s">
        <v>8986</v>
      </c>
      <c r="M556" s="8" t="s">
        <v>1079</v>
      </c>
      <c r="N556" s="8" t="s">
        <v>8991</v>
      </c>
      <c r="O556" s="8" t="s">
        <v>8993</v>
      </c>
      <c r="P556" s="168">
        <v>13907973718</v>
      </c>
      <c r="Q556" s="12"/>
    </row>
    <row r="557" spans="1:17" ht="24">
      <c r="A557" s="11">
        <v>553</v>
      </c>
      <c r="B557" s="11" t="s">
        <v>7308</v>
      </c>
      <c r="C557" s="8" t="s">
        <v>8978</v>
      </c>
      <c r="D557" s="8" t="s">
        <v>8979</v>
      </c>
      <c r="E557" s="8" t="s">
        <v>8994</v>
      </c>
      <c r="F557" s="193">
        <v>38322</v>
      </c>
      <c r="G557" s="8" t="s">
        <v>62</v>
      </c>
      <c r="H557" s="8">
        <v>320</v>
      </c>
      <c r="I557" s="8">
        <v>4.5</v>
      </c>
      <c r="J557" s="8">
        <v>0</v>
      </c>
      <c r="K557" s="8" t="s">
        <v>8981</v>
      </c>
      <c r="L557" s="8" t="s">
        <v>8986</v>
      </c>
      <c r="M557" s="8" t="s">
        <v>1079</v>
      </c>
      <c r="N557" s="8" t="s">
        <v>8994</v>
      </c>
      <c r="O557" s="8" t="s">
        <v>8995</v>
      </c>
      <c r="P557" s="168">
        <v>13576657384</v>
      </c>
      <c r="Q557" s="12"/>
    </row>
    <row r="558" spans="1:17" ht="36">
      <c r="A558" s="11">
        <v>554</v>
      </c>
      <c r="B558" s="11" t="s">
        <v>7308</v>
      </c>
      <c r="C558" s="8" t="s">
        <v>8978</v>
      </c>
      <c r="D558" s="8" t="s">
        <v>8979</v>
      </c>
      <c r="E558" s="8" t="s">
        <v>8996</v>
      </c>
      <c r="F558" s="191">
        <v>38231</v>
      </c>
      <c r="G558" s="8" t="s">
        <v>62</v>
      </c>
      <c r="H558" s="8">
        <v>480</v>
      </c>
      <c r="I558" s="8">
        <v>3.5</v>
      </c>
      <c r="J558" s="8">
        <v>0</v>
      </c>
      <c r="K558" s="8" t="s">
        <v>8981</v>
      </c>
      <c r="L558" s="8" t="s">
        <v>8986</v>
      </c>
      <c r="M558" s="8" t="s">
        <v>1079</v>
      </c>
      <c r="N558" s="8" t="s">
        <v>8996</v>
      </c>
      <c r="O558" s="8" t="s">
        <v>8995</v>
      </c>
      <c r="P558" s="168">
        <v>13576657384</v>
      </c>
      <c r="Q558" s="12"/>
    </row>
    <row r="559" spans="1:17" ht="36">
      <c r="A559" s="11">
        <v>555</v>
      </c>
      <c r="B559" s="11" t="s">
        <v>7308</v>
      </c>
      <c r="C559" s="8" t="s">
        <v>8978</v>
      </c>
      <c r="D559" s="8" t="s">
        <v>8979</v>
      </c>
      <c r="E559" s="8" t="s">
        <v>8997</v>
      </c>
      <c r="F559" s="194">
        <v>36100</v>
      </c>
      <c r="G559" s="8" t="s">
        <v>62</v>
      </c>
      <c r="H559" s="8">
        <v>360</v>
      </c>
      <c r="I559" s="8">
        <v>5</v>
      </c>
      <c r="J559" s="8">
        <v>0</v>
      </c>
      <c r="K559" s="8" t="s">
        <v>8981</v>
      </c>
      <c r="L559" s="8" t="s">
        <v>8986</v>
      </c>
      <c r="M559" s="8" t="s">
        <v>1079</v>
      </c>
      <c r="N559" s="8" t="s">
        <v>8997</v>
      </c>
      <c r="O559" s="8" t="s">
        <v>8998</v>
      </c>
      <c r="P559" s="168">
        <v>15999686996</v>
      </c>
      <c r="Q559" s="12"/>
    </row>
    <row r="560" spans="1:17" ht="24">
      <c r="A560" s="11">
        <v>556</v>
      </c>
      <c r="B560" s="11" t="s">
        <v>7308</v>
      </c>
      <c r="C560" s="8" t="s">
        <v>8978</v>
      </c>
      <c r="D560" s="8" t="s">
        <v>8999</v>
      </c>
      <c r="E560" s="8" t="s">
        <v>9000</v>
      </c>
      <c r="F560" s="194">
        <v>37742</v>
      </c>
      <c r="G560" s="8" t="s">
        <v>62</v>
      </c>
      <c r="H560" s="8">
        <v>2500</v>
      </c>
      <c r="I560" s="8">
        <v>25</v>
      </c>
      <c r="J560" s="8">
        <v>50</v>
      </c>
      <c r="K560" s="8" t="s">
        <v>9001</v>
      </c>
      <c r="L560" s="8" t="s">
        <v>9002</v>
      </c>
      <c r="M560" s="8" t="s">
        <v>118</v>
      </c>
      <c r="N560" s="8" t="s">
        <v>9000</v>
      </c>
      <c r="O560" s="8" t="s">
        <v>9003</v>
      </c>
      <c r="P560" s="168">
        <v>13823856193</v>
      </c>
      <c r="Q560" s="12"/>
    </row>
    <row r="561" spans="1:17" ht="24">
      <c r="A561" s="11">
        <v>557</v>
      </c>
      <c r="B561" s="11" t="s">
        <v>7308</v>
      </c>
      <c r="C561" s="8" t="s">
        <v>8978</v>
      </c>
      <c r="D561" s="8" t="s">
        <v>9004</v>
      </c>
      <c r="E561" s="8" t="s">
        <v>9005</v>
      </c>
      <c r="F561" s="195" t="s">
        <v>9006</v>
      </c>
      <c r="G561" s="8" t="s">
        <v>62</v>
      </c>
      <c r="H561" s="8">
        <v>1000</v>
      </c>
      <c r="I561" s="8">
        <v>42</v>
      </c>
      <c r="J561" s="8">
        <v>100</v>
      </c>
      <c r="K561" s="8" t="s">
        <v>9001</v>
      </c>
      <c r="L561" s="8" t="s">
        <v>9002</v>
      </c>
      <c r="M561" s="8" t="s">
        <v>118</v>
      </c>
      <c r="N561" s="8" t="s">
        <v>9005</v>
      </c>
      <c r="O561" s="8" t="s">
        <v>8998</v>
      </c>
      <c r="P561" s="168">
        <v>15999686996</v>
      </c>
      <c r="Q561" s="12"/>
    </row>
    <row r="562" spans="1:17" ht="36">
      <c r="A562" s="11">
        <v>558</v>
      </c>
      <c r="B562" s="11" t="s">
        <v>7308</v>
      </c>
      <c r="C562" s="8" t="s">
        <v>8978</v>
      </c>
      <c r="D562" s="8" t="s">
        <v>8999</v>
      </c>
      <c r="E562" s="8" t="s">
        <v>9007</v>
      </c>
      <c r="F562" s="194">
        <v>38626</v>
      </c>
      <c r="G562" s="8" t="s">
        <v>62</v>
      </c>
      <c r="H562" s="8">
        <v>500</v>
      </c>
      <c r="I562" s="8">
        <v>5</v>
      </c>
      <c r="J562" s="8">
        <v>4.5</v>
      </c>
      <c r="K562" s="8" t="s">
        <v>9001</v>
      </c>
      <c r="L562" s="8" t="s">
        <v>9008</v>
      </c>
      <c r="M562" s="8" t="s">
        <v>89</v>
      </c>
      <c r="N562" s="8" t="s">
        <v>9007</v>
      </c>
      <c r="O562" s="8" t="s">
        <v>9009</v>
      </c>
      <c r="P562" s="168">
        <v>13970726243</v>
      </c>
      <c r="Q562" s="12"/>
    </row>
    <row r="563" spans="1:17" ht="24">
      <c r="A563" s="11">
        <v>559</v>
      </c>
      <c r="B563" s="11" t="s">
        <v>7308</v>
      </c>
      <c r="C563" s="8" t="s">
        <v>8978</v>
      </c>
      <c r="D563" s="8" t="s">
        <v>8999</v>
      </c>
      <c r="E563" s="8" t="s">
        <v>9010</v>
      </c>
      <c r="F563" s="194">
        <v>36434</v>
      </c>
      <c r="G563" s="8" t="s">
        <v>62</v>
      </c>
      <c r="H563" s="8">
        <v>2000</v>
      </c>
      <c r="I563" s="8">
        <v>45</v>
      </c>
      <c r="J563" s="8">
        <v>615</v>
      </c>
      <c r="K563" s="8" t="s">
        <v>9011</v>
      </c>
      <c r="L563" s="8" t="s">
        <v>9012</v>
      </c>
      <c r="M563" s="8" t="s">
        <v>89</v>
      </c>
      <c r="N563" s="8" t="s">
        <v>9010</v>
      </c>
      <c r="O563" s="8" t="s">
        <v>9013</v>
      </c>
      <c r="P563" s="168">
        <v>13803580344</v>
      </c>
      <c r="Q563" s="12"/>
    </row>
    <row r="564" spans="1:17" ht="24">
      <c r="A564" s="11">
        <v>560</v>
      </c>
      <c r="B564" s="11" t="s">
        <v>7308</v>
      </c>
      <c r="C564" s="8" t="s">
        <v>8978</v>
      </c>
      <c r="D564" s="8" t="s">
        <v>8999</v>
      </c>
      <c r="E564" s="8" t="s">
        <v>9014</v>
      </c>
      <c r="F564" s="194">
        <v>37865</v>
      </c>
      <c r="G564" s="8" t="s">
        <v>62</v>
      </c>
      <c r="H564" s="8">
        <v>570</v>
      </c>
      <c r="I564" s="8">
        <v>26</v>
      </c>
      <c r="J564" s="8">
        <v>10</v>
      </c>
      <c r="K564" s="8" t="s">
        <v>9001</v>
      </c>
      <c r="L564" s="8" t="s">
        <v>9012</v>
      </c>
      <c r="M564" s="8" t="s">
        <v>89</v>
      </c>
      <c r="N564" s="8" t="s">
        <v>9014</v>
      </c>
      <c r="O564" s="8" t="s">
        <v>9015</v>
      </c>
      <c r="P564" s="168">
        <v>13860252478</v>
      </c>
      <c r="Q564" s="12"/>
    </row>
    <row r="565" spans="1:17" ht="24">
      <c r="A565" s="11">
        <v>561</v>
      </c>
      <c r="B565" s="11" t="s">
        <v>7308</v>
      </c>
      <c r="C565" s="8" t="s">
        <v>8978</v>
      </c>
      <c r="D565" s="8" t="s">
        <v>9016</v>
      </c>
      <c r="E565" s="8" t="s">
        <v>9017</v>
      </c>
      <c r="F565" s="195" t="s">
        <v>9018</v>
      </c>
      <c r="G565" s="8" t="s">
        <v>62</v>
      </c>
      <c r="H565" s="8">
        <v>160</v>
      </c>
      <c r="I565" s="8">
        <v>25</v>
      </c>
      <c r="J565" s="8">
        <v>20</v>
      </c>
      <c r="K565" s="8" t="s">
        <v>9001</v>
      </c>
      <c r="L565" s="8" t="s">
        <v>9002</v>
      </c>
      <c r="M565" s="8" t="s">
        <v>118</v>
      </c>
      <c r="N565" s="8" t="s">
        <v>9017</v>
      </c>
      <c r="O565" s="8" t="s">
        <v>9019</v>
      </c>
      <c r="P565" s="168">
        <v>13806982799</v>
      </c>
      <c r="Q565" s="12"/>
    </row>
    <row r="566" spans="1:17" ht="24">
      <c r="A566" s="11">
        <v>562</v>
      </c>
      <c r="B566" s="11" t="s">
        <v>7308</v>
      </c>
      <c r="C566" s="8" t="s">
        <v>8978</v>
      </c>
      <c r="D566" s="8" t="s">
        <v>8999</v>
      </c>
      <c r="E566" s="8" t="s">
        <v>9020</v>
      </c>
      <c r="F566" s="194">
        <v>37773</v>
      </c>
      <c r="G566" s="8" t="s">
        <v>62</v>
      </c>
      <c r="H566" s="8">
        <v>160</v>
      </c>
      <c r="I566" s="8">
        <v>18</v>
      </c>
      <c r="J566" s="8">
        <v>2</v>
      </c>
      <c r="K566" s="8" t="s">
        <v>9001</v>
      </c>
      <c r="L566" s="8" t="s">
        <v>9012</v>
      </c>
      <c r="M566" s="8" t="s">
        <v>89</v>
      </c>
      <c r="N566" s="8" t="s">
        <v>9020</v>
      </c>
      <c r="O566" s="8" t="s">
        <v>9021</v>
      </c>
      <c r="P566" s="168">
        <v>13576657210</v>
      </c>
      <c r="Q566" s="12"/>
    </row>
    <row r="567" spans="1:17" ht="24">
      <c r="A567" s="11">
        <v>563</v>
      </c>
      <c r="B567" s="11" t="s">
        <v>7308</v>
      </c>
      <c r="C567" s="8" t="s">
        <v>8978</v>
      </c>
      <c r="D567" s="8" t="s">
        <v>8999</v>
      </c>
      <c r="E567" s="8" t="s">
        <v>9022</v>
      </c>
      <c r="F567" s="194">
        <v>37681</v>
      </c>
      <c r="G567" s="8" t="s">
        <v>62</v>
      </c>
      <c r="H567" s="8">
        <v>400</v>
      </c>
      <c r="I567" s="8">
        <v>15</v>
      </c>
      <c r="J567" s="8">
        <v>7.5</v>
      </c>
      <c r="K567" s="8" t="s">
        <v>9001</v>
      </c>
      <c r="L567" s="8" t="s">
        <v>9008</v>
      </c>
      <c r="M567" s="8" t="s">
        <v>89</v>
      </c>
      <c r="N567" s="8" t="s">
        <v>9022</v>
      </c>
      <c r="O567" s="8" t="s">
        <v>9019</v>
      </c>
      <c r="P567" s="168">
        <v>13806982799</v>
      </c>
      <c r="Q567" s="12"/>
    </row>
    <row r="568" spans="1:17" ht="36">
      <c r="A568" s="11">
        <v>564</v>
      </c>
      <c r="B568" s="11" t="s">
        <v>7308</v>
      </c>
      <c r="C568" s="8" t="s">
        <v>8978</v>
      </c>
      <c r="D568" s="8" t="s">
        <v>8999</v>
      </c>
      <c r="E568" s="8" t="s">
        <v>9023</v>
      </c>
      <c r="F568" s="195" t="s">
        <v>9024</v>
      </c>
      <c r="G568" s="8" t="s">
        <v>62</v>
      </c>
      <c r="H568" s="8">
        <v>810</v>
      </c>
      <c r="I568" s="8">
        <v>11</v>
      </c>
      <c r="J568" s="8">
        <v>10</v>
      </c>
      <c r="K568" s="8" t="s">
        <v>9001</v>
      </c>
      <c r="L568" s="8" t="s">
        <v>9008</v>
      </c>
      <c r="M568" s="8" t="s">
        <v>89</v>
      </c>
      <c r="N568" s="8" t="s">
        <v>9023</v>
      </c>
      <c r="O568" s="8" t="s">
        <v>9009</v>
      </c>
      <c r="P568" s="168">
        <v>13970726243</v>
      </c>
      <c r="Q568" s="12"/>
    </row>
    <row r="569" spans="1:17" ht="24">
      <c r="A569" s="11">
        <v>565</v>
      </c>
      <c r="B569" s="11" t="s">
        <v>7308</v>
      </c>
      <c r="C569" s="8" t="s">
        <v>8978</v>
      </c>
      <c r="D569" s="8" t="s">
        <v>8999</v>
      </c>
      <c r="E569" s="8" t="s">
        <v>9025</v>
      </c>
      <c r="F569" s="194">
        <v>37865</v>
      </c>
      <c r="G569" s="8" t="s">
        <v>62</v>
      </c>
      <c r="H569" s="8">
        <v>200</v>
      </c>
      <c r="I569" s="8">
        <v>13</v>
      </c>
      <c r="J569" s="8">
        <v>4</v>
      </c>
      <c r="K569" s="8" t="s">
        <v>9001</v>
      </c>
      <c r="L569" s="8" t="s">
        <v>9008</v>
      </c>
      <c r="M569" s="8" t="s">
        <v>89</v>
      </c>
      <c r="N569" s="8" t="s">
        <v>9025</v>
      </c>
      <c r="O569" s="8" t="s">
        <v>9009</v>
      </c>
      <c r="P569" s="168">
        <v>13970726243</v>
      </c>
      <c r="Q569" s="12"/>
    </row>
    <row r="570" spans="1:17" ht="24">
      <c r="A570" s="11">
        <v>566</v>
      </c>
      <c r="B570" s="11" t="s">
        <v>7308</v>
      </c>
      <c r="C570" s="8" t="s">
        <v>8978</v>
      </c>
      <c r="D570" s="8" t="s">
        <v>8999</v>
      </c>
      <c r="E570" s="8" t="s">
        <v>9026</v>
      </c>
      <c r="F570" s="194">
        <v>38108</v>
      </c>
      <c r="G570" s="8" t="s">
        <v>62</v>
      </c>
      <c r="H570" s="8">
        <v>320</v>
      </c>
      <c r="I570" s="8">
        <v>7</v>
      </c>
      <c r="J570" s="8">
        <v>3</v>
      </c>
      <c r="K570" s="8" t="s">
        <v>9001</v>
      </c>
      <c r="L570" s="8" t="s">
        <v>9008</v>
      </c>
      <c r="M570" s="8" t="s">
        <v>89</v>
      </c>
      <c r="N570" s="8" t="s">
        <v>9026</v>
      </c>
      <c r="O570" s="8" t="s">
        <v>9009</v>
      </c>
      <c r="P570" s="168">
        <v>13970726243</v>
      </c>
      <c r="Q570" s="12"/>
    </row>
    <row r="571" spans="1:17" ht="24">
      <c r="A571" s="11">
        <v>567</v>
      </c>
      <c r="B571" s="11" t="s">
        <v>7308</v>
      </c>
      <c r="C571" s="8" t="s">
        <v>8978</v>
      </c>
      <c r="D571" s="8" t="s">
        <v>8999</v>
      </c>
      <c r="E571" s="8" t="s">
        <v>9027</v>
      </c>
      <c r="F571" s="194">
        <v>37773</v>
      </c>
      <c r="G571" s="8" t="s">
        <v>62</v>
      </c>
      <c r="H571" s="8">
        <v>75</v>
      </c>
      <c r="I571" s="8">
        <v>6</v>
      </c>
      <c r="J571" s="8">
        <v>0</v>
      </c>
      <c r="K571" s="8" t="s">
        <v>9001</v>
      </c>
      <c r="L571" s="8" t="s">
        <v>9008</v>
      </c>
      <c r="M571" s="8" t="s">
        <v>89</v>
      </c>
      <c r="N571" s="8" t="s">
        <v>9027</v>
      </c>
      <c r="O571" s="8" t="s">
        <v>9028</v>
      </c>
      <c r="P571" s="168">
        <v>13970753289</v>
      </c>
      <c r="Q571" s="12"/>
    </row>
    <row r="572" spans="1:17" ht="24">
      <c r="A572" s="11">
        <v>568</v>
      </c>
      <c r="B572" s="11" t="s">
        <v>7308</v>
      </c>
      <c r="C572" s="8" t="s">
        <v>8978</v>
      </c>
      <c r="D572" s="8" t="s">
        <v>9029</v>
      </c>
      <c r="E572" s="8" t="s">
        <v>9030</v>
      </c>
      <c r="F572" s="195" t="s">
        <v>9006</v>
      </c>
      <c r="G572" s="8" t="s">
        <v>62</v>
      </c>
      <c r="H572" s="8">
        <v>200</v>
      </c>
      <c r="I572" s="8">
        <v>10</v>
      </c>
      <c r="J572" s="8">
        <v>2</v>
      </c>
      <c r="K572" s="8" t="s">
        <v>9001</v>
      </c>
      <c r="L572" s="8" t="s">
        <v>9008</v>
      </c>
      <c r="M572" s="8" t="s">
        <v>89</v>
      </c>
      <c r="N572" s="8" t="s">
        <v>9030</v>
      </c>
      <c r="O572" s="8" t="s">
        <v>9028</v>
      </c>
      <c r="P572" s="168">
        <v>13970753289</v>
      </c>
      <c r="Q572" s="12"/>
    </row>
    <row r="573" spans="1:17" ht="24">
      <c r="A573" s="11">
        <v>569</v>
      </c>
      <c r="B573" s="11" t="s">
        <v>7308</v>
      </c>
      <c r="C573" s="8" t="s">
        <v>8978</v>
      </c>
      <c r="D573" s="8" t="s">
        <v>8999</v>
      </c>
      <c r="E573" s="8" t="s">
        <v>9031</v>
      </c>
      <c r="F573" s="194">
        <v>37956</v>
      </c>
      <c r="G573" s="8" t="s">
        <v>62</v>
      </c>
      <c r="H573" s="8">
        <v>160</v>
      </c>
      <c r="I573" s="8">
        <v>5</v>
      </c>
      <c r="J573" s="8">
        <v>4.5</v>
      </c>
      <c r="K573" s="8" t="s">
        <v>9001</v>
      </c>
      <c r="L573" s="8" t="s">
        <v>9002</v>
      </c>
      <c r="M573" s="8" t="s">
        <v>118</v>
      </c>
      <c r="N573" s="8" t="s">
        <v>9031</v>
      </c>
      <c r="O573" s="8" t="s">
        <v>9019</v>
      </c>
      <c r="P573" s="168">
        <v>13806982799</v>
      </c>
      <c r="Q573" s="12"/>
    </row>
    <row r="574" spans="1:17" ht="24">
      <c r="A574" s="11">
        <v>570</v>
      </c>
      <c r="B574" s="11" t="s">
        <v>7308</v>
      </c>
      <c r="C574" s="8" t="s">
        <v>8978</v>
      </c>
      <c r="D574" s="8" t="s">
        <v>8999</v>
      </c>
      <c r="E574" s="8" t="s">
        <v>9032</v>
      </c>
      <c r="F574" s="195" t="s">
        <v>9033</v>
      </c>
      <c r="G574" s="8" t="s">
        <v>62</v>
      </c>
      <c r="H574" s="8">
        <v>160</v>
      </c>
      <c r="I574" s="8">
        <v>10</v>
      </c>
      <c r="J574" s="8">
        <v>2</v>
      </c>
      <c r="K574" s="8" t="s">
        <v>9001</v>
      </c>
      <c r="L574" s="8" t="s">
        <v>9002</v>
      </c>
      <c r="M574" s="8" t="s">
        <v>118</v>
      </c>
      <c r="N574" s="8" t="s">
        <v>9032</v>
      </c>
      <c r="O574" s="8" t="s">
        <v>9019</v>
      </c>
      <c r="P574" s="168">
        <v>13806982799</v>
      </c>
      <c r="Q574" s="12"/>
    </row>
    <row r="575" spans="1:17" ht="24">
      <c r="A575" s="11">
        <v>571</v>
      </c>
      <c r="B575" s="11" t="s">
        <v>7308</v>
      </c>
      <c r="C575" s="8" t="s">
        <v>8978</v>
      </c>
      <c r="D575" s="8" t="s">
        <v>8999</v>
      </c>
      <c r="E575" s="8" t="s">
        <v>9034</v>
      </c>
      <c r="F575" s="194">
        <v>40057</v>
      </c>
      <c r="G575" s="8" t="s">
        <v>62</v>
      </c>
      <c r="H575" s="8">
        <v>75</v>
      </c>
      <c r="I575" s="8">
        <v>3.6</v>
      </c>
      <c r="J575" s="8">
        <v>1.2</v>
      </c>
      <c r="K575" s="8" t="s">
        <v>9001</v>
      </c>
      <c r="L575" s="8" t="s">
        <v>9012</v>
      </c>
      <c r="M575" s="8" t="s">
        <v>89</v>
      </c>
      <c r="N575" s="8" t="s">
        <v>9034</v>
      </c>
      <c r="O575" s="8" t="s">
        <v>9035</v>
      </c>
      <c r="P575" s="168">
        <v>15079782534</v>
      </c>
      <c r="Q575" s="12"/>
    </row>
    <row r="576" spans="1:17" ht="24">
      <c r="A576" s="11">
        <v>572</v>
      </c>
      <c r="B576" s="11" t="s">
        <v>7308</v>
      </c>
      <c r="C576" s="8" t="s">
        <v>8978</v>
      </c>
      <c r="D576" s="8" t="s">
        <v>9036</v>
      </c>
      <c r="E576" s="8" t="s">
        <v>9037</v>
      </c>
      <c r="F576" s="195" t="s">
        <v>9038</v>
      </c>
      <c r="G576" s="8" t="s">
        <v>22</v>
      </c>
      <c r="H576" s="8">
        <v>200</v>
      </c>
      <c r="I576" s="8">
        <v>21</v>
      </c>
      <c r="J576" s="8">
        <v>454</v>
      </c>
      <c r="K576" s="8" t="s">
        <v>9039</v>
      </c>
      <c r="L576" s="8" t="s">
        <v>9040</v>
      </c>
      <c r="M576" s="8" t="s">
        <v>8983</v>
      </c>
      <c r="N576" s="8" t="s">
        <v>9037</v>
      </c>
      <c r="O576" s="8" t="s">
        <v>9041</v>
      </c>
      <c r="P576" s="168">
        <v>13970102658</v>
      </c>
      <c r="Q576" s="12"/>
    </row>
    <row r="577" spans="1:17" ht="24">
      <c r="A577" s="11">
        <v>573</v>
      </c>
      <c r="B577" s="11" t="s">
        <v>7308</v>
      </c>
      <c r="C577" s="8" t="s">
        <v>8978</v>
      </c>
      <c r="D577" s="8" t="s">
        <v>9042</v>
      </c>
      <c r="E577" s="8" t="s">
        <v>9043</v>
      </c>
      <c r="F577" s="194">
        <v>38473</v>
      </c>
      <c r="G577" s="8" t="s">
        <v>62</v>
      </c>
      <c r="H577" s="8">
        <v>200</v>
      </c>
      <c r="I577" s="8">
        <v>18</v>
      </c>
      <c r="J577" s="8">
        <v>0</v>
      </c>
      <c r="K577" s="8" t="s">
        <v>9039</v>
      </c>
      <c r="L577" s="8" t="s">
        <v>9044</v>
      </c>
      <c r="M577" s="8" t="s">
        <v>72</v>
      </c>
      <c r="N577" s="8" t="s">
        <v>9043</v>
      </c>
      <c r="O577" s="8" t="s">
        <v>9045</v>
      </c>
      <c r="P577" s="168">
        <v>13807073598</v>
      </c>
      <c r="Q577" s="12"/>
    </row>
    <row r="578" spans="1:17" ht="24">
      <c r="A578" s="11">
        <v>574</v>
      </c>
      <c r="B578" s="11" t="s">
        <v>7308</v>
      </c>
      <c r="C578" s="8" t="s">
        <v>8978</v>
      </c>
      <c r="D578" s="8" t="s">
        <v>9042</v>
      </c>
      <c r="E578" s="8" t="s">
        <v>9046</v>
      </c>
      <c r="F578" s="194">
        <v>38808</v>
      </c>
      <c r="G578" s="8" t="s">
        <v>62</v>
      </c>
      <c r="H578" s="8">
        <v>125</v>
      </c>
      <c r="I578" s="8">
        <v>5</v>
      </c>
      <c r="J578" s="8">
        <v>0</v>
      </c>
      <c r="K578" s="8" t="s">
        <v>9039</v>
      </c>
      <c r="L578" s="8" t="s">
        <v>9047</v>
      </c>
      <c r="M578" s="8" t="s">
        <v>2635</v>
      </c>
      <c r="N578" s="8" t="s">
        <v>9046</v>
      </c>
      <c r="O578" s="8" t="s">
        <v>9048</v>
      </c>
      <c r="P578" s="168">
        <v>13970113066</v>
      </c>
      <c r="Q578" s="12"/>
    </row>
    <row r="579" spans="1:17" ht="24">
      <c r="A579" s="11">
        <v>575</v>
      </c>
      <c r="B579" s="11" t="s">
        <v>7308</v>
      </c>
      <c r="C579" s="8" t="s">
        <v>8978</v>
      </c>
      <c r="D579" s="8" t="s">
        <v>9049</v>
      </c>
      <c r="E579" s="8" t="s">
        <v>9050</v>
      </c>
      <c r="F579" s="195" t="s">
        <v>9051</v>
      </c>
      <c r="G579" s="8" t="s">
        <v>62</v>
      </c>
      <c r="H579" s="8">
        <v>500</v>
      </c>
      <c r="I579" s="8">
        <v>11</v>
      </c>
      <c r="J579" s="8">
        <v>10</v>
      </c>
      <c r="K579" s="8" t="s">
        <v>9052</v>
      </c>
      <c r="L579" s="8" t="s">
        <v>9053</v>
      </c>
      <c r="M579" s="8" t="s">
        <v>96</v>
      </c>
      <c r="N579" s="8" t="s">
        <v>9050</v>
      </c>
      <c r="O579" s="8" t="s">
        <v>9054</v>
      </c>
      <c r="P579" s="168">
        <v>13503258671</v>
      </c>
      <c r="Q579" s="12"/>
    </row>
    <row r="580" spans="1:17" ht="24">
      <c r="A580" s="11">
        <v>576</v>
      </c>
      <c r="B580" s="11" t="s">
        <v>7308</v>
      </c>
      <c r="C580" s="8" t="s">
        <v>8978</v>
      </c>
      <c r="D580" s="8" t="s">
        <v>9055</v>
      </c>
      <c r="E580" s="8" t="s">
        <v>9056</v>
      </c>
      <c r="F580" s="194">
        <v>35735</v>
      </c>
      <c r="G580" s="8" t="s">
        <v>62</v>
      </c>
      <c r="H580" s="8">
        <v>400</v>
      </c>
      <c r="I580" s="8">
        <v>8</v>
      </c>
      <c r="J580" s="8">
        <v>8.5</v>
      </c>
      <c r="K580" s="8" t="s">
        <v>9052</v>
      </c>
      <c r="L580" s="8" t="s">
        <v>9053</v>
      </c>
      <c r="M580" s="8" t="s">
        <v>96</v>
      </c>
      <c r="N580" s="8" t="s">
        <v>9056</v>
      </c>
      <c r="O580" s="8" t="s">
        <v>9057</v>
      </c>
      <c r="P580" s="168">
        <v>13970123662</v>
      </c>
      <c r="Q580" s="12"/>
    </row>
    <row r="581" spans="1:17" ht="36">
      <c r="A581" s="11">
        <v>577</v>
      </c>
      <c r="B581" s="11" t="s">
        <v>7308</v>
      </c>
      <c r="C581" s="8" t="s">
        <v>8978</v>
      </c>
      <c r="D581" s="8" t="s">
        <v>9055</v>
      </c>
      <c r="E581" s="8" t="s">
        <v>9058</v>
      </c>
      <c r="F581" s="194">
        <v>23955</v>
      </c>
      <c r="G581" s="8" t="s">
        <v>62</v>
      </c>
      <c r="H581" s="8">
        <v>175</v>
      </c>
      <c r="I581" s="8">
        <v>6</v>
      </c>
      <c r="J581" s="8">
        <v>0</v>
      </c>
      <c r="K581" s="8" t="s">
        <v>9052</v>
      </c>
      <c r="L581" s="8" t="s">
        <v>9053</v>
      </c>
      <c r="M581" s="8" t="s">
        <v>96</v>
      </c>
      <c r="N581" s="8" t="s">
        <v>9058</v>
      </c>
      <c r="O581" s="8" t="s">
        <v>9059</v>
      </c>
      <c r="P581" s="168">
        <v>18970706026</v>
      </c>
      <c r="Q581" s="12"/>
    </row>
    <row r="582" spans="1:17" ht="36">
      <c r="A582" s="11">
        <v>578</v>
      </c>
      <c r="B582" s="11" t="s">
        <v>7308</v>
      </c>
      <c r="C582" s="8" t="s">
        <v>8978</v>
      </c>
      <c r="D582" s="8" t="s">
        <v>9060</v>
      </c>
      <c r="E582" s="8" t="s">
        <v>9061</v>
      </c>
      <c r="F582" s="194">
        <v>38139</v>
      </c>
      <c r="G582" s="8" t="s">
        <v>62</v>
      </c>
      <c r="H582" s="8">
        <v>500</v>
      </c>
      <c r="I582" s="8">
        <v>11</v>
      </c>
      <c r="J582" s="8">
        <v>3.6</v>
      </c>
      <c r="K582" s="8" t="s">
        <v>9052</v>
      </c>
      <c r="L582" s="8" t="s">
        <v>9053</v>
      </c>
      <c r="M582" s="8" t="s">
        <v>96</v>
      </c>
      <c r="N582" s="8" t="s">
        <v>9061</v>
      </c>
      <c r="O582" s="8" t="s">
        <v>9062</v>
      </c>
      <c r="P582" s="168">
        <v>13907073077</v>
      </c>
      <c r="Q582" s="12"/>
    </row>
    <row r="583" spans="1:17" ht="36">
      <c r="A583" s="11">
        <v>579</v>
      </c>
      <c r="B583" s="11" t="s">
        <v>7308</v>
      </c>
      <c r="C583" s="8" t="s">
        <v>8978</v>
      </c>
      <c r="D583" s="8" t="s">
        <v>9063</v>
      </c>
      <c r="E583" s="8" t="s">
        <v>9064</v>
      </c>
      <c r="F583" s="194">
        <v>38139</v>
      </c>
      <c r="G583" s="8" t="s">
        <v>62</v>
      </c>
      <c r="H583" s="8">
        <v>200</v>
      </c>
      <c r="I583" s="8">
        <v>3.5</v>
      </c>
      <c r="J583" s="8">
        <v>1</v>
      </c>
      <c r="K583" s="8" t="s">
        <v>9052</v>
      </c>
      <c r="L583" s="8" t="s">
        <v>9053</v>
      </c>
      <c r="M583" s="8" t="s">
        <v>96</v>
      </c>
      <c r="N583" s="8" t="s">
        <v>9064</v>
      </c>
      <c r="O583" s="8" t="s">
        <v>9065</v>
      </c>
      <c r="P583" s="168">
        <v>13970737581</v>
      </c>
      <c r="Q583" s="12"/>
    </row>
    <row r="584" spans="1:17" ht="24">
      <c r="A584" s="11">
        <v>580</v>
      </c>
      <c r="B584" s="11" t="s">
        <v>7308</v>
      </c>
      <c r="C584" s="8" t="s">
        <v>8978</v>
      </c>
      <c r="D584" s="8" t="s">
        <v>9066</v>
      </c>
      <c r="E584" s="8" t="s">
        <v>9067</v>
      </c>
      <c r="F584" s="194">
        <v>38322</v>
      </c>
      <c r="G584" s="8" t="s">
        <v>62</v>
      </c>
      <c r="H584" s="8">
        <v>300</v>
      </c>
      <c r="I584" s="8">
        <v>0</v>
      </c>
      <c r="J584" s="8">
        <v>0</v>
      </c>
      <c r="K584" s="8" t="s">
        <v>9052</v>
      </c>
      <c r="L584" s="8" t="s">
        <v>9053</v>
      </c>
      <c r="M584" s="8" t="s">
        <v>96</v>
      </c>
      <c r="N584" s="8" t="s">
        <v>9067</v>
      </c>
      <c r="O584" s="8" t="s">
        <v>9068</v>
      </c>
      <c r="P584" s="168">
        <v>13502358538</v>
      </c>
      <c r="Q584" s="12"/>
    </row>
    <row r="585" spans="1:17" ht="24">
      <c r="A585" s="11">
        <v>581</v>
      </c>
      <c r="B585" s="11" t="s">
        <v>7308</v>
      </c>
      <c r="C585" s="8" t="s">
        <v>8978</v>
      </c>
      <c r="D585" s="8" t="s">
        <v>9063</v>
      </c>
      <c r="E585" s="8" t="s">
        <v>9069</v>
      </c>
      <c r="F585" s="194">
        <v>37500</v>
      </c>
      <c r="G585" s="8" t="s">
        <v>62</v>
      </c>
      <c r="H585" s="8">
        <v>320</v>
      </c>
      <c r="I585" s="8">
        <v>9</v>
      </c>
      <c r="J585" s="8">
        <v>0</v>
      </c>
      <c r="K585" s="8" t="s">
        <v>9052</v>
      </c>
      <c r="L585" s="8" t="s">
        <v>9053</v>
      </c>
      <c r="M585" s="8" t="s">
        <v>96</v>
      </c>
      <c r="N585" s="8" t="s">
        <v>9069</v>
      </c>
      <c r="O585" s="8" t="s">
        <v>8993</v>
      </c>
      <c r="P585" s="168">
        <v>13907973718</v>
      </c>
      <c r="Q585" s="12"/>
    </row>
    <row r="586" spans="1:17" ht="24">
      <c r="A586" s="11">
        <v>582</v>
      </c>
      <c r="B586" s="11" t="s">
        <v>7308</v>
      </c>
      <c r="C586" s="8" t="s">
        <v>8978</v>
      </c>
      <c r="D586" s="8" t="s">
        <v>9070</v>
      </c>
      <c r="E586" s="8" t="s">
        <v>9071</v>
      </c>
      <c r="F586" s="194">
        <v>37500</v>
      </c>
      <c r="G586" s="8" t="s">
        <v>62</v>
      </c>
      <c r="H586" s="8">
        <v>650</v>
      </c>
      <c r="I586" s="8">
        <v>0</v>
      </c>
      <c r="J586" s="8">
        <v>0</v>
      </c>
      <c r="K586" s="8" t="s">
        <v>9052</v>
      </c>
      <c r="L586" s="8" t="s">
        <v>9053</v>
      </c>
      <c r="M586" s="8" t="s">
        <v>96</v>
      </c>
      <c r="N586" s="8" t="s">
        <v>9071</v>
      </c>
      <c r="O586" s="8" t="s">
        <v>8993</v>
      </c>
      <c r="P586" s="168">
        <v>13907973718</v>
      </c>
      <c r="Q586" s="12"/>
    </row>
    <row r="587" spans="1:17" ht="24">
      <c r="A587" s="11">
        <v>583</v>
      </c>
      <c r="B587" s="11" t="s">
        <v>7308</v>
      </c>
      <c r="C587" s="8" t="s">
        <v>8978</v>
      </c>
      <c r="D587" s="8" t="s">
        <v>9072</v>
      </c>
      <c r="E587" s="8" t="s">
        <v>9073</v>
      </c>
      <c r="F587" s="194">
        <v>36220</v>
      </c>
      <c r="G587" s="8" t="s">
        <v>62</v>
      </c>
      <c r="H587" s="8">
        <v>950</v>
      </c>
      <c r="I587" s="8">
        <v>7</v>
      </c>
      <c r="J587" s="8">
        <v>6</v>
      </c>
      <c r="K587" s="8" t="s">
        <v>9052</v>
      </c>
      <c r="L587" s="8" t="s">
        <v>9053</v>
      </c>
      <c r="M587" s="8" t="s">
        <v>96</v>
      </c>
      <c r="N587" s="8" t="s">
        <v>9073</v>
      </c>
      <c r="O587" s="8" t="s">
        <v>9074</v>
      </c>
      <c r="P587" s="168">
        <v>13979717609</v>
      </c>
      <c r="Q587" s="12"/>
    </row>
    <row r="588" spans="1:17" ht="24">
      <c r="A588" s="11">
        <v>584</v>
      </c>
      <c r="B588" s="11" t="s">
        <v>7308</v>
      </c>
      <c r="C588" s="8" t="s">
        <v>8978</v>
      </c>
      <c r="D588" s="8" t="s">
        <v>9063</v>
      </c>
      <c r="E588" s="8" t="s">
        <v>9075</v>
      </c>
      <c r="F588" s="194">
        <v>37895</v>
      </c>
      <c r="G588" s="8" t="s">
        <v>62</v>
      </c>
      <c r="H588" s="8">
        <v>150</v>
      </c>
      <c r="I588" s="8">
        <v>0</v>
      </c>
      <c r="J588" s="8">
        <v>0</v>
      </c>
      <c r="K588" s="8" t="s">
        <v>9052</v>
      </c>
      <c r="L588" s="8" t="s">
        <v>9053</v>
      </c>
      <c r="M588" s="8" t="s">
        <v>96</v>
      </c>
      <c r="N588" s="8" t="s">
        <v>9075</v>
      </c>
      <c r="O588" s="8" t="s">
        <v>9076</v>
      </c>
      <c r="P588" s="168">
        <v>13502358500</v>
      </c>
      <c r="Q588" s="12"/>
    </row>
    <row r="589" spans="1:17" ht="24">
      <c r="A589" s="11">
        <v>585</v>
      </c>
      <c r="B589" s="11" t="s">
        <v>7308</v>
      </c>
      <c r="C589" s="8" t="s">
        <v>8978</v>
      </c>
      <c r="D589" s="8" t="s">
        <v>9063</v>
      </c>
      <c r="E589" s="8" t="s">
        <v>6346</v>
      </c>
      <c r="F589" s="194">
        <v>38231</v>
      </c>
      <c r="G589" s="8" t="s">
        <v>62</v>
      </c>
      <c r="H589" s="8">
        <v>500</v>
      </c>
      <c r="I589" s="8">
        <v>8</v>
      </c>
      <c r="J589" s="8">
        <v>26</v>
      </c>
      <c r="K589" s="8" t="s">
        <v>9052</v>
      </c>
      <c r="L589" s="8" t="s">
        <v>9053</v>
      </c>
      <c r="M589" s="8" t="s">
        <v>96</v>
      </c>
      <c r="N589" s="8" t="s">
        <v>6346</v>
      </c>
      <c r="O589" s="8" t="s">
        <v>9077</v>
      </c>
      <c r="P589" s="168">
        <v>15007626338</v>
      </c>
      <c r="Q589" s="12"/>
    </row>
    <row r="590" spans="1:17" ht="24">
      <c r="A590" s="11">
        <v>586</v>
      </c>
      <c r="B590" s="11" t="s">
        <v>7308</v>
      </c>
      <c r="C590" s="8" t="s">
        <v>8978</v>
      </c>
      <c r="D590" s="8" t="s">
        <v>9063</v>
      </c>
      <c r="E590" s="8" t="s">
        <v>9078</v>
      </c>
      <c r="F590" s="194">
        <v>36617</v>
      </c>
      <c r="G590" s="8" t="s">
        <v>62</v>
      </c>
      <c r="H590" s="8">
        <v>275</v>
      </c>
      <c r="I590" s="8">
        <v>0</v>
      </c>
      <c r="J590" s="8">
        <v>0</v>
      </c>
      <c r="K590" s="8" t="s">
        <v>9052</v>
      </c>
      <c r="L590" s="8" t="s">
        <v>9053</v>
      </c>
      <c r="M590" s="8" t="s">
        <v>96</v>
      </c>
      <c r="N590" s="8" t="s">
        <v>9078</v>
      </c>
      <c r="O590" s="8" t="s">
        <v>9079</v>
      </c>
      <c r="P590" s="168">
        <v>13502530873</v>
      </c>
      <c r="Q590" s="12"/>
    </row>
    <row r="591" spans="1:17" ht="24">
      <c r="A591" s="11">
        <v>587</v>
      </c>
      <c r="B591" s="11" t="s">
        <v>7308</v>
      </c>
      <c r="C591" s="8" t="s">
        <v>8978</v>
      </c>
      <c r="D591" s="8" t="s">
        <v>9063</v>
      </c>
      <c r="E591" s="8" t="s">
        <v>9080</v>
      </c>
      <c r="F591" s="194">
        <v>37469</v>
      </c>
      <c r="G591" s="8" t="s">
        <v>62</v>
      </c>
      <c r="H591" s="8">
        <v>480</v>
      </c>
      <c r="I591" s="8">
        <v>0</v>
      </c>
      <c r="J591" s="8">
        <v>0</v>
      </c>
      <c r="K591" s="8" t="s">
        <v>9052</v>
      </c>
      <c r="L591" s="8" t="s">
        <v>9053</v>
      </c>
      <c r="M591" s="8" t="s">
        <v>96</v>
      </c>
      <c r="N591" s="8" t="s">
        <v>9080</v>
      </c>
      <c r="O591" s="8" t="s">
        <v>9079</v>
      </c>
      <c r="P591" s="168">
        <v>13502530873</v>
      </c>
      <c r="Q591" s="12"/>
    </row>
    <row r="592" spans="1:17" ht="24">
      <c r="A592" s="11">
        <v>588</v>
      </c>
      <c r="B592" s="11" t="s">
        <v>7308</v>
      </c>
      <c r="C592" s="8" t="s">
        <v>8978</v>
      </c>
      <c r="D592" s="8" t="s">
        <v>9063</v>
      </c>
      <c r="E592" s="8" t="s">
        <v>9081</v>
      </c>
      <c r="F592" s="194">
        <v>37591</v>
      </c>
      <c r="G592" s="8" t="s">
        <v>62</v>
      </c>
      <c r="H592" s="8">
        <v>260</v>
      </c>
      <c r="I592" s="8">
        <v>0</v>
      </c>
      <c r="J592" s="8">
        <v>0</v>
      </c>
      <c r="K592" s="8" t="s">
        <v>9052</v>
      </c>
      <c r="L592" s="8" t="s">
        <v>9053</v>
      </c>
      <c r="M592" s="8" t="s">
        <v>96</v>
      </c>
      <c r="N592" s="8" t="s">
        <v>9081</v>
      </c>
      <c r="O592" s="8" t="s">
        <v>9082</v>
      </c>
      <c r="P592" s="168">
        <v>13576657481</v>
      </c>
      <c r="Q592" s="12"/>
    </row>
    <row r="593" spans="1:17" ht="24">
      <c r="A593" s="11">
        <v>589</v>
      </c>
      <c r="B593" s="11" t="s">
        <v>7308</v>
      </c>
      <c r="C593" s="8" t="s">
        <v>8978</v>
      </c>
      <c r="D593" s="8" t="s">
        <v>9063</v>
      </c>
      <c r="E593" s="8" t="s">
        <v>9083</v>
      </c>
      <c r="F593" s="194">
        <v>38412</v>
      </c>
      <c r="G593" s="8" t="s">
        <v>62</v>
      </c>
      <c r="H593" s="8">
        <v>285</v>
      </c>
      <c r="I593" s="8">
        <v>11</v>
      </c>
      <c r="J593" s="8">
        <v>0</v>
      </c>
      <c r="K593" s="8" t="s">
        <v>9052</v>
      </c>
      <c r="L593" s="8" t="s">
        <v>9053</v>
      </c>
      <c r="M593" s="8" t="s">
        <v>96</v>
      </c>
      <c r="N593" s="8" t="s">
        <v>9083</v>
      </c>
      <c r="O593" s="8" t="s">
        <v>9084</v>
      </c>
      <c r="P593" s="168">
        <v>13902787563</v>
      </c>
      <c r="Q593" s="12"/>
    </row>
    <row r="594" spans="1:17" ht="24">
      <c r="A594" s="11">
        <v>590</v>
      </c>
      <c r="B594" s="11" t="s">
        <v>7308</v>
      </c>
      <c r="C594" s="8" t="s">
        <v>8978</v>
      </c>
      <c r="D594" s="8" t="s">
        <v>9085</v>
      </c>
      <c r="E594" s="8" t="s">
        <v>9086</v>
      </c>
      <c r="F594" s="194">
        <v>37135</v>
      </c>
      <c r="G594" s="8" t="s">
        <v>62</v>
      </c>
      <c r="H594" s="8">
        <v>600</v>
      </c>
      <c r="I594" s="8">
        <v>0</v>
      </c>
      <c r="J594" s="8">
        <v>0</v>
      </c>
      <c r="K594" s="8" t="s">
        <v>9052</v>
      </c>
      <c r="L594" s="8" t="s">
        <v>9053</v>
      </c>
      <c r="M594" s="8" t="s">
        <v>96</v>
      </c>
      <c r="N594" s="8" t="s">
        <v>9086</v>
      </c>
      <c r="O594" s="8" t="s">
        <v>9087</v>
      </c>
      <c r="P594" s="168">
        <v>13970132601</v>
      </c>
      <c r="Q594" s="12"/>
    </row>
    <row r="595" spans="1:17" ht="36">
      <c r="A595" s="11">
        <v>591</v>
      </c>
      <c r="B595" s="11" t="s">
        <v>7308</v>
      </c>
      <c r="C595" s="8" t="s">
        <v>8978</v>
      </c>
      <c r="D595" s="8" t="s">
        <v>9063</v>
      </c>
      <c r="E595" s="8" t="s">
        <v>9088</v>
      </c>
      <c r="F595" s="194">
        <v>37500</v>
      </c>
      <c r="G595" s="8" t="s">
        <v>62</v>
      </c>
      <c r="H595" s="8">
        <v>480</v>
      </c>
      <c r="I595" s="8">
        <v>0</v>
      </c>
      <c r="J595" s="8">
        <v>0</v>
      </c>
      <c r="K595" s="8" t="s">
        <v>9052</v>
      </c>
      <c r="L595" s="8" t="s">
        <v>9053</v>
      </c>
      <c r="M595" s="8" t="s">
        <v>96</v>
      </c>
      <c r="N595" s="8" t="s">
        <v>9088</v>
      </c>
      <c r="O595" s="8" t="s">
        <v>9089</v>
      </c>
      <c r="P595" s="168">
        <v>13970703765</v>
      </c>
      <c r="Q595" s="12"/>
    </row>
    <row r="596" spans="1:17" ht="24">
      <c r="A596" s="11">
        <v>592</v>
      </c>
      <c r="B596" s="11" t="s">
        <v>7308</v>
      </c>
      <c r="C596" s="8" t="s">
        <v>8978</v>
      </c>
      <c r="D596" s="8" t="s">
        <v>9063</v>
      </c>
      <c r="E596" s="8" t="s">
        <v>9090</v>
      </c>
      <c r="F596" s="194">
        <v>37653</v>
      </c>
      <c r="G596" s="8" t="s">
        <v>62</v>
      </c>
      <c r="H596" s="8">
        <v>400</v>
      </c>
      <c r="I596" s="8">
        <v>0</v>
      </c>
      <c r="J596" s="8">
        <v>0</v>
      </c>
      <c r="K596" s="8" t="s">
        <v>9052</v>
      </c>
      <c r="L596" s="8" t="s">
        <v>9053</v>
      </c>
      <c r="M596" s="8" t="s">
        <v>96</v>
      </c>
      <c r="N596" s="8" t="s">
        <v>9090</v>
      </c>
      <c r="O596" s="8" t="s">
        <v>9089</v>
      </c>
      <c r="P596" s="168">
        <v>13970703765</v>
      </c>
      <c r="Q596" s="12"/>
    </row>
    <row r="597" spans="1:17" ht="24">
      <c r="A597" s="11">
        <v>593</v>
      </c>
      <c r="B597" s="11" t="s">
        <v>7308</v>
      </c>
      <c r="C597" s="8" t="s">
        <v>8978</v>
      </c>
      <c r="D597" s="8" t="s">
        <v>9091</v>
      </c>
      <c r="E597" s="8" t="s">
        <v>9092</v>
      </c>
      <c r="F597" s="194">
        <v>37865</v>
      </c>
      <c r="G597" s="8" t="s">
        <v>62</v>
      </c>
      <c r="H597" s="8">
        <v>40</v>
      </c>
      <c r="I597" s="8">
        <v>0</v>
      </c>
      <c r="J597" s="8">
        <v>0</v>
      </c>
      <c r="K597" s="8" t="s">
        <v>9052</v>
      </c>
      <c r="L597" s="8" t="s">
        <v>9053</v>
      </c>
      <c r="M597" s="8" t="s">
        <v>96</v>
      </c>
      <c r="N597" s="8" t="s">
        <v>9092</v>
      </c>
      <c r="O597" s="8" t="s">
        <v>9093</v>
      </c>
      <c r="P597" s="168">
        <v>13766338411</v>
      </c>
      <c r="Q597" s="12"/>
    </row>
    <row r="598" spans="1:17" ht="24">
      <c r="A598" s="11">
        <v>594</v>
      </c>
      <c r="B598" s="11" t="s">
        <v>7308</v>
      </c>
      <c r="C598" s="8" t="s">
        <v>8978</v>
      </c>
      <c r="D598" s="8" t="s">
        <v>9091</v>
      </c>
      <c r="E598" s="8" t="s">
        <v>9094</v>
      </c>
      <c r="F598" s="194">
        <v>38565</v>
      </c>
      <c r="G598" s="8" t="s">
        <v>62</v>
      </c>
      <c r="H598" s="8">
        <v>500</v>
      </c>
      <c r="I598" s="8">
        <v>21</v>
      </c>
      <c r="J598" s="8">
        <v>82</v>
      </c>
      <c r="K598" s="8" t="s">
        <v>9052</v>
      </c>
      <c r="L598" s="8" t="s">
        <v>9053</v>
      </c>
      <c r="M598" s="8" t="s">
        <v>96</v>
      </c>
      <c r="N598" s="8" t="s">
        <v>9094</v>
      </c>
      <c r="O598" s="8" t="s">
        <v>9095</v>
      </c>
      <c r="P598" s="168">
        <v>15170639198</v>
      </c>
      <c r="Q598" s="12"/>
    </row>
    <row r="599" spans="1:17" ht="36">
      <c r="A599" s="11">
        <v>595</v>
      </c>
      <c r="B599" s="11" t="s">
        <v>7308</v>
      </c>
      <c r="C599" s="8" t="s">
        <v>8978</v>
      </c>
      <c r="D599" s="8" t="s">
        <v>9091</v>
      </c>
      <c r="E599" s="8" t="s">
        <v>9096</v>
      </c>
      <c r="F599" s="194">
        <v>38808</v>
      </c>
      <c r="G599" s="8" t="s">
        <v>62</v>
      </c>
      <c r="H599" s="8">
        <v>75</v>
      </c>
      <c r="I599" s="8">
        <v>0</v>
      </c>
      <c r="J599" s="8">
        <v>0</v>
      </c>
      <c r="K599" s="8" t="s">
        <v>9052</v>
      </c>
      <c r="L599" s="8" t="s">
        <v>9053</v>
      </c>
      <c r="M599" s="8" t="s">
        <v>96</v>
      </c>
      <c r="N599" s="8" t="s">
        <v>9096</v>
      </c>
      <c r="O599" s="8" t="s">
        <v>9093</v>
      </c>
      <c r="P599" s="168">
        <v>13766338411</v>
      </c>
      <c r="Q599" s="12"/>
    </row>
    <row r="600" spans="1:17" ht="24">
      <c r="A600" s="11">
        <v>596</v>
      </c>
      <c r="B600" s="11" t="s">
        <v>7308</v>
      </c>
      <c r="C600" s="8" t="s">
        <v>8978</v>
      </c>
      <c r="D600" s="8" t="s">
        <v>8999</v>
      </c>
      <c r="E600" s="8" t="s">
        <v>9097</v>
      </c>
      <c r="F600" s="194">
        <v>39022</v>
      </c>
      <c r="G600" s="8" t="s">
        <v>62</v>
      </c>
      <c r="H600" s="8">
        <v>250</v>
      </c>
      <c r="I600" s="8">
        <v>9</v>
      </c>
      <c r="J600" s="8">
        <v>0</v>
      </c>
      <c r="K600" s="8" t="s">
        <v>9052</v>
      </c>
      <c r="L600" s="8" t="s">
        <v>9053</v>
      </c>
      <c r="M600" s="8" t="s">
        <v>96</v>
      </c>
      <c r="N600" s="8" t="s">
        <v>9097</v>
      </c>
      <c r="O600" s="8" t="s">
        <v>9093</v>
      </c>
      <c r="P600" s="168">
        <v>13766338411</v>
      </c>
      <c r="Q600" s="12"/>
    </row>
    <row r="601" spans="1:17" ht="24">
      <c r="A601" s="11">
        <v>597</v>
      </c>
      <c r="B601" s="11" t="s">
        <v>7308</v>
      </c>
      <c r="C601" s="8" t="s">
        <v>8978</v>
      </c>
      <c r="D601" s="8" t="s">
        <v>9098</v>
      </c>
      <c r="E601" s="8" t="s">
        <v>9099</v>
      </c>
      <c r="F601" s="195" t="s">
        <v>9018</v>
      </c>
      <c r="G601" s="8" t="s">
        <v>62</v>
      </c>
      <c r="H601" s="8">
        <v>600</v>
      </c>
      <c r="I601" s="8">
        <v>16.5</v>
      </c>
      <c r="J601" s="8">
        <v>18</v>
      </c>
      <c r="K601" s="8" t="s">
        <v>9100</v>
      </c>
      <c r="L601" s="8" t="s">
        <v>9101</v>
      </c>
      <c r="M601" s="8" t="s">
        <v>573</v>
      </c>
      <c r="N601" s="8" t="s">
        <v>9099</v>
      </c>
      <c r="O601" s="8" t="s">
        <v>9102</v>
      </c>
      <c r="P601" s="168">
        <v>13502371577</v>
      </c>
      <c r="Q601" s="12"/>
    </row>
    <row r="602" spans="1:17" ht="24">
      <c r="A602" s="11">
        <v>598</v>
      </c>
      <c r="B602" s="11" t="s">
        <v>7308</v>
      </c>
      <c r="C602" s="8" t="s">
        <v>8978</v>
      </c>
      <c r="D602" s="8" t="s">
        <v>9103</v>
      </c>
      <c r="E602" s="8" t="s">
        <v>9104</v>
      </c>
      <c r="F602" s="195" t="s">
        <v>9105</v>
      </c>
      <c r="G602" s="8" t="s">
        <v>62</v>
      </c>
      <c r="H602" s="8">
        <v>800</v>
      </c>
      <c r="I602" s="8">
        <v>14</v>
      </c>
      <c r="J602" s="8">
        <v>8.5</v>
      </c>
      <c r="K602" s="8" t="s">
        <v>9100</v>
      </c>
      <c r="L602" s="8" t="s">
        <v>9101</v>
      </c>
      <c r="M602" s="8" t="s">
        <v>573</v>
      </c>
      <c r="N602" s="8" t="s">
        <v>9104</v>
      </c>
      <c r="O602" s="8" t="s">
        <v>9106</v>
      </c>
      <c r="P602" s="168">
        <v>13803570387</v>
      </c>
      <c r="Q602" s="12"/>
    </row>
    <row r="603" spans="1:17" ht="48">
      <c r="A603" s="11">
        <v>599</v>
      </c>
      <c r="B603" s="11" t="s">
        <v>7308</v>
      </c>
      <c r="C603" s="8" t="s">
        <v>8978</v>
      </c>
      <c r="D603" s="8" t="s">
        <v>9098</v>
      </c>
      <c r="E603" s="8" t="s">
        <v>9107</v>
      </c>
      <c r="F603" s="194">
        <v>38078</v>
      </c>
      <c r="G603" s="8" t="s">
        <v>62</v>
      </c>
      <c r="H603" s="8">
        <v>200</v>
      </c>
      <c r="I603" s="8">
        <v>4.5</v>
      </c>
      <c r="J603" s="8">
        <v>0</v>
      </c>
      <c r="K603" s="8" t="s">
        <v>9100</v>
      </c>
      <c r="L603" s="8" t="s">
        <v>9101</v>
      </c>
      <c r="M603" s="8" t="s">
        <v>573</v>
      </c>
      <c r="N603" s="8" t="s">
        <v>9107</v>
      </c>
      <c r="O603" s="8" t="s">
        <v>9106</v>
      </c>
      <c r="P603" s="168">
        <v>13803570387</v>
      </c>
      <c r="Q603" s="12"/>
    </row>
    <row r="604" spans="1:17" ht="24">
      <c r="A604" s="11">
        <v>600</v>
      </c>
      <c r="B604" s="11" t="s">
        <v>7308</v>
      </c>
      <c r="C604" s="8" t="s">
        <v>8978</v>
      </c>
      <c r="D604" s="8" t="s">
        <v>9098</v>
      </c>
      <c r="E604" s="8" t="s">
        <v>9108</v>
      </c>
      <c r="F604" s="194">
        <v>40544</v>
      </c>
      <c r="G604" s="8" t="s">
        <v>62</v>
      </c>
      <c r="H604" s="8">
        <v>640</v>
      </c>
      <c r="I604" s="8">
        <v>6</v>
      </c>
      <c r="J604" s="8">
        <v>0</v>
      </c>
      <c r="K604" s="8" t="s">
        <v>9100</v>
      </c>
      <c r="L604" s="8" t="s">
        <v>9101</v>
      </c>
      <c r="M604" s="8" t="s">
        <v>573</v>
      </c>
      <c r="N604" s="8" t="s">
        <v>9108</v>
      </c>
      <c r="O604" s="8" t="s">
        <v>9106</v>
      </c>
      <c r="P604" s="168">
        <v>13803570387</v>
      </c>
      <c r="Q604" s="12"/>
    </row>
    <row r="605" spans="1:17" ht="24">
      <c r="A605" s="11">
        <v>601</v>
      </c>
      <c r="B605" s="11" t="s">
        <v>7308</v>
      </c>
      <c r="C605" s="8" t="s">
        <v>8978</v>
      </c>
      <c r="D605" s="8" t="s">
        <v>9098</v>
      </c>
      <c r="E605" s="8" t="s">
        <v>9109</v>
      </c>
      <c r="F605" s="194">
        <v>39965</v>
      </c>
      <c r="G605" s="8" t="s">
        <v>62</v>
      </c>
      <c r="H605" s="8">
        <v>800</v>
      </c>
      <c r="I605" s="8">
        <v>14</v>
      </c>
      <c r="J605" s="8">
        <v>8.1999999999999993</v>
      </c>
      <c r="K605" s="8" t="s">
        <v>9100</v>
      </c>
      <c r="L605" s="8" t="s">
        <v>9101</v>
      </c>
      <c r="M605" s="8" t="s">
        <v>573</v>
      </c>
      <c r="N605" s="8" t="s">
        <v>9109</v>
      </c>
      <c r="O605" s="8" t="s">
        <v>9110</v>
      </c>
      <c r="P605" s="168">
        <v>13767771600</v>
      </c>
      <c r="Q605" s="12"/>
    </row>
    <row r="606" spans="1:17" ht="36">
      <c r="A606" s="11">
        <v>602</v>
      </c>
      <c r="B606" s="11" t="s">
        <v>7308</v>
      </c>
      <c r="C606" s="8" t="s">
        <v>8978</v>
      </c>
      <c r="D606" s="8" t="s">
        <v>9111</v>
      </c>
      <c r="E606" s="8" t="s">
        <v>9112</v>
      </c>
      <c r="F606" s="194">
        <v>32478</v>
      </c>
      <c r="G606" s="8" t="s">
        <v>62</v>
      </c>
      <c r="H606" s="8">
        <v>200</v>
      </c>
      <c r="I606" s="8">
        <v>3</v>
      </c>
      <c r="J606" s="8">
        <v>0</v>
      </c>
      <c r="K606" s="8" t="s">
        <v>9100</v>
      </c>
      <c r="L606" s="8" t="s">
        <v>9101</v>
      </c>
      <c r="M606" s="8" t="s">
        <v>573</v>
      </c>
      <c r="N606" s="8" t="s">
        <v>9112</v>
      </c>
      <c r="O606" s="8" t="s">
        <v>9113</v>
      </c>
      <c r="P606" s="168">
        <v>13907073025</v>
      </c>
      <c r="Q606" s="12"/>
    </row>
    <row r="607" spans="1:17" ht="24">
      <c r="A607" s="11">
        <v>603</v>
      </c>
      <c r="B607" s="11" t="s">
        <v>7308</v>
      </c>
      <c r="C607" s="8" t="s">
        <v>8978</v>
      </c>
      <c r="D607" s="8" t="s">
        <v>9098</v>
      </c>
      <c r="E607" s="8" t="s">
        <v>9114</v>
      </c>
      <c r="F607" s="194">
        <v>40575</v>
      </c>
      <c r="G607" s="8" t="s">
        <v>62</v>
      </c>
      <c r="H607" s="8">
        <v>320</v>
      </c>
      <c r="I607" s="8">
        <v>9.6</v>
      </c>
      <c r="J607" s="8">
        <v>0</v>
      </c>
      <c r="K607" s="8" t="s">
        <v>9100</v>
      </c>
      <c r="L607" s="8" t="s">
        <v>9101</v>
      </c>
      <c r="M607" s="8" t="s">
        <v>573</v>
      </c>
      <c r="N607" s="8" t="s">
        <v>9114</v>
      </c>
      <c r="O607" s="8" t="s">
        <v>9115</v>
      </c>
      <c r="P607" s="168">
        <v>13707977386</v>
      </c>
      <c r="Q607" s="12"/>
    </row>
    <row r="608" spans="1:17" ht="24">
      <c r="A608" s="11">
        <v>604</v>
      </c>
      <c r="B608" s="11" t="s">
        <v>7308</v>
      </c>
      <c r="C608" s="8" t="s">
        <v>8978</v>
      </c>
      <c r="D608" s="8" t="s">
        <v>9042</v>
      </c>
      <c r="E608" s="8" t="s">
        <v>9116</v>
      </c>
      <c r="F608" s="194">
        <v>38169</v>
      </c>
      <c r="G608" s="8" t="s">
        <v>62</v>
      </c>
      <c r="H608" s="8">
        <v>230</v>
      </c>
      <c r="I608" s="8">
        <v>4</v>
      </c>
      <c r="J608" s="8">
        <v>0</v>
      </c>
      <c r="K608" s="8" t="s">
        <v>9100</v>
      </c>
      <c r="L608" s="8" t="s">
        <v>9101</v>
      </c>
      <c r="M608" s="8" t="s">
        <v>573</v>
      </c>
      <c r="N608" s="8" t="s">
        <v>9116</v>
      </c>
      <c r="O608" s="8" t="s">
        <v>9117</v>
      </c>
      <c r="P608" s="168">
        <v>13907973655</v>
      </c>
      <c r="Q608" s="12"/>
    </row>
    <row r="609" spans="1:17" ht="24">
      <c r="A609" s="11">
        <v>605</v>
      </c>
      <c r="B609" s="11" t="s">
        <v>7308</v>
      </c>
      <c r="C609" s="8" t="s">
        <v>8978</v>
      </c>
      <c r="D609" s="8" t="s">
        <v>9118</v>
      </c>
      <c r="E609" s="8" t="s">
        <v>9119</v>
      </c>
      <c r="F609" s="194">
        <v>38169</v>
      </c>
      <c r="G609" s="8" t="s">
        <v>62</v>
      </c>
      <c r="H609" s="8">
        <v>640</v>
      </c>
      <c r="I609" s="8">
        <v>16</v>
      </c>
      <c r="J609" s="8">
        <v>14.7</v>
      </c>
      <c r="K609" s="8" t="s">
        <v>9100</v>
      </c>
      <c r="L609" s="8" t="s">
        <v>9101</v>
      </c>
      <c r="M609" s="8" t="s">
        <v>573</v>
      </c>
      <c r="N609" s="8" t="s">
        <v>9119</v>
      </c>
      <c r="O609" s="8" t="s">
        <v>9120</v>
      </c>
      <c r="P609" s="168">
        <v>13707020119</v>
      </c>
      <c r="Q609" s="12"/>
    </row>
    <row r="610" spans="1:17" ht="24">
      <c r="A610" s="11">
        <v>606</v>
      </c>
      <c r="B610" s="11" t="s">
        <v>7308</v>
      </c>
      <c r="C610" s="8" t="s">
        <v>8978</v>
      </c>
      <c r="D610" s="8" t="s">
        <v>9121</v>
      </c>
      <c r="E610" s="8" t="s">
        <v>9122</v>
      </c>
      <c r="F610" s="195" t="s">
        <v>9123</v>
      </c>
      <c r="G610" s="8" t="s">
        <v>62</v>
      </c>
      <c r="H610" s="8">
        <v>640</v>
      </c>
      <c r="I610" s="8">
        <v>20.2</v>
      </c>
      <c r="J610" s="8">
        <v>24</v>
      </c>
      <c r="K610" s="8" t="s">
        <v>9100</v>
      </c>
      <c r="L610" s="8" t="s">
        <v>9101</v>
      </c>
      <c r="M610" s="8" t="s">
        <v>573</v>
      </c>
      <c r="N610" s="8" t="s">
        <v>9122</v>
      </c>
      <c r="O610" s="8" t="s">
        <v>9106</v>
      </c>
      <c r="P610" s="168">
        <v>13803570387</v>
      </c>
      <c r="Q610" s="12"/>
    </row>
    <row r="611" spans="1:17" ht="24">
      <c r="A611" s="11">
        <v>607</v>
      </c>
      <c r="B611" s="11" t="s">
        <v>7308</v>
      </c>
      <c r="C611" s="8" t="s">
        <v>8978</v>
      </c>
      <c r="D611" s="8" t="s">
        <v>9124</v>
      </c>
      <c r="E611" s="8" t="s">
        <v>9125</v>
      </c>
      <c r="F611" s="195" t="s">
        <v>8992</v>
      </c>
      <c r="G611" s="8" t="s">
        <v>62</v>
      </c>
      <c r="H611" s="8">
        <v>1000</v>
      </c>
      <c r="I611" s="8">
        <v>40</v>
      </c>
      <c r="J611" s="8">
        <v>415</v>
      </c>
      <c r="K611" s="8" t="s">
        <v>9126</v>
      </c>
      <c r="L611" s="8" t="s">
        <v>9127</v>
      </c>
      <c r="M611" s="8" t="s">
        <v>1197</v>
      </c>
      <c r="N611" s="8" t="s">
        <v>9125</v>
      </c>
      <c r="O611" s="8" t="s">
        <v>9128</v>
      </c>
      <c r="P611" s="168">
        <v>13979776809</v>
      </c>
      <c r="Q611" s="12"/>
    </row>
    <row r="612" spans="1:17" ht="24">
      <c r="A612" s="11">
        <v>608</v>
      </c>
      <c r="B612" s="11" t="s">
        <v>7308</v>
      </c>
      <c r="C612" s="8" t="s">
        <v>8978</v>
      </c>
      <c r="D612" s="8" t="s">
        <v>9129</v>
      </c>
      <c r="E612" s="8" t="s">
        <v>7406</v>
      </c>
      <c r="F612" s="194">
        <v>35462</v>
      </c>
      <c r="G612" s="8" t="s">
        <v>62</v>
      </c>
      <c r="H612" s="8">
        <v>1000</v>
      </c>
      <c r="I612" s="8">
        <v>24</v>
      </c>
      <c r="J612" s="8">
        <v>431</v>
      </c>
      <c r="K612" s="8" t="s">
        <v>9126</v>
      </c>
      <c r="L612" s="8" t="s">
        <v>7315</v>
      </c>
      <c r="M612" s="8" t="s">
        <v>72</v>
      </c>
      <c r="N612" s="8" t="s">
        <v>7406</v>
      </c>
      <c r="O612" s="8" t="s">
        <v>9130</v>
      </c>
      <c r="P612" s="168">
        <v>13970737605</v>
      </c>
      <c r="Q612" s="12"/>
    </row>
    <row r="613" spans="1:17" ht="24">
      <c r="A613" s="11">
        <v>609</v>
      </c>
      <c r="B613" s="11" t="s">
        <v>7308</v>
      </c>
      <c r="C613" s="8" t="s">
        <v>8978</v>
      </c>
      <c r="D613" s="8" t="s">
        <v>8979</v>
      </c>
      <c r="E613" s="8" t="s">
        <v>9131</v>
      </c>
      <c r="F613" s="194">
        <v>38047</v>
      </c>
      <c r="G613" s="8" t="s">
        <v>62</v>
      </c>
      <c r="H613" s="8">
        <v>320</v>
      </c>
      <c r="I613" s="8">
        <v>15</v>
      </c>
      <c r="J613" s="8">
        <v>16</v>
      </c>
      <c r="K613" s="8" t="s">
        <v>9126</v>
      </c>
      <c r="L613" s="8" t="s">
        <v>7315</v>
      </c>
      <c r="M613" s="8" t="s">
        <v>72</v>
      </c>
      <c r="N613" s="8" t="s">
        <v>9131</v>
      </c>
      <c r="O613" s="8" t="s">
        <v>9130</v>
      </c>
      <c r="P613" s="168">
        <v>13970737605</v>
      </c>
      <c r="Q613" s="12"/>
    </row>
    <row r="614" spans="1:17" ht="24">
      <c r="A614" s="11">
        <v>610</v>
      </c>
      <c r="B614" s="11" t="s">
        <v>7308</v>
      </c>
      <c r="C614" s="8" t="s">
        <v>8978</v>
      </c>
      <c r="D614" s="8" t="s">
        <v>9036</v>
      </c>
      <c r="E614" s="8" t="s">
        <v>9132</v>
      </c>
      <c r="F614" s="194">
        <v>37377</v>
      </c>
      <c r="G614" s="8" t="s">
        <v>62</v>
      </c>
      <c r="H614" s="8">
        <v>2400</v>
      </c>
      <c r="I614" s="8">
        <v>12</v>
      </c>
      <c r="J614" s="8">
        <v>242</v>
      </c>
      <c r="K614" s="8" t="s">
        <v>9126</v>
      </c>
      <c r="L614" s="8" t="s">
        <v>9133</v>
      </c>
      <c r="M614" s="8" t="s">
        <v>156</v>
      </c>
      <c r="N614" s="8" t="s">
        <v>9132</v>
      </c>
      <c r="O614" s="8" t="s">
        <v>8984</v>
      </c>
      <c r="P614" s="168">
        <v>13500129898</v>
      </c>
      <c r="Q614" s="12"/>
    </row>
    <row r="615" spans="1:17" ht="24">
      <c r="A615" s="11">
        <v>611</v>
      </c>
      <c r="B615" s="11" t="s">
        <v>7308</v>
      </c>
      <c r="C615" s="8" t="s">
        <v>8978</v>
      </c>
      <c r="D615" s="8" t="s">
        <v>9134</v>
      </c>
      <c r="E615" s="8" t="s">
        <v>9135</v>
      </c>
      <c r="F615" s="194">
        <v>32325</v>
      </c>
      <c r="G615" s="8" t="s">
        <v>62</v>
      </c>
      <c r="H615" s="8">
        <v>465</v>
      </c>
      <c r="I615" s="8">
        <v>5</v>
      </c>
      <c r="J615" s="8">
        <v>2</v>
      </c>
      <c r="K615" s="8" t="s">
        <v>9126</v>
      </c>
      <c r="L615" s="8" t="s">
        <v>7315</v>
      </c>
      <c r="M615" s="8" t="s">
        <v>72</v>
      </c>
      <c r="N615" s="8" t="s">
        <v>9135</v>
      </c>
      <c r="O615" s="8" t="s">
        <v>9136</v>
      </c>
      <c r="P615" s="168">
        <v>13870782865</v>
      </c>
      <c r="Q615" s="12"/>
    </row>
    <row r="616" spans="1:17" ht="24">
      <c r="A616" s="11">
        <v>612</v>
      </c>
      <c r="B616" s="11" t="s">
        <v>7308</v>
      </c>
      <c r="C616" s="8" t="s">
        <v>8978</v>
      </c>
      <c r="D616" s="8" t="s">
        <v>9137</v>
      </c>
      <c r="E616" s="8" t="s">
        <v>9138</v>
      </c>
      <c r="F616" s="194">
        <v>37926</v>
      </c>
      <c r="G616" s="8" t="s">
        <v>62</v>
      </c>
      <c r="H616" s="8">
        <v>400</v>
      </c>
      <c r="I616" s="8">
        <v>10</v>
      </c>
      <c r="J616" s="8">
        <v>7.6</v>
      </c>
      <c r="K616" s="8" t="s">
        <v>9126</v>
      </c>
      <c r="L616" s="8" t="s">
        <v>9139</v>
      </c>
      <c r="M616" s="8" t="s">
        <v>89</v>
      </c>
      <c r="N616" s="8" t="s">
        <v>9138</v>
      </c>
      <c r="O616" s="8" t="s">
        <v>9045</v>
      </c>
      <c r="P616" s="168">
        <v>13807073598</v>
      </c>
      <c r="Q616" s="12"/>
    </row>
    <row r="617" spans="1:17" ht="24">
      <c r="A617" s="11">
        <v>613</v>
      </c>
      <c r="B617" s="11" t="s">
        <v>7308</v>
      </c>
      <c r="C617" s="8" t="s">
        <v>8978</v>
      </c>
      <c r="D617" s="8" t="s">
        <v>9137</v>
      </c>
      <c r="E617" s="8" t="s">
        <v>9140</v>
      </c>
      <c r="F617" s="194">
        <v>37926</v>
      </c>
      <c r="G617" s="8" t="s">
        <v>62</v>
      </c>
      <c r="H617" s="8">
        <v>100</v>
      </c>
      <c r="I617" s="8">
        <v>9.6</v>
      </c>
      <c r="J617" s="8">
        <v>4</v>
      </c>
      <c r="K617" s="8" t="s">
        <v>9126</v>
      </c>
      <c r="L617" s="8" t="s">
        <v>9139</v>
      </c>
      <c r="M617" s="8" t="s">
        <v>89</v>
      </c>
      <c r="N617" s="8" t="s">
        <v>9140</v>
      </c>
      <c r="O617" s="8" t="s">
        <v>9045</v>
      </c>
      <c r="P617" s="168">
        <v>13807073598</v>
      </c>
      <c r="Q617" s="12"/>
    </row>
    <row r="618" spans="1:17" ht="24">
      <c r="A618" s="11">
        <v>614</v>
      </c>
      <c r="B618" s="11" t="s">
        <v>7308</v>
      </c>
      <c r="C618" s="8" t="s">
        <v>8978</v>
      </c>
      <c r="D618" s="8" t="s">
        <v>9137</v>
      </c>
      <c r="E618" s="8" t="s">
        <v>9141</v>
      </c>
      <c r="F618" s="194">
        <v>37926</v>
      </c>
      <c r="G618" s="8" t="s">
        <v>62</v>
      </c>
      <c r="H618" s="8">
        <v>500</v>
      </c>
      <c r="I618" s="8">
        <v>18.3</v>
      </c>
      <c r="J618" s="8">
        <v>12</v>
      </c>
      <c r="K618" s="8" t="s">
        <v>9126</v>
      </c>
      <c r="L618" s="8" t="s">
        <v>9139</v>
      </c>
      <c r="M618" s="8" t="s">
        <v>89</v>
      </c>
      <c r="N618" s="8" t="s">
        <v>9141</v>
      </c>
      <c r="O618" s="8" t="s">
        <v>9045</v>
      </c>
      <c r="P618" s="168">
        <v>13807073598</v>
      </c>
      <c r="Q618" s="12"/>
    </row>
    <row r="619" spans="1:17" ht="24">
      <c r="A619" s="11">
        <v>615</v>
      </c>
      <c r="B619" s="11" t="s">
        <v>7308</v>
      </c>
      <c r="C619" s="8" t="s">
        <v>8978</v>
      </c>
      <c r="D619" s="8" t="s">
        <v>9066</v>
      </c>
      <c r="E619" s="8" t="s">
        <v>9142</v>
      </c>
      <c r="F619" s="194">
        <v>34851</v>
      </c>
      <c r="G619" s="8" t="s">
        <v>62</v>
      </c>
      <c r="H619" s="8">
        <v>650</v>
      </c>
      <c r="I619" s="8">
        <v>3.2</v>
      </c>
      <c r="J619" s="8">
        <v>0</v>
      </c>
      <c r="K619" s="8" t="s">
        <v>9143</v>
      </c>
      <c r="L619" s="8" t="s">
        <v>9144</v>
      </c>
      <c r="M619" s="8" t="s">
        <v>89</v>
      </c>
      <c r="N619" s="8" t="s">
        <v>9142</v>
      </c>
      <c r="O619" s="8" t="s">
        <v>9145</v>
      </c>
      <c r="P619" s="168">
        <v>15089498692</v>
      </c>
      <c r="Q619" s="12"/>
    </row>
    <row r="620" spans="1:17" ht="24">
      <c r="A620" s="11">
        <v>616</v>
      </c>
      <c r="B620" s="11" t="s">
        <v>7308</v>
      </c>
      <c r="C620" s="8" t="s">
        <v>8978</v>
      </c>
      <c r="D620" s="8" t="s">
        <v>9066</v>
      </c>
      <c r="E620" s="8" t="s">
        <v>9146</v>
      </c>
      <c r="F620" s="194">
        <v>37926</v>
      </c>
      <c r="G620" s="8" t="s">
        <v>62</v>
      </c>
      <c r="H620" s="8">
        <v>300</v>
      </c>
      <c r="I620" s="8">
        <v>0.9</v>
      </c>
      <c r="J620" s="8">
        <v>0</v>
      </c>
      <c r="K620" s="8" t="s">
        <v>9143</v>
      </c>
      <c r="L620" s="8" t="s">
        <v>9144</v>
      </c>
      <c r="M620" s="8" t="s">
        <v>89</v>
      </c>
      <c r="N620" s="8" t="s">
        <v>9146</v>
      </c>
      <c r="O620" s="8" t="s">
        <v>9076</v>
      </c>
      <c r="P620" s="168">
        <v>13502358500</v>
      </c>
      <c r="Q620" s="12"/>
    </row>
    <row r="621" spans="1:17" ht="24">
      <c r="A621" s="11">
        <v>617</v>
      </c>
      <c r="B621" s="11" t="s">
        <v>7308</v>
      </c>
      <c r="C621" s="8" t="s">
        <v>8978</v>
      </c>
      <c r="D621" s="8" t="s">
        <v>9066</v>
      </c>
      <c r="E621" s="8" t="s">
        <v>9147</v>
      </c>
      <c r="F621" s="194">
        <v>38078</v>
      </c>
      <c r="G621" s="8" t="s">
        <v>62</v>
      </c>
      <c r="H621" s="8">
        <v>300</v>
      </c>
      <c r="I621" s="8">
        <v>1.1000000000000001</v>
      </c>
      <c r="J621" s="8">
        <v>0</v>
      </c>
      <c r="K621" s="8" t="s">
        <v>9143</v>
      </c>
      <c r="L621" s="8" t="s">
        <v>9144</v>
      </c>
      <c r="M621" s="8" t="s">
        <v>89</v>
      </c>
      <c r="N621" s="8" t="s">
        <v>9147</v>
      </c>
      <c r="O621" s="8" t="s">
        <v>9076</v>
      </c>
      <c r="P621" s="168">
        <v>13502358500</v>
      </c>
      <c r="Q621" s="12"/>
    </row>
    <row r="622" spans="1:17" ht="24">
      <c r="A622" s="11">
        <v>618</v>
      </c>
      <c r="B622" s="11" t="s">
        <v>7308</v>
      </c>
      <c r="C622" s="8" t="s">
        <v>8978</v>
      </c>
      <c r="D622" s="8" t="s">
        <v>9148</v>
      </c>
      <c r="E622" s="8" t="s">
        <v>9149</v>
      </c>
      <c r="F622" s="194">
        <v>34820</v>
      </c>
      <c r="G622" s="8" t="s">
        <v>62</v>
      </c>
      <c r="H622" s="8">
        <v>520</v>
      </c>
      <c r="I622" s="8">
        <v>2</v>
      </c>
      <c r="J622" s="8">
        <v>0</v>
      </c>
      <c r="K622" s="8" t="s">
        <v>9143</v>
      </c>
      <c r="L622" s="8" t="s">
        <v>9144</v>
      </c>
      <c r="M622" s="8" t="s">
        <v>89</v>
      </c>
      <c r="N622" s="8" t="s">
        <v>9149</v>
      </c>
      <c r="O622" s="8" t="s">
        <v>9150</v>
      </c>
      <c r="P622" s="168">
        <v>13907073077</v>
      </c>
      <c r="Q622" s="12"/>
    </row>
    <row r="623" spans="1:17" ht="24">
      <c r="A623" s="11">
        <v>619</v>
      </c>
      <c r="B623" s="11" t="s">
        <v>7308</v>
      </c>
      <c r="C623" s="8" t="s">
        <v>8978</v>
      </c>
      <c r="D623" s="8" t="s">
        <v>9148</v>
      </c>
      <c r="E623" s="8" t="s">
        <v>9151</v>
      </c>
      <c r="F623" s="195" t="s">
        <v>9152</v>
      </c>
      <c r="G623" s="8" t="s">
        <v>62</v>
      </c>
      <c r="H623" s="8">
        <v>320</v>
      </c>
      <c r="I623" s="8">
        <v>1.5</v>
      </c>
      <c r="J623" s="8">
        <v>0</v>
      </c>
      <c r="K623" s="8" t="s">
        <v>9143</v>
      </c>
      <c r="L623" s="8" t="s">
        <v>9144</v>
      </c>
      <c r="M623" s="8" t="s">
        <v>89</v>
      </c>
      <c r="N623" s="8" t="s">
        <v>9151</v>
      </c>
      <c r="O623" s="8" t="s">
        <v>9150</v>
      </c>
      <c r="P623" s="168">
        <v>13907073077</v>
      </c>
      <c r="Q623" s="12"/>
    </row>
    <row r="624" spans="1:17" ht="24">
      <c r="A624" s="11">
        <v>620</v>
      </c>
      <c r="B624" s="11" t="s">
        <v>7308</v>
      </c>
      <c r="C624" s="8" t="s">
        <v>8978</v>
      </c>
      <c r="D624" s="8" t="s">
        <v>9153</v>
      </c>
      <c r="E624" s="8" t="s">
        <v>9154</v>
      </c>
      <c r="F624" s="195" t="s">
        <v>8992</v>
      </c>
      <c r="G624" s="8" t="s">
        <v>62</v>
      </c>
      <c r="H624" s="8">
        <v>75</v>
      </c>
      <c r="I624" s="8">
        <v>1.1000000000000001</v>
      </c>
      <c r="J624" s="8">
        <v>0</v>
      </c>
      <c r="K624" s="8" t="s">
        <v>9143</v>
      </c>
      <c r="L624" s="8" t="s">
        <v>9144</v>
      </c>
      <c r="M624" s="8" t="s">
        <v>89</v>
      </c>
      <c r="N624" s="8" t="s">
        <v>9154</v>
      </c>
      <c r="O624" s="8" t="s">
        <v>9155</v>
      </c>
      <c r="P624" s="168">
        <v>13430197336</v>
      </c>
      <c r="Q624" s="12"/>
    </row>
    <row r="625" spans="1:17" ht="24">
      <c r="A625" s="11">
        <v>621</v>
      </c>
      <c r="B625" s="11" t="s">
        <v>7308</v>
      </c>
      <c r="C625" s="8" t="s">
        <v>8978</v>
      </c>
      <c r="D625" s="8" t="s">
        <v>9148</v>
      </c>
      <c r="E625" s="8" t="s">
        <v>9156</v>
      </c>
      <c r="F625" s="195" t="s">
        <v>9024</v>
      </c>
      <c r="G625" s="8" t="s">
        <v>62</v>
      </c>
      <c r="H625" s="8">
        <v>75</v>
      </c>
      <c r="I625" s="8">
        <v>1.2</v>
      </c>
      <c r="J625" s="8">
        <v>0</v>
      </c>
      <c r="K625" s="8" t="s">
        <v>9143</v>
      </c>
      <c r="L625" s="8" t="s">
        <v>9144</v>
      </c>
      <c r="M625" s="8" t="s">
        <v>89</v>
      </c>
      <c r="N625" s="8" t="s">
        <v>9156</v>
      </c>
      <c r="O625" s="8" t="s">
        <v>9155</v>
      </c>
      <c r="P625" s="168">
        <v>13430197336</v>
      </c>
      <c r="Q625" s="12"/>
    </row>
    <row r="626" spans="1:17" ht="24">
      <c r="A626" s="11">
        <v>622</v>
      </c>
      <c r="B626" s="11" t="s">
        <v>7308</v>
      </c>
      <c r="C626" s="8" t="s">
        <v>8978</v>
      </c>
      <c r="D626" s="8" t="s">
        <v>9148</v>
      </c>
      <c r="E626" s="8" t="s">
        <v>9157</v>
      </c>
      <c r="F626" s="195" t="s">
        <v>9024</v>
      </c>
      <c r="G626" s="8" t="s">
        <v>62</v>
      </c>
      <c r="H626" s="8">
        <v>100</v>
      </c>
      <c r="I626" s="8">
        <v>1.2</v>
      </c>
      <c r="J626" s="8">
        <v>0</v>
      </c>
      <c r="K626" s="8" t="s">
        <v>9143</v>
      </c>
      <c r="L626" s="8" t="s">
        <v>9144</v>
      </c>
      <c r="M626" s="8" t="s">
        <v>89</v>
      </c>
      <c r="N626" s="8" t="s">
        <v>9157</v>
      </c>
      <c r="O626" s="8" t="s">
        <v>9158</v>
      </c>
      <c r="P626" s="168">
        <v>13803570282</v>
      </c>
      <c r="Q626" s="12"/>
    </row>
    <row r="627" spans="1:17" ht="24">
      <c r="A627" s="11">
        <v>623</v>
      </c>
      <c r="B627" s="11" t="s">
        <v>7308</v>
      </c>
      <c r="C627" s="8" t="s">
        <v>8978</v>
      </c>
      <c r="D627" s="8" t="s">
        <v>9148</v>
      </c>
      <c r="E627" s="8" t="s">
        <v>9159</v>
      </c>
      <c r="F627" s="195" t="s">
        <v>9051</v>
      </c>
      <c r="G627" s="8" t="s">
        <v>62</v>
      </c>
      <c r="H627" s="8">
        <v>125</v>
      </c>
      <c r="I627" s="8">
        <v>1.5</v>
      </c>
      <c r="J627" s="8">
        <v>0</v>
      </c>
      <c r="K627" s="8" t="s">
        <v>9143</v>
      </c>
      <c r="L627" s="8" t="s">
        <v>9144</v>
      </c>
      <c r="M627" s="8" t="s">
        <v>89</v>
      </c>
      <c r="N627" s="8" t="s">
        <v>9159</v>
      </c>
      <c r="O627" s="8" t="s">
        <v>9160</v>
      </c>
      <c r="P627" s="168">
        <v>13539151553</v>
      </c>
      <c r="Q627" s="12"/>
    </row>
    <row r="628" spans="1:17" ht="24">
      <c r="A628" s="11">
        <v>624</v>
      </c>
      <c r="B628" s="11" t="s">
        <v>7308</v>
      </c>
      <c r="C628" s="8" t="s">
        <v>8978</v>
      </c>
      <c r="D628" s="8" t="s">
        <v>9161</v>
      </c>
      <c r="E628" s="8" t="s">
        <v>9162</v>
      </c>
      <c r="F628" s="195" t="s">
        <v>9163</v>
      </c>
      <c r="G628" s="8" t="s">
        <v>62</v>
      </c>
      <c r="H628" s="8">
        <v>500</v>
      </c>
      <c r="I628" s="8">
        <v>6</v>
      </c>
      <c r="J628" s="8">
        <v>0.6</v>
      </c>
      <c r="K628" s="8" t="s">
        <v>9143</v>
      </c>
      <c r="L628" s="8" t="s">
        <v>9144</v>
      </c>
      <c r="M628" s="8" t="s">
        <v>89</v>
      </c>
      <c r="N628" s="8" t="s">
        <v>9162</v>
      </c>
      <c r="O628" s="8" t="s">
        <v>9110</v>
      </c>
      <c r="P628" s="168">
        <v>1376771600</v>
      </c>
      <c r="Q628" s="12"/>
    </row>
    <row r="629" spans="1:17" ht="24">
      <c r="A629" s="11">
        <v>625</v>
      </c>
      <c r="B629" s="11" t="s">
        <v>7308</v>
      </c>
      <c r="C629" s="8" t="s">
        <v>8978</v>
      </c>
      <c r="D629" s="8" t="s">
        <v>9164</v>
      </c>
      <c r="E629" s="8" t="s">
        <v>9165</v>
      </c>
      <c r="F629" s="194">
        <v>33604</v>
      </c>
      <c r="G629" s="8" t="s">
        <v>62</v>
      </c>
      <c r="H629" s="8">
        <v>320</v>
      </c>
      <c r="I629" s="8">
        <v>1.5</v>
      </c>
      <c r="J629" s="8">
        <v>0</v>
      </c>
      <c r="K629" s="8" t="s">
        <v>9143</v>
      </c>
      <c r="L629" s="8" t="s">
        <v>9144</v>
      </c>
      <c r="M629" s="8" t="s">
        <v>89</v>
      </c>
      <c r="N629" s="8" t="s">
        <v>9165</v>
      </c>
      <c r="O629" s="8" t="s">
        <v>9166</v>
      </c>
      <c r="P629" s="168">
        <v>13751955488</v>
      </c>
      <c r="Q629" s="12"/>
    </row>
    <row r="630" spans="1:17" ht="48">
      <c r="A630" s="11">
        <v>626</v>
      </c>
      <c r="B630" s="11" t="s">
        <v>7308</v>
      </c>
      <c r="C630" s="8" t="s">
        <v>8978</v>
      </c>
      <c r="D630" s="8" t="s">
        <v>9148</v>
      </c>
      <c r="E630" s="8" t="s">
        <v>9167</v>
      </c>
      <c r="F630" s="194">
        <v>38322</v>
      </c>
      <c r="G630" s="8" t="s">
        <v>62</v>
      </c>
      <c r="H630" s="8">
        <v>75</v>
      </c>
      <c r="I630" s="8">
        <v>1.5</v>
      </c>
      <c r="J630" s="8">
        <v>0</v>
      </c>
      <c r="K630" s="8" t="s">
        <v>9143</v>
      </c>
      <c r="L630" s="8" t="s">
        <v>9144</v>
      </c>
      <c r="M630" s="8" t="s">
        <v>89</v>
      </c>
      <c r="N630" s="8" t="s">
        <v>9167</v>
      </c>
      <c r="O630" s="8" t="s">
        <v>9110</v>
      </c>
      <c r="P630" s="168">
        <v>13767771600</v>
      </c>
      <c r="Q630" s="12"/>
    </row>
    <row r="631" spans="1:17" ht="24">
      <c r="A631" s="11">
        <v>627</v>
      </c>
      <c r="B631" s="11" t="s">
        <v>7308</v>
      </c>
      <c r="C631" s="8" t="s">
        <v>8978</v>
      </c>
      <c r="D631" s="8" t="s">
        <v>9148</v>
      </c>
      <c r="E631" s="8" t="s">
        <v>9168</v>
      </c>
      <c r="F631" s="196" t="s">
        <v>9169</v>
      </c>
      <c r="G631" s="8" t="s">
        <v>62</v>
      </c>
      <c r="H631" s="8">
        <v>200</v>
      </c>
      <c r="I631" s="8">
        <v>1.2</v>
      </c>
      <c r="J631" s="8">
        <v>0</v>
      </c>
      <c r="K631" s="8" t="s">
        <v>9143</v>
      </c>
      <c r="L631" s="8" t="s">
        <v>9144</v>
      </c>
      <c r="M631" s="8" t="s">
        <v>89</v>
      </c>
      <c r="N631" s="8" t="s">
        <v>9168</v>
      </c>
      <c r="O631" s="8" t="s">
        <v>9170</v>
      </c>
      <c r="P631" s="168">
        <v>13502530873</v>
      </c>
      <c r="Q631" s="12"/>
    </row>
    <row r="632" spans="1:17" ht="36">
      <c r="A632" s="11">
        <v>628</v>
      </c>
      <c r="B632" s="11" t="s">
        <v>7308</v>
      </c>
      <c r="C632" s="8" t="s">
        <v>8978</v>
      </c>
      <c r="D632" s="8" t="s">
        <v>9171</v>
      </c>
      <c r="E632" s="8" t="s">
        <v>9172</v>
      </c>
      <c r="F632" s="194">
        <v>36220</v>
      </c>
      <c r="G632" s="8" t="s">
        <v>62</v>
      </c>
      <c r="H632" s="8">
        <v>250</v>
      </c>
      <c r="I632" s="8">
        <v>7</v>
      </c>
      <c r="J632" s="8">
        <v>1.2</v>
      </c>
      <c r="K632" s="8" t="s">
        <v>9143</v>
      </c>
      <c r="L632" s="8" t="s">
        <v>9144</v>
      </c>
      <c r="M632" s="8" t="s">
        <v>89</v>
      </c>
      <c r="N632" s="8" t="s">
        <v>9172</v>
      </c>
      <c r="O632" s="8" t="s">
        <v>9173</v>
      </c>
      <c r="P632" s="168">
        <v>13727643498</v>
      </c>
      <c r="Q632" s="12"/>
    </row>
    <row r="633" spans="1:17" ht="24">
      <c r="A633" s="11">
        <v>629</v>
      </c>
      <c r="B633" s="11" t="s">
        <v>7308</v>
      </c>
      <c r="C633" s="8" t="s">
        <v>8978</v>
      </c>
      <c r="D633" s="8" t="s">
        <v>9171</v>
      </c>
      <c r="E633" s="8" t="s">
        <v>9174</v>
      </c>
      <c r="F633" s="195" t="s">
        <v>9175</v>
      </c>
      <c r="G633" s="8" t="s">
        <v>62</v>
      </c>
      <c r="H633" s="8">
        <v>100</v>
      </c>
      <c r="I633" s="8">
        <v>0.8</v>
      </c>
      <c r="J633" s="8">
        <v>0</v>
      </c>
      <c r="K633" s="8" t="s">
        <v>9143</v>
      </c>
      <c r="L633" s="8" t="s">
        <v>9144</v>
      </c>
      <c r="M633" s="8" t="s">
        <v>89</v>
      </c>
      <c r="N633" s="8" t="s">
        <v>9174</v>
      </c>
      <c r="O633" s="8" t="s">
        <v>9176</v>
      </c>
      <c r="P633" s="168">
        <v>13549147828</v>
      </c>
      <c r="Q633" s="12"/>
    </row>
    <row r="634" spans="1:17" ht="24">
      <c r="A634" s="11">
        <v>630</v>
      </c>
      <c r="B634" s="11" t="s">
        <v>7308</v>
      </c>
      <c r="C634" s="8" t="s">
        <v>8978</v>
      </c>
      <c r="D634" s="8" t="s">
        <v>9177</v>
      </c>
      <c r="E634" s="8" t="s">
        <v>9178</v>
      </c>
      <c r="F634" s="194">
        <v>36495</v>
      </c>
      <c r="G634" s="8" t="s">
        <v>62</v>
      </c>
      <c r="H634" s="8">
        <v>600</v>
      </c>
      <c r="I634" s="8">
        <v>2.5</v>
      </c>
      <c r="J634" s="8">
        <v>0</v>
      </c>
      <c r="K634" s="8" t="s">
        <v>9143</v>
      </c>
      <c r="L634" s="8" t="s">
        <v>9144</v>
      </c>
      <c r="M634" s="8" t="s">
        <v>89</v>
      </c>
      <c r="N634" s="8" t="s">
        <v>9178</v>
      </c>
      <c r="O634" s="8" t="s">
        <v>9179</v>
      </c>
      <c r="P634" s="168">
        <v>13902877682</v>
      </c>
      <c r="Q634" s="12"/>
    </row>
    <row r="635" spans="1:17" ht="36">
      <c r="A635" s="11">
        <v>631</v>
      </c>
      <c r="B635" s="11" t="s">
        <v>7308</v>
      </c>
      <c r="C635" s="8" t="s">
        <v>8978</v>
      </c>
      <c r="D635" s="8" t="s">
        <v>9161</v>
      </c>
      <c r="E635" s="8" t="s">
        <v>9180</v>
      </c>
      <c r="F635" s="194">
        <v>35186</v>
      </c>
      <c r="G635" s="8" t="s">
        <v>62</v>
      </c>
      <c r="H635" s="8">
        <v>140</v>
      </c>
      <c r="I635" s="8">
        <v>0.8</v>
      </c>
      <c r="J635" s="8">
        <v>0</v>
      </c>
      <c r="K635" s="8" t="s">
        <v>9143</v>
      </c>
      <c r="L635" s="8" t="s">
        <v>9144</v>
      </c>
      <c r="M635" s="8" t="s">
        <v>89</v>
      </c>
      <c r="N635" s="8" t="s">
        <v>9180</v>
      </c>
      <c r="O635" s="8" t="s">
        <v>9150</v>
      </c>
      <c r="P635" s="168">
        <v>13907073007</v>
      </c>
      <c r="Q635" s="12"/>
    </row>
    <row r="636" spans="1:17" ht="24">
      <c r="A636" s="11">
        <v>632</v>
      </c>
      <c r="B636" s="11" t="s">
        <v>7308</v>
      </c>
      <c r="C636" s="8" t="s">
        <v>8978</v>
      </c>
      <c r="D636" s="8" t="s">
        <v>9148</v>
      </c>
      <c r="E636" s="8" t="s">
        <v>9181</v>
      </c>
      <c r="F636" s="194">
        <v>36647</v>
      </c>
      <c r="G636" s="8" t="s">
        <v>62</v>
      </c>
      <c r="H636" s="8">
        <v>200</v>
      </c>
      <c r="I636" s="8">
        <v>1.3</v>
      </c>
      <c r="J636" s="8">
        <v>0</v>
      </c>
      <c r="K636" s="8" t="s">
        <v>9143</v>
      </c>
      <c r="L636" s="8" t="s">
        <v>9144</v>
      </c>
      <c r="M636" s="8" t="s">
        <v>89</v>
      </c>
      <c r="N636" s="8" t="s">
        <v>9181</v>
      </c>
      <c r="O636" s="8" t="s">
        <v>9150</v>
      </c>
      <c r="P636" s="168">
        <v>13907073007</v>
      </c>
      <c r="Q636" s="12"/>
    </row>
    <row r="637" spans="1:17" ht="24">
      <c r="A637" s="11">
        <v>633</v>
      </c>
      <c r="B637" s="11" t="s">
        <v>7308</v>
      </c>
      <c r="C637" s="8" t="s">
        <v>8978</v>
      </c>
      <c r="D637" s="8" t="s">
        <v>9182</v>
      </c>
      <c r="E637" s="8" t="s">
        <v>9183</v>
      </c>
      <c r="F637" s="195" t="s">
        <v>9152</v>
      </c>
      <c r="G637" s="8" t="s">
        <v>62</v>
      </c>
      <c r="H637" s="8">
        <v>75</v>
      </c>
      <c r="I637" s="8">
        <v>0.7</v>
      </c>
      <c r="J637" s="8">
        <v>0</v>
      </c>
      <c r="K637" s="8" t="s">
        <v>9143</v>
      </c>
      <c r="L637" s="8" t="s">
        <v>9144</v>
      </c>
      <c r="M637" s="8" t="s">
        <v>89</v>
      </c>
      <c r="N637" s="8" t="s">
        <v>9183</v>
      </c>
      <c r="O637" s="8" t="s">
        <v>9184</v>
      </c>
      <c r="P637" s="168">
        <v>13970102731</v>
      </c>
      <c r="Q637" s="12"/>
    </row>
    <row r="638" spans="1:17" ht="24">
      <c r="A638" s="11">
        <v>634</v>
      </c>
      <c r="B638" s="11" t="s">
        <v>7308</v>
      </c>
      <c r="C638" s="8" t="s">
        <v>8978</v>
      </c>
      <c r="D638" s="8" t="s">
        <v>9148</v>
      </c>
      <c r="E638" s="8" t="s">
        <v>9185</v>
      </c>
      <c r="F638" s="194">
        <v>38169</v>
      </c>
      <c r="G638" s="8" t="s">
        <v>62</v>
      </c>
      <c r="H638" s="8">
        <v>125</v>
      </c>
      <c r="I638" s="8">
        <v>1.1000000000000001</v>
      </c>
      <c r="J638" s="8">
        <v>0</v>
      </c>
      <c r="K638" s="8" t="s">
        <v>9143</v>
      </c>
      <c r="L638" s="8" t="s">
        <v>9144</v>
      </c>
      <c r="M638" s="8" t="s">
        <v>89</v>
      </c>
      <c r="N638" s="8" t="s">
        <v>9185</v>
      </c>
      <c r="O638" s="8" t="s">
        <v>9186</v>
      </c>
      <c r="P638" s="168">
        <v>13825908000</v>
      </c>
      <c r="Q638" s="12"/>
    </row>
    <row r="639" spans="1:17" ht="36">
      <c r="A639" s="11">
        <v>635</v>
      </c>
      <c r="B639" s="11" t="s">
        <v>7308</v>
      </c>
      <c r="C639" s="8" t="s">
        <v>8978</v>
      </c>
      <c r="D639" s="8" t="s">
        <v>9187</v>
      </c>
      <c r="E639" s="8" t="s">
        <v>9188</v>
      </c>
      <c r="F639" s="194">
        <v>40817</v>
      </c>
      <c r="G639" s="8" t="s">
        <v>62</v>
      </c>
      <c r="H639" s="8">
        <v>400</v>
      </c>
      <c r="I639" s="8">
        <v>13</v>
      </c>
      <c r="J639" s="8">
        <v>0</v>
      </c>
      <c r="K639" s="8" t="s">
        <v>9189</v>
      </c>
      <c r="L639" s="8" t="s">
        <v>9190</v>
      </c>
      <c r="M639" s="8" t="s">
        <v>96</v>
      </c>
      <c r="N639" s="8" t="s">
        <v>9188</v>
      </c>
      <c r="O639" s="8" t="s">
        <v>9191</v>
      </c>
      <c r="P639" s="168">
        <v>13879798159</v>
      </c>
      <c r="Q639" s="12"/>
    </row>
    <row r="640" spans="1:17" ht="24">
      <c r="A640" s="11">
        <v>636</v>
      </c>
      <c r="B640" s="11" t="s">
        <v>7308</v>
      </c>
      <c r="C640" s="8" t="s">
        <v>8978</v>
      </c>
      <c r="D640" s="8" t="s">
        <v>9192</v>
      </c>
      <c r="E640" s="8" t="s">
        <v>9193</v>
      </c>
      <c r="F640" s="195" t="s">
        <v>9175</v>
      </c>
      <c r="G640" s="8" t="s">
        <v>62</v>
      </c>
      <c r="H640" s="8">
        <v>1140</v>
      </c>
      <c r="I640" s="8">
        <v>5</v>
      </c>
      <c r="J640" s="8">
        <v>0</v>
      </c>
      <c r="K640" s="8" t="s">
        <v>9189</v>
      </c>
      <c r="L640" s="8" t="s">
        <v>9194</v>
      </c>
      <c r="M640" s="8" t="s">
        <v>96</v>
      </c>
      <c r="N640" s="8" t="s">
        <v>9193</v>
      </c>
      <c r="O640" s="8" t="s">
        <v>9195</v>
      </c>
      <c r="P640" s="168">
        <v>13707073707</v>
      </c>
      <c r="Q640" s="12"/>
    </row>
    <row r="641" spans="1:17" ht="36">
      <c r="A641" s="11">
        <v>637</v>
      </c>
      <c r="B641" s="11" t="s">
        <v>7308</v>
      </c>
      <c r="C641" s="8" t="s">
        <v>8978</v>
      </c>
      <c r="D641" s="8" t="s">
        <v>9192</v>
      </c>
      <c r="E641" s="8" t="s">
        <v>9196</v>
      </c>
      <c r="F641" s="195" t="s">
        <v>9197</v>
      </c>
      <c r="G641" s="8" t="s">
        <v>62</v>
      </c>
      <c r="H641" s="8">
        <v>1270</v>
      </c>
      <c r="I641" s="8">
        <v>7.5</v>
      </c>
      <c r="J641" s="8">
        <v>30</v>
      </c>
      <c r="K641" s="8" t="s">
        <v>9189</v>
      </c>
      <c r="L641" s="8" t="s">
        <v>9198</v>
      </c>
      <c r="M641" s="8" t="s">
        <v>1197</v>
      </c>
      <c r="N641" s="8" t="s">
        <v>9196</v>
      </c>
      <c r="O641" s="8" t="s">
        <v>9195</v>
      </c>
      <c r="P641" s="168">
        <v>13707073707</v>
      </c>
      <c r="Q641" s="12"/>
    </row>
    <row r="642" spans="1:17" ht="36">
      <c r="A642" s="11">
        <v>638</v>
      </c>
      <c r="B642" s="11" t="s">
        <v>7308</v>
      </c>
      <c r="C642" s="8" t="s">
        <v>8978</v>
      </c>
      <c r="D642" s="8" t="s">
        <v>9199</v>
      </c>
      <c r="E642" s="8" t="s">
        <v>9200</v>
      </c>
      <c r="F642" s="194">
        <v>40969</v>
      </c>
      <c r="G642" s="8" t="s">
        <v>62</v>
      </c>
      <c r="H642" s="8">
        <v>275</v>
      </c>
      <c r="I642" s="8">
        <v>4</v>
      </c>
      <c r="J642" s="8">
        <v>0</v>
      </c>
      <c r="K642" s="8" t="s">
        <v>9189</v>
      </c>
      <c r="L642" s="8" t="s">
        <v>9190</v>
      </c>
      <c r="M642" s="8" t="s">
        <v>96</v>
      </c>
      <c r="N642" s="8" t="s">
        <v>9200</v>
      </c>
      <c r="O642" s="8" t="s">
        <v>9201</v>
      </c>
      <c r="P642" s="168">
        <v>13970114673</v>
      </c>
      <c r="Q642" s="12"/>
    </row>
    <row r="643" spans="1:17" ht="24">
      <c r="A643" s="11">
        <v>639</v>
      </c>
      <c r="B643" s="11" t="s">
        <v>7308</v>
      </c>
      <c r="C643" s="8" t="s">
        <v>8978</v>
      </c>
      <c r="D643" s="8" t="s">
        <v>9202</v>
      </c>
      <c r="E643" s="8" t="s">
        <v>9203</v>
      </c>
      <c r="F643" s="194">
        <v>38200</v>
      </c>
      <c r="G643" s="8" t="s">
        <v>62</v>
      </c>
      <c r="H643" s="8">
        <v>500</v>
      </c>
      <c r="I643" s="8">
        <v>10.5</v>
      </c>
      <c r="J643" s="8">
        <v>35</v>
      </c>
      <c r="K643" s="8" t="s">
        <v>9189</v>
      </c>
      <c r="L643" s="8" t="s">
        <v>9190</v>
      </c>
      <c r="M643" s="8" t="s">
        <v>96</v>
      </c>
      <c r="N643" s="8" t="s">
        <v>9203</v>
      </c>
      <c r="O643" s="8" t="s">
        <v>9195</v>
      </c>
      <c r="P643" s="168">
        <v>13707073707</v>
      </c>
      <c r="Q643" s="12"/>
    </row>
    <row r="644" spans="1:17" ht="24">
      <c r="A644" s="11">
        <v>640</v>
      </c>
      <c r="B644" s="11" t="s">
        <v>7308</v>
      </c>
      <c r="C644" s="8" t="s">
        <v>8978</v>
      </c>
      <c r="D644" s="8" t="s">
        <v>9202</v>
      </c>
      <c r="E644" s="8" t="s">
        <v>9204</v>
      </c>
      <c r="F644" s="194">
        <v>38047</v>
      </c>
      <c r="G644" s="8" t="s">
        <v>62</v>
      </c>
      <c r="H644" s="8">
        <v>55</v>
      </c>
      <c r="I644" s="8">
        <v>2</v>
      </c>
      <c r="J644" s="8">
        <v>0</v>
      </c>
      <c r="K644" s="8" t="s">
        <v>9189</v>
      </c>
      <c r="L644" s="8" t="s">
        <v>9190</v>
      </c>
      <c r="M644" s="8" t="s">
        <v>96</v>
      </c>
      <c r="N644" s="8" t="s">
        <v>9204</v>
      </c>
      <c r="O644" s="8" t="s">
        <v>9084</v>
      </c>
      <c r="P644" s="168">
        <v>13902787563</v>
      </c>
      <c r="Q644" s="12"/>
    </row>
    <row r="645" spans="1:17" ht="36">
      <c r="A645" s="11">
        <v>641</v>
      </c>
      <c r="B645" s="11" t="s">
        <v>7308</v>
      </c>
      <c r="C645" s="8" t="s">
        <v>8978</v>
      </c>
      <c r="D645" s="8" t="s">
        <v>9205</v>
      </c>
      <c r="E645" s="8" t="s">
        <v>9206</v>
      </c>
      <c r="F645" s="194">
        <v>34639</v>
      </c>
      <c r="G645" s="8" t="s">
        <v>62</v>
      </c>
      <c r="H645" s="8">
        <v>175</v>
      </c>
      <c r="I645" s="8">
        <v>2.2000000000000002</v>
      </c>
      <c r="J645" s="8">
        <v>0</v>
      </c>
      <c r="K645" s="8" t="s">
        <v>9189</v>
      </c>
      <c r="L645" s="8" t="s">
        <v>9190</v>
      </c>
      <c r="M645" s="8" t="s">
        <v>96</v>
      </c>
      <c r="N645" s="8" t="s">
        <v>9206</v>
      </c>
      <c r="O645" s="8" t="s">
        <v>9084</v>
      </c>
      <c r="P645" s="168">
        <v>13902787563</v>
      </c>
      <c r="Q645" s="12"/>
    </row>
    <row r="646" spans="1:17" ht="24">
      <c r="A646" s="11">
        <v>642</v>
      </c>
      <c r="B646" s="11" t="s">
        <v>7308</v>
      </c>
      <c r="C646" s="8" t="s">
        <v>8978</v>
      </c>
      <c r="D646" s="8" t="s">
        <v>9207</v>
      </c>
      <c r="E646" s="8" t="s">
        <v>9208</v>
      </c>
      <c r="F646" s="194">
        <v>33909</v>
      </c>
      <c r="G646" s="8" t="s">
        <v>62</v>
      </c>
      <c r="H646" s="8">
        <v>75</v>
      </c>
      <c r="I646" s="8">
        <v>1</v>
      </c>
      <c r="J646" s="8">
        <v>0</v>
      </c>
      <c r="K646" s="8" t="s">
        <v>9189</v>
      </c>
      <c r="L646" s="8" t="s">
        <v>9190</v>
      </c>
      <c r="M646" s="8" t="s">
        <v>96</v>
      </c>
      <c r="N646" s="8" t="s">
        <v>9208</v>
      </c>
      <c r="O646" s="8" t="s">
        <v>9209</v>
      </c>
      <c r="P646" s="168">
        <v>13970715291</v>
      </c>
      <c r="Q646" s="12"/>
    </row>
    <row r="647" spans="1:17" ht="24">
      <c r="A647" s="11">
        <v>643</v>
      </c>
      <c r="B647" s="11" t="s">
        <v>7308</v>
      </c>
      <c r="C647" s="8" t="s">
        <v>8978</v>
      </c>
      <c r="D647" s="8" t="s">
        <v>9210</v>
      </c>
      <c r="E647" s="8" t="s">
        <v>9211</v>
      </c>
      <c r="F647" s="194">
        <v>38139</v>
      </c>
      <c r="G647" s="8" t="s">
        <v>62</v>
      </c>
      <c r="H647" s="8">
        <v>400</v>
      </c>
      <c r="I647" s="8">
        <v>10</v>
      </c>
      <c r="J647" s="8">
        <v>0</v>
      </c>
      <c r="K647" s="8" t="s">
        <v>9189</v>
      </c>
      <c r="L647" s="8" t="s">
        <v>9190</v>
      </c>
      <c r="M647" s="8" t="s">
        <v>96</v>
      </c>
      <c r="N647" s="8" t="s">
        <v>9211</v>
      </c>
      <c r="O647" s="8" t="s">
        <v>9084</v>
      </c>
      <c r="P647" s="168">
        <v>13902787563</v>
      </c>
      <c r="Q647" s="12"/>
    </row>
    <row r="648" spans="1:17" ht="24">
      <c r="A648" s="11">
        <v>644</v>
      </c>
      <c r="B648" s="11" t="s">
        <v>7308</v>
      </c>
      <c r="C648" s="8" t="s">
        <v>8978</v>
      </c>
      <c r="D648" s="8" t="s">
        <v>9202</v>
      </c>
      <c r="E648" s="8" t="s">
        <v>9212</v>
      </c>
      <c r="F648" s="194">
        <v>36312</v>
      </c>
      <c r="G648" s="8" t="s">
        <v>62</v>
      </c>
      <c r="H648" s="8">
        <v>500</v>
      </c>
      <c r="I648" s="8">
        <v>2.5</v>
      </c>
      <c r="J648" s="8">
        <v>0</v>
      </c>
      <c r="K648" s="8" t="s">
        <v>9189</v>
      </c>
      <c r="L648" s="8" t="s">
        <v>9190</v>
      </c>
      <c r="M648" s="8" t="s">
        <v>96</v>
      </c>
      <c r="N648" s="8" t="s">
        <v>9212</v>
      </c>
      <c r="O648" s="8" t="s">
        <v>9213</v>
      </c>
      <c r="P648" s="168">
        <v>13560999452</v>
      </c>
      <c r="Q648" s="12"/>
    </row>
    <row r="649" spans="1:17" ht="24">
      <c r="A649" s="11">
        <v>645</v>
      </c>
      <c r="B649" s="11" t="s">
        <v>7308</v>
      </c>
      <c r="C649" s="8" t="s">
        <v>8978</v>
      </c>
      <c r="D649" s="8" t="s">
        <v>9202</v>
      </c>
      <c r="E649" s="8" t="s">
        <v>9214</v>
      </c>
      <c r="F649" s="194">
        <v>36800</v>
      </c>
      <c r="G649" s="8" t="s">
        <v>62</v>
      </c>
      <c r="H649" s="8">
        <v>820</v>
      </c>
      <c r="I649" s="8">
        <v>10</v>
      </c>
      <c r="J649" s="8">
        <v>5</v>
      </c>
      <c r="K649" s="8" t="s">
        <v>9189</v>
      </c>
      <c r="L649" s="8" t="s">
        <v>9190</v>
      </c>
      <c r="M649" s="8" t="s">
        <v>96</v>
      </c>
      <c r="N649" s="8" t="s">
        <v>9214</v>
      </c>
      <c r="O649" s="8" t="s">
        <v>9213</v>
      </c>
      <c r="P649" s="168">
        <v>13560999452</v>
      </c>
      <c r="Q649" s="12"/>
    </row>
    <row r="650" spans="1:17" ht="36">
      <c r="A650" s="11">
        <v>646</v>
      </c>
      <c r="B650" s="11" t="s">
        <v>7308</v>
      </c>
      <c r="C650" s="8" t="s">
        <v>8978</v>
      </c>
      <c r="D650" s="8" t="s">
        <v>9202</v>
      </c>
      <c r="E650" s="8" t="s">
        <v>9215</v>
      </c>
      <c r="F650" s="194">
        <v>34669</v>
      </c>
      <c r="G650" s="8" t="s">
        <v>62</v>
      </c>
      <c r="H650" s="8">
        <v>375</v>
      </c>
      <c r="I650" s="8">
        <v>0</v>
      </c>
      <c r="J650" s="8">
        <v>0</v>
      </c>
      <c r="K650" s="8" t="s">
        <v>9189</v>
      </c>
      <c r="L650" s="8" t="s">
        <v>9190</v>
      </c>
      <c r="M650" s="8" t="s">
        <v>96</v>
      </c>
      <c r="N650" s="8" t="s">
        <v>9215</v>
      </c>
      <c r="O650" s="8" t="s">
        <v>9195</v>
      </c>
      <c r="P650" s="168">
        <v>13707073707</v>
      </c>
      <c r="Q650" s="12"/>
    </row>
    <row r="651" spans="1:17" ht="24">
      <c r="A651" s="11">
        <v>647</v>
      </c>
      <c r="B651" s="11" t="s">
        <v>7308</v>
      </c>
      <c r="C651" s="8" t="s">
        <v>8978</v>
      </c>
      <c r="D651" s="8" t="s">
        <v>9202</v>
      </c>
      <c r="E651" s="8" t="s">
        <v>9216</v>
      </c>
      <c r="F651" s="194">
        <v>29342</v>
      </c>
      <c r="G651" s="8" t="s">
        <v>62</v>
      </c>
      <c r="H651" s="8">
        <v>350</v>
      </c>
      <c r="I651" s="8">
        <v>0</v>
      </c>
      <c r="J651" s="8">
        <v>0</v>
      </c>
      <c r="K651" s="8" t="s">
        <v>9189</v>
      </c>
      <c r="L651" s="8" t="s">
        <v>9190</v>
      </c>
      <c r="M651" s="8" t="s">
        <v>96</v>
      </c>
      <c r="N651" s="8" t="s">
        <v>9216</v>
      </c>
      <c r="O651" s="8" t="s">
        <v>9195</v>
      </c>
      <c r="P651" s="168">
        <v>13707073707</v>
      </c>
      <c r="Q651" s="12"/>
    </row>
    <row r="652" spans="1:17" ht="24">
      <c r="A652" s="11">
        <v>648</v>
      </c>
      <c r="B652" s="11" t="s">
        <v>7308</v>
      </c>
      <c r="C652" s="8" t="s">
        <v>8978</v>
      </c>
      <c r="D652" s="8" t="s">
        <v>9036</v>
      </c>
      <c r="E652" s="8" t="s">
        <v>9217</v>
      </c>
      <c r="F652" s="195" t="s">
        <v>9218</v>
      </c>
      <c r="G652" s="8" t="s">
        <v>62</v>
      </c>
      <c r="H652" s="8">
        <v>37500</v>
      </c>
      <c r="I652" s="8">
        <v>53</v>
      </c>
      <c r="J652" s="8">
        <v>9820</v>
      </c>
      <c r="K652" s="8" t="s">
        <v>9011</v>
      </c>
      <c r="L652" s="8" t="s">
        <v>9219</v>
      </c>
      <c r="M652" s="8" t="s">
        <v>137</v>
      </c>
      <c r="N652" s="8" t="s">
        <v>9217</v>
      </c>
      <c r="O652" s="8" t="s">
        <v>9220</v>
      </c>
      <c r="P652" s="168">
        <v>13808889451</v>
      </c>
      <c r="Q652" s="12"/>
    </row>
    <row r="653" spans="1:17" ht="36">
      <c r="A653" s="11">
        <v>649</v>
      </c>
      <c r="B653" s="11" t="s">
        <v>7308</v>
      </c>
      <c r="C653" s="8" t="s">
        <v>8978</v>
      </c>
      <c r="D653" s="8" t="s">
        <v>9221</v>
      </c>
      <c r="E653" s="8" t="s">
        <v>9222</v>
      </c>
      <c r="F653" s="194">
        <v>32478</v>
      </c>
      <c r="G653" s="8" t="s">
        <v>62</v>
      </c>
      <c r="H653" s="8">
        <v>800</v>
      </c>
      <c r="I653" s="8">
        <v>4</v>
      </c>
      <c r="J653" s="8">
        <v>0</v>
      </c>
      <c r="K653" s="8" t="s">
        <v>9223</v>
      </c>
      <c r="L653" s="8" t="s">
        <v>9224</v>
      </c>
      <c r="M653" s="8" t="s">
        <v>89</v>
      </c>
      <c r="N653" s="8" t="s">
        <v>9222</v>
      </c>
      <c r="O653" s="8" t="s">
        <v>9225</v>
      </c>
      <c r="P653" s="168">
        <v>13707025039</v>
      </c>
      <c r="Q653" s="12"/>
    </row>
    <row r="654" spans="1:17" ht="36">
      <c r="A654" s="11">
        <v>650</v>
      </c>
      <c r="B654" s="11" t="s">
        <v>7308</v>
      </c>
      <c r="C654" s="8" t="s">
        <v>8978</v>
      </c>
      <c r="D654" s="8" t="s">
        <v>9221</v>
      </c>
      <c r="E654" s="8" t="s">
        <v>9226</v>
      </c>
      <c r="F654" s="194">
        <v>32478</v>
      </c>
      <c r="G654" s="8" t="s">
        <v>62</v>
      </c>
      <c r="H654" s="8">
        <v>500</v>
      </c>
      <c r="I654" s="8">
        <v>5</v>
      </c>
      <c r="J654" s="8">
        <v>0</v>
      </c>
      <c r="K654" s="8" t="s">
        <v>9223</v>
      </c>
      <c r="L654" s="8" t="s">
        <v>9224</v>
      </c>
      <c r="M654" s="8" t="s">
        <v>89</v>
      </c>
      <c r="N654" s="8" t="s">
        <v>9226</v>
      </c>
      <c r="O654" s="8" t="s">
        <v>9225</v>
      </c>
      <c r="P654" s="168">
        <v>13707025039</v>
      </c>
      <c r="Q654" s="12"/>
    </row>
    <row r="655" spans="1:17" ht="36">
      <c r="A655" s="11">
        <v>651</v>
      </c>
      <c r="B655" s="11" t="s">
        <v>7308</v>
      </c>
      <c r="C655" s="8" t="s">
        <v>8978</v>
      </c>
      <c r="D655" s="8" t="s">
        <v>9221</v>
      </c>
      <c r="E655" s="8" t="s">
        <v>9227</v>
      </c>
      <c r="F655" s="195" t="s">
        <v>9228</v>
      </c>
      <c r="G655" s="8" t="s">
        <v>62</v>
      </c>
      <c r="H655" s="8">
        <v>520</v>
      </c>
      <c r="I655" s="8">
        <v>1.5</v>
      </c>
      <c r="J655" s="8">
        <v>0</v>
      </c>
      <c r="K655" s="8" t="s">
        <v>9223</v>
      </c>
      <c r="L655" s="8" t="s">
        <v>9224</v>
      </c>
      <c r="M655" s="8" t="s">
        <v>89</v>
      </c>
      <c r="N655" s="8" t="s">
        <v>9227</v>
      </c>
      <c r="O655" s="8" t="s">
        <v>9229</v>
      </c>
      <c r="P655" s="168">
        <v>13430145333</v>
      </c>
      <c r="Q655" s="12"/>
    </row>
    <row r="656" spans="1:17" ht="24">
      <c r="A656" s="11">
        <v>652</v>
      </c>
      <c r="B656" s="11" t="s">
        <v>7308</v>
      </c>
      <c r="C656" s="8" t="s">
        <v>8978</v>
      </c>
      <c r="D656" s="8" t="s">
        <v>9221</v>
      </c>
      <c r="E656" s="8" t="s">
        <v>9230</v>
      </c>
      <c r="F656" s="194">
        <v>38139</v>
      </c>
      <c r="G656" s="8" t="s">
        <v>62</v>
      </c>
      <c r="H656" s="8">
        <v>250</v>
      </c>
      <c r="I656" s="8">
        <v>10.8</v>
      </c>
      <c r="J656" s="8">
        <v>1.5</v>
      </c>
      <c r="K656" s="8" t="s">
        <v>9223</v>
      </c>
      <c r="L656" s="8" t="s">
        <v>9224</v>
      </c>
      <c r="M656" s="8" t="s">
        <v>89</v>
      </c>
      <c r="N656" s="8" t="s">
        <v>9230</v>
      </c>
      <c r="O656" s="8" t="s">
        <v>9229</v>
      </c>
      <c r="P656" s="168">
        <v>13430145333</v>
      </c>
      <c r="Q656" s="12"/>
    </row>
    <row r="657" spans="1:17" ht="24">
      <c r="A657" s="11">
        <v>653</v>
      </c>
      <c r="B657" s="11" t="s">
        <v>7308</v>
      </c>
      <c r="C657" s="8" t="s">
        <v>8978</v>
      </c>
      <c r="D657" s="8" t="s">
        <v>9231</v>
      </c>
      <c r="E657" s="8" t="s">
        <v>9232</v>
      </c>
      <c r="F657" s="194">
        <v>35855</v>
      </c>
      <c r="G657" s="8" t="s">
        <v>62</v>
      </c>
      <c r="H657" s="8">
        <v>480</v>
      </c>
      <c r="I657" s="8">
        <v>1.5</v>
      </c>
      <c r="J657" s="8">
        <v>0</v>
      </c>
      <c r="K657" s="8" t="s">
        <v>9223</v>
      </c>
      <c r="L657" s="8" t="s">
        <v>9224</v>
      </c>
      <c r="M657" s="8" t="s">
        <v>89</v>
      </c>
      <c r="N657" s="8" t="s">
        <v>9232</v>
      </c>
      <c r="O657" s="8" t="s">
        <v>9229</v>
      </c>
      <c r="P657" s="168">
        <v>13430145333</v>
      </c>
      <c r="Q657" s="12"/>
    </row>
    <row r="658" spans="1:17" ht="24">
      <c r="A658" s="11">
        <v>654</v>
      </c>
      <c r="B658" s="11" t="s">
        <v>7308</v>
      </c>
      <c r="C658" s="8" t="s">
        <v>8978</v>
      </c>
      <c r="D658" s="8" t="s">
        <v>9233</v>
      </c>
      <c r="E658" s="8" t="s">
        <v>9234</v>
      </c>
      <c r="F658" s="194">
        <v>37865</v>
      </c>
      <c r="G658" s="8" t="s">
        <v>62</v>
      </c>
      <c r="H658" s="8">
        <v>480</v>
      </c>
      <c r="I658" s="8">
        <v>2</v>
      </c>
      <c r="J658" s="8">
        <v>0</v>
      </c>
      <c r="K658" s="8" t="s">
        <v>9223</v>
      </c>
      <c r="L658" s="8" t="s">
        <v>9224</v>
      </c>
      <c r="M658" s="8" t="s">
        <v>89</v>
      </c>
      <c r="N658" s="8" t="s">
        <v>9234</v>
      </c>
      <c r="O658" s="8" t="s">
        <v>9235</v>
      </c>
      <c r="P658" s="168">
        <v>13902784928</v>
      </c>
      <c r="Q658" s="12"/>
    </row>
    <row r="659" spans="1:17" ht="36">
      <c r="A659" s="11">
        <v>655</v>
      </c>
      <c r="B659" s="11" t="s">
        <v>7308</v>
      </c>
      <c r="C659" s="8" t="s">
        <v>8978</v>
      </c>
      <c r="D659" s="8" t="s">
        <v>9236</v>
      </c>
      <c r="E659" s="8" t="s">
        <v>9237</v>
      </c>
      <c r="F659" s="194">
        <v>36220</v>
      </c>
      <c r="G659" s="8" t="s">
        <v>62</v>
      </c>
      <c r="H659" s="8">
        <v>480</v>
      </c>
      <c r="I659" s="8">
        <v>1</v>
      </c>
      <c r="J659" s="8">
        <v>0</v>
      </c>
      <c r="K659" s="8" t="s">
        <v>9223</v>
      </c>
      <c r="L659" s="8" t="s">
        <v>9224</v>
      </c>
      <c r="M659" s="8" t="s">
        <v>89</v>
      </c>
      <c r="N659" s="8" t="s">
        <v>9237</v>
      </c>
      <c r="O659" s="8" t="s">
        <v>9076</v>
      </c>
      <c r="P659" s="168">
        <v>13502358500</v>
      </c>
      <c r="Q659" s="12"/>
    </row>
    <row r="660" spans="1:17" ht="36">
      <c r="A660" s="11">
        <v>656</v>
      </c>
      <c r="B660" s="11" t="s">
        <v>7308</v>
      </c>
      <c r="C660" s="8" t="s">
        <v>8978</v>
      </c>
      <c r="D660" s="8" t="s">
        <v>9236</v>
      </c>
      <c r="E660" s="8" t="s">
        <v>9238</v>
      </c>
      <c r="F660" s="194">
        <v>36220</v>
      </c>
      <c r="G660" s="8" t="s">
        <v>62</v>
      </c>
      <c r="H660" s="8">
        <v>200</v>
      </c>
      <c r="I660" s="8">
        <v>1</v>
      </c>
      <c r="J660" s="8">
        <v>0</v>
      </c>
      <c r="K660" s="8" t="s">
        <v>9223</v>
      </c>
      <c r="L660" s="8" t="s">
        <v>9224</v>
      </c>
      <c r="M660" s="8" t="s">
        <v>89</v>
      </c>
      <c r="N660" s="8" t="s">
        <v>9238</v>
      </c>
      <c r="O660" s="8" t="s">
        <v>9239</v>
      </c>
      <c r="P660" s="168">
        <v>13825903288</v>
      </c>
      <c r="Q660" s="12"/>
    </row>
    <row r="661" spans="1:17" ht="24">
      <c r="A661" s="11">
        <v>657</v>
      </c>
      <c r="B661" s="11" t="s">
        <v>7308</v>
      </c>
      <c r="C661" s="8" t="s">
        <v>8978</v>
      </c>
      <c r="D661" s="8" t="s">
        <v>9042</v>
      </c>
      <c r="E661" s="8" t="s">
        <v>9240</v>
      </c>
      <c r="F661" s="194">
        <v>37622</v>
      </c>
      <c r="G661" s="8" t="s">
        <v>62</v>
      </c>
      <c r="H661" s="8">
        <v>2520</v>
      </c>
      <c r="I661" s="8">
        <v>7</v>
      </c>
      <c r="J661" s="8">
        <v>100</v>
      </c>
      <c r="K661" s="8" t="s">
        <v>9241</v>
      </c>
      <c r="L661" s="8" t="s">
        <v>9242</v>
      </c>
      <c r="M661" s="8" t="s">
        <v>156</v>
      </c>
      <c r="N661" s="8" t="s">
        <v>9240</v>
      </c>
      <c r="O661" s="8" t="s">
        <v>9243</v>
      </c>
      <c r="P661" s="168">
        <v>13509278488</v>
      </c>
      <c r="Q661" s="12"/>
    </row>
    <row r="662" spans="1:17" ht="24">
      <c r="A662" s="11">
        <v>658</v>
      </c>
      <c r="B662" s="11" t="s">
        <v>7308</v>
      </c>
      <c r="C662" s="8" t="s">
        <v>8978</v>
      </c>
      <c r="D662" s="8" t="s">
        <v>9042</v>
      </c>
      <c r="E662" s="8" t="s">
        <v>9244</v>
      </c>
      <c r="F662" s="194">
        <v>35765</v>
      </c>
      <c r="G662" s="8" t="s">
        <v>62</v>
      </c>
      <c r="H662" s="8">
        <v>700</v>
      </c>
      <c r="I662" s="8">
        <v>9</v>
      </c>
      <c r="J662" s="8">
        <v>45</v>
      </c>
      <c r="K662" s="8" t="s">
        <v>9241</v>
      </c>
      <c r="L662" s="8" t="s">
        <v>9245</v>
      </c>
      <c r="M662" s="8" t="s">
        <v>113</v>
      </c>
      <c r="N662" s="8" t="s">
        <v>9244</v>
      </c>
      <c r="O662" s="8" t="s">
        <v>9057</v>
      </c>
      <c r="P662" s="168">
        <v>13970123662</v>
      </c>
      <c r="Q662" s="12"/>
    </row>
    <row r="663" spans="1:17" ht="24">
      <c r="A663" s="11">
        <v>659</v>
      </c>
      <c r="B663" s="11" t="s">
        <v>7308</v>
      </c>
      <c r="C663" s="8" t="s">
        <v>8978</v>
      </c>
      <c r="D663" s="8" t="s">
        <v>9042</v>
      </c>
      <c r="E663" s="8" t="s">
        <v>9246</v>
      </c>
      <c r="F663" s="194">
        <v>32478</v>
      </c>
      <c r="G663" s="8" t="s">
        <v>86</v>
      </c>
      <c r="H663" s="8">
        <v>2500</v>
      </c>
      <c r="I663" s="8">
        <v>12</v>
      </c>
      <c r="J663" s="8">
        <v>425</v>
      </c>
      <c r="K663" s="8" t="s">
        <v>9241</v>
      </c>
      <c r="L663" s="8" t="s">
        <v>9242</v>
      </c>
      <c r="M663" s="8" t="s">
        <v>156</v>
      </c>
      <c r="N663" s="8" t="s">
        <v>9246</v>
      </c>
      <c r="O663" s="8" t="s">
        <v>8984</v>
      </c>
      <c r="P663" s="168">
        <v>13707073707</v>
      </c>
      <c r="Q663" s="12"/>
    </row>
    <row r="664" spans="1:17" ht="36">
      <c r="A664" s="11">
        <v>660</v>
      </c>
      <c r="B664" s="11" t="s">
        <v>7308</v>
      </c>
      <c r="C664" s="8" t="s">
        <v>8978</v>
      </c>
      <c r="D664" s="8" t="s">
        <v>9192</v>
      </c>
      <c r="E664" s="8" t="s">
        <v>9247</v>
      </c>
      <c r="F664" s="194">
        <v>38322</v>
      </c>
      <c r="G664" s="8" t="s">
        <v>62</v>
      </c>
      <c r="H664" s="8">
        <v>400</v>
      </c>
      <c r="I664" s="8">
        <v>3</v>
      </c>
      <c r="J664" s="8">
        <v>3</v>
      </c>
      <c r="K664" s="8" t="s">
        <v>9248</v>
      </c>
      <c r="L664" s="8" t="s">
        <v>9249</v>
      </c>
      <c r="M664" s="8" t="s">
        <v>96</v>
      </c>
      <c r="N664" s="8" t="s">
        <v>9247</v>
      </c>
      <c r="O664" s="8" t="s">
        <v>9250</v>
      </c>
      <c r="P664" s="168">
        <v>13502525988</v>
      </c>
      <c r="Q664" s="12"/>
    </row>
    <row r="665" spans="1:17" ht="24">
      <c r="A665" s="11">
        <v>661</v>
      </c>
      <c r="B665" s="11" t="s">
        <v>7308</v>
      </c>
      <c r="C665" s="8" t="s">
        <v>8978</v>
      </c>
      <c r="D665" s="8" t="s">
        <v>8979</v>
      </c>
      <c r="E665" s="8" t="s">
        <v>9251</v>
      </c>
      <c r="F665" s="194">
        <v>37653</v>
      </c>
      <c r="G665" s="8" t="s">
        <v>62</v>
      </c>
      <c r="H665" s="8">
        <v>320</v>
      </c>
      <c r="I665" s="8">
        <v>10</v>
      </c>
      <c r="J665" s="8">
        <v>8</v>
      </c>
      <c r="K665" s="8" t="s">
        <v>9248</v>
      </c>
      <c r="L665" s="8" t="s">
        <v>9249</v>
      </c>
      <c r="M665" s="8" t="s">
        <v>96</v>
      </c>
      <c r="N665" s="8" t="s">
        <v>9251</v>
      </c>
      <c r="O665" s="8" t="s">
        <v>9252</v>
      </c>
      <c r="P665" s="168">
        <v>13979776832</v>
      </c>
      <c r="Q665" s="12"/>
    </row>
    <row r="666" spans="1:17" ht="24">
      <c r="A666" s="11">
        <v>662</v>
      </c>
      <c r="B666" s="11" t="s">
        <v>7308</v>
      </c>
      <c r="C666" s="8" t="s">
        <v>8978</v>
      </c>
      <c r="D666" s="8" t="s">
        <v>8979</v>
      </c>
      <c r="E666" s="8" t="s">
        <v>9253</v>
      </c>
      <c r="F666" s="194">
        <v>29281</v>
      </c>
      <c r="G666" s="8" t="s">
        <v>62</v>
      </c>
      <c r="H666" s="8">
        <v>720</v>
      </c>
      <c r="I666" s="8">
        <v>12</v>
      </c>
      <c r="J666" s="8">
        <v>7</v>
      </c>
      <c r="K666" s="8" t="s">
        <v>9248</v>
      </c>
      <c r="L666" s="8" t="s">
        <v>9249</v>
      </c>
      <c r="M666" s="8" t="s">
        <v>96</v>
      </c>
      <c r="N666" s="8" t="s">
        <v>9253</v>
      </c>
      <c r="O666" s="8" t="s">
        <v>9254</v>
      </c>
      <c r="P666" s="168">
        <v>13870760850</v>
      </c>
      <c r="Q666" s="12"/>
    </row>
    <row r="667" spans="1:17" ht="24">
      <c r="A667" s="11">
        <v>663</v>
      </c>
      <c r="B667" s="11" t="s">
        <v>7308</v>
      </c>
      <c r="C667" s="8" t="s">
        <v>8978</v>
      </c>
      <c r="D667" s="8" t="s">
        <v>9036</v>
      </c>
      <c r="E667" s="8" t="s">
        <v>9255</v>
      </c>
      <c r="F667" s="194">
        <v>29342</v>
      </c>
      <c r="G667" s="8" t="s">
        <v>62</v>
      </c>
      <c r="H667" s="8">
        <v>140</v>
      </c>
      <c r="I667" s="8">
        <v>2.5</v>
      </c>
      <c r="J667" s="8">
        <v>0</v>
      </c>
      <c r="K667" s="8" t="s">
        <v>9248</v>
      </c>
      <c r="L667" s="8" t="s">
        <v>9249</v>
      </c>
      <c r="M667" s="8" t="s">
        <v>96</v>
      </c>
      <c r="N667" s="8" t="s">
        <v>9255</v>
      </c>
      <c r="O667" s="8" t="s">
        <v>9256</v>
      </c>
      <c r="P667" s="168">
        <v>13907073160</v>
      </c>
      <c r="Q667" s="12"/>
    </row>
    <row r="668" spans="1:17" ht="24">
      <c r="A668" s="11">
        <v>664</v>
      </c>
      <c r="B668" s="11" t="s">
        <v>7308</v>
      </c>
      <c r="C668" s="8" t="s">
        <v>8978</v>
      </c>
      <c r="D668" s="8" t="s">
        <v>9192</v>
      </c>
      <c r="E668" s="8" t="s">
        <v>9257</v>
      </c>
      <c r="F668" s="194">
        <v>38231</v>
      </c>
      <c r="G668" s="8" t="s">
        <v>62</v>
      </c>
      <c r="H668" s="8">
        <v>600</v>
      </c>
      <c r="I668" s="8">
        <v>15</v>
      </c>
      <c r="J668" s="8">
        <v>9</v>
      </c>
      <c r="K668" s="8" t="s">
        <v>9248</v>
      </c>
      <c r="L668" s="8" t="s">
        <v>9249</v>
      </c>
      <c r="M668" s="8" t="s">
        <v>96</v>
      </c>
      <c r="N668" s="8" t="s">
        <v>9257</v>
      </c>
      <c r="O668" s="8" t="s">
        <v>9062</v>
      </c>
      <c r="P668" s="168">
        <v>13907073077</v>
      </c>
      <c r="Q668" s="12"/>
    </row>
    <row r="669" spans="1:17" ht="24">
      <c r="A669" s="11">
        <v>665</v>
      </c>
      <c r="B669" s="11" t="s">
        <v>7308</v>
      </c>
      <c r="C669" s="8" t="s">
        <v>8978</v>
      </c>
      <c r="D669" s="8" t="s">
        <v>9192</v>
      </c>
      <c r="E669" s="8" t="s">
        <v>9258</v>
      </c>
      <c r="F669" s="194">
        <v>38200</v>
      </c>
      <c r="G669" s="8" t="s">
        <v>62</v>
      </c>
      <c r="H669" s="8">
        <v>400</v>
      </c>
      <c r="I669" s="8">
        <v>15</v>
      </c>
      <c r="J669" s="8">
        <v>6</v>
      </c>
      <c r="K669" s="8" t="s">
        <v>9248</v>
      </c>
      <c r="L669" s="8" t="s">
        <v>9249</v>
      </c>
      <c r="M669" s="8" t="s">
        <v>96</v>
      </c>
      <c r="N669" s="8" t="s">
        <v>9258</v>
      </c>
      <c r="O669" s="8" t="s">
        <v>9259</v>
      </c>
      <c r="P669" s="168">
        <v>13907973621</v>
      </c>
      <c r="Q669" s="12"/>
    </row>
    <row r="670" spans="1:17" ht="36">
      <c r="A670" s="11">
        <v>666</v>
      </c>
      <c r="B670" s="11" t="s">
        <v>7308</v>
      </c>
      <c r="C670" s="8" t="s">
        <v>8978</v>
      </c>
      <c r="D670" s="8" t="s">
        <v>9260</v>
      </c>
      <c r="E670" s="8" t="s">
        <v>9261</v>
      </c>
      <c r="F670" s="194">
        <v>38412</v>
      </c>
      <c r="G670" s="8" t="s">
        <v>62</v>
      </c>
      <c r="H670" s="8">
        <v>520</v>
      </c>
      <c r="I670" s="8">
        <v>10</v>
      </c>
      <c r="J670" s="8">
        <v>5</v>
      </c>
      <c r="K670" s="8" t="s">
        <v>9248</v>
      </c>
      <c r="L670" s="8" t="s">
        <v>9249</v>
      </c>
      <c r="M670" s="8" t="s">
        <v>96</v>
      </c>
      <c r="N670" s="8" t="s">
        <v>9261</v>
      </c>
      <c r="O670" s="8" t="s">
        <v>9259</v>
      </c>
      <c r="P670" s="168">
        <v>13907973621</v>
      </c>
      <c r="Q670" s="12"/>
    </row>
    <row r="671" spans="1:17" ht="36">
      <c r="A671" s="11">
        <v>667</v>
      </c>
      <c r="B671" s="11" t="s">
        <v>7308</v>
      </c>
      <c r="C671" s="8" t="s">
        <v>8978</v>
      </c>
      <c r="D671" s="8" t="s">
        <v>9262</v>
      </c>
      <c r="E671" s="8" t="s">
        <v>9263</v>
      </c>
      <c r="F671" s="195" t="s">
        <v>9006</v>
      </c>
      <c r="G671" s="8" t="s">
        <v>62</v>
      </c>
      <c r="H671" s="8">
        <v>30</v>
      </c>
      <c r="I671" s="8">
        <v>2</v>
      </c>
      <c r="J671" s="8">
        <v>0</v>
      </c>
      <c r="K671" s="8" t="s">
        <v>9248</v>
      </c>
      <c r="L671" s="8" t="s">
        <v>9249</v>
      </c>
      <c r="M671" s="8" t="s">
        <v>96</v>
      </c>
      <c r="N671" s="8" t="s">
        <v>9263</v>
      </c>
      <c r="O671" s="8" t="s">
        <v>9264</v>
      </c>
      <c r="P671" s="168">
        <v>15297794789</v>
      </c>
      <c r="Q671" s="12"/>
    </row>
    <row r="672" spans="1:17" ht="24">
      <c r="A672" s="11">
        <v>668</v>
      </c>
      <c r="B672" s="11" t="s">
        <v>7308</v>
      </c>
      <c r="C672" s="8" t="s">
        <v>8978</v>
      </c>
      <c r="D672" s="8" t="s">
        <v>9265</v>
      </c>
      <c r="E672" s="8" t="s">
        <v>9266</v>
      </c>
      <c r="F672" s="194">
        <v>38200</v>
      </c>
      <c r="G672" s="8" t="s">
        <v>62</v>
      </c>
      <c r="H672" s="8">
        <v>125</v>
      </c>
      <c r="I672" s="8">
        <v>6.5</v>
      </c>
      <c r="J672" s="8">
        <v>0.9</v>
      </c>
      <c r="K672" s="8" t="s">
        <v>9248</v>
      </c>
      <c r="L672" s="8" t="s">
        <v>9249</v>
      </c>
      <c r="M672" s="8" t="s">
        <v>96</v>
      </c>
      <c r="N672" s="8" t="s">
        <v>9266</v>
      </c>
      <c r="O672" s="8" t="s">
        <v>9267</v>
      </c>
      <c r="P672" s="168">
        <v>13607070501</v>
      </c>
      <c r="Q672" s="12"/>
    </row>
    <row r="673" spans="1:17" ht="24">
      <c r="A673" s="11">
        <v>669</v>
      </c>
      <c r="B673" s="11" t="s">
        <v>7308</v>
      </c>
      <c r="C673" s="8" t="s">
        <v>8978</v>
      </c>
      <c r="D673" s="8" t="s">
        <v>9268</v>
      </c>
      <c r="E673" s="8" t="s">
        <v>9269</v>
      </c>
      <c r="F673" s="195" t="s">
        <v>9270</v>
      </c>
      <c r="G673" s="8" t="s">
        <v>22</v>
      </c>
      <c r="H673" s="8">
        <v>55</v>
      </c>
      <c r="I673" s="8">
        <v>5</v>
      </c>
      <c r="J673" s="8">
        <v>0</v>
      </c>
      <c r="K673" s="8" t="s">
        <v>9271</v>
      </c>
      <c r="L673" s="8" t="s">
        <v>9272</v>
      </c>
      <c r="M673" s="8" t="s">
        <v>1765</v>
      </c>
      <c r="N673" s="8" t="s">
        <v>9269</v>
      </c>
      <c r="O673" s="8" t="s">
        <v>9273</v>
      </c>
      <c r="P673" s="168">
        <v>13607070579</v>
      </c>
      <c r="Q673" s="12"/>
    </row>
    <row r="674" spans="1:17" ht="24">
      <c r="A674" s="11">
        <v>670</v>
      </c>
      <c r="B674" s="11" t="s">
        <v>7308</v>
      </c>
      <c r="C674" s="8" t="s">
        <v>8978</v>
      </c>
      <c r="D674" s="8" t="s">
        <v>9274</v>
      </c>
      <c r="E674" s="8" t="s">
        <v>9275</v>
      </c>
      <c r="F674" s="195" t="s">
        <v>9276</v>
      </c>
      <c r="G674" s="8" t="s">
        <v>22</v>
      </c>
      <c r="H674" s="8">
        <v>168</v>
      </c>
      <c r="I674" s="8">
        <v>25.5</v>
      </c>
      <c r="J674" s="8">
        <v>278</v>
      </c>
      <c r="K674" s="8" t="s">
        <v>9271</v>
      </c>
      <c r="L674" s="8" t="s">
        <v>9272</v>
      </c>
      <c r="M674" s="8" t="s">
        <v>1765</v>
      </c>
      <c r="N674" s="8" t="s">
        <v>9275</v>
      </c>
      <c r="O674" s="8" t="s">
        <v>9273</v>
      </c>
      <c r="P674" s="168">
        <v>13607070579</v>
      </c>
      <c r="Q674" s="12"/>
    </row>
    <row r="675" spans="1:17" ht="24">
      <c r="A675" s="11">
        <v>671</v>
      </c>
      <c r="B675" s="11" t="s">
        <v>7308</v>
      </c>
      <c r="C675" s="8" t="s">
        <v>8978</v>
      </c>
      <c r="D675" s="8" t="s">
        <v>9277</v>
      </c>
      <c r="E675" s="8" t="s">
        <v>9278</v>
      </c>
      <c r="F675" s="194">
        <v>40878</v>
      </c>
      <c r="G675" s="8" t="s">
        <v>62</v>
      </c>
      <c r="H675" s="8">
        <v>1020</v>
      </c>
      <c r="I675" s="8">
        <v>2.5</v>
      </c>
      <c r="J675" s="8">
        <v>0</v>
      </c>
      <c r="K675" s="8" t="s">
        <v>9248</v>
      </c>
      <c r="L675" s="8" t="s">
        <v>9249</v>
      </c>
      <c r="M675" s="8" t="s">
        <v>96</v>
      </c>
      <c r="N675" s="8" t="s">
        <v>9278</v>
      </c>
      <c r="O675" s="8" t="s">
        <v>9279</v>
      </c>
      <c r="P675" s="168">
        <v>13502311083</v>
      </c>
      <c r="Q675" s="12"/>
    </row>
    <row r="676" spans="1:17" ht="24">
      <c r="A676" s="11">
        <v>672</v>
      </c>
      <c r="B676" s="11" t="s">
        <v>7308</v>
      </c>
      <c r="C676" s="8" t="s">
        <v>8978</v>
      </c>
      <c r="D676" s="8" t="s">
        <v>9036</v>
      </c>
      <c r="E676" s="8" t="s">
        <v>9280</v>
      </c>
      <c r="F676" s="194">
        <v>32264</v>
      </c>
      <c r="G676" s="8" t="s">
        <v>62</v>
      </c>
      <c r="H676" s="8">
        <v>640</v>
      </c>
      <c r="I676" s="8">
        <v>17</v>
      </c>
      <c r="J676" s="8">
        <v>99</v>
      </c>
      <c r="K676" s="8" t="s">
        <v>9281</v>
      </c>
      <c r="L676" s="8" t="s">
        <v>9282</v>
      </c>
      <c r="M676" s="8" t="s">
        <v>573</v>
      </c>
      <c r="N676" s="8" t="s">
        <v>9280</v>
      </c>
      <c r="O676" s="8" t="s">
        <v>9243</v>
      </c>
      <c r="P676" s="168">
        <v>13509278488</v>
      </c>
      <c r="Q676" s="12"/>
    </row>
    <row r="677" spans="1:17" ht="24">
      <c r="A677" s="11">
        <v>673</v>
      </c>
      <c r="B677" s="11" t="s">
        <v>7308</v>
      </c>
      <c r="C677" s="8" t="s">
        <v>8978</v>
      </c>
      <c r="D677" s="8" t="s">
        <v>9277</v>
      </c>
      <c r="E677" s="8" t="s">
        <v>9283</v>
      </c>
      <c r="F677" s="195" t="s">
        <v>9105</v>
      </c>
      <c r="G677" s="8" t="s">
        <v>62</v>
      </c>
      <c r="H677" s="8">
        <v>375</v>
      </c>
      <c r="I677" s="8">
        <v>2.2000000000000002</v>
      </c>
      <c r="J677" s="8">
        <v>15</v>
      </c>
      <c r="K677" s="8" t="s">
        <v>9281</v>
      </c>
      <c r="L677" s="8" t="s">
        <v>9282</v>
      </c>
      <c r="M677" s="8" t="s">
        <v>573</v>
      </c>
      <c r="N677" s="8" t="s">
        <v>9283</v>
      </c>
      <c r="O677" s="8" t="s">
        <v>9243</v>
      </c>
      <c r="P677" s="168">
        <v>13509278488</v>
      </c>
      <c r="Q677" s="12"/>
    </row>
    <row r="678" spans="1:17" ht="24">
      <c r="A678" s="11">
        <v>674</v>
      </c>
      <c r="B678" s="11" t="s">
        <v>7308</v>
      </c>
      <c r="C678" s="8" t="s">
        <v>8978</v>
      </c>
      <c r="D678" s="8" t="s">
        <v>9284</v>
      </c>
      <c r="E678" s="8" t="s">
        <v>9285</v>
      </c>
      <c r="F678" s="194">
        <v>38504</v>
      </c>
      <c r="G678" s="8" t="s">
        <v>62</v>
      </c>
      <c r="H678" s="8">
        <v>235</v>
      </c>
      <c r="I678" s="8">
        <v>1.6</v>
      </c>
      <c r="J678" s="8">
        <v>0</v>
      </c>
      <c r="K678" s="8" t="s">
        <v>9281</v>
      </c>
      <c r="L678" s="8" t="s">
        <v>9282</v>
      </c>
      <c r="M678" s="8" t="s">
        <v>573</v>
      </c>
      <c r="N678" s="8" t="s">
        <v>9285</v>
      </c>
      <c r="O678" s="8" t="s">
        <v>9286</v>
      </c>
      <c r="P678" s="168">
        <v>13602651623</v>
      </c>
      <c r="Q678" s="12"/>
    </row>
    <row r="679" spans="1:17" ht="24">
      <c r="A679" s="11">
        <v>675</v>
      </c>
      <c r="B679" s="11" t="s">
        <v>7308</v>
      </c>
      <c r="C679" s="8" t="s">
        <v>8978</v>
      </c>
      <c r="D679" s="8" t="s">
        <v>9277</v>
      </c>
      <c r="E679" s="8" t="s">
        <v>9287</v>
      </c>
      <c r="F679" s="194">
        <v>36770</v>
      </c>
      <c r="G679" s="8" t="s">
        <v>62</v>
      </c>
      <c r="H679" s="8">
        <v>285</v>
      </c>
      <c r="I679" s="8">
        <v>1.3</v>
      </c>
      <c r="J679" s="8">
        <v>0</v>
      </c>
      <c r="K679" s="8" t="s">
        <v>9281</v>
      </c>
      <c r="L679" s="8" t="s">
        <v>9282</v>
      </c>
      <c r="M679" s="8" t="s">
        <v>573</v>
      </c>
      <c r="N679" s="8" t="s">
        <v>9287</v>
      </c>
      <c r="O679" s="8" t="s">
        <v>9288</v>
      </c>
      <c r="P679" s="168">
        <v>13803580334</v>
      </c>
      <c r="Q679" s="12"/>
    </row>
    <row r="680" spans="1:17" ht="24">
      <c r="A680" s="11">
        <v>676</v>
      </c>
      <c r="B680" s="11" t="s">
        <v>7308</v>
      </c>
      <c r="C680" s="8" t="s">
        <v>8978</v>
      </c>
      <c r="D680" s="8" t="s">
        <v>9284</v>
      </c>
      <c r="E680" s="8" t="s">
        <v>9289</v>
      </c>
      <c r="F680" s="194">
        <v>38749</v>
      </c>
      <c r="G680" s="8" t="s">
        <v>62</v>
      </c>
      <c r="H680" s="8">
        <v>400</v>
      </c>
      <c r="I680" s="8">
        <v>6.5</v>
      </c>
      <c r="J680" s="8">
        <v>15</v>
      </c>
      <c r="K680" s="8" t="s">
        <v>9281</v>
      </c>
      <c r="L680" s="8" t="s">
        <v>9282</v>
      </c>
      <c r="M680" s="8" t="s">
        <v>573</v>
      </c>
      <c r="N680" s="8" t="s">
        <v>9289</v>
      </c>
      <c r="O680" s="8" t="s">
        <v>9243</v>
      </c>
      <c r="P680" s="168">
        <v>13509278488</v>
      </c>
      <c r="Q680" s="12"/>
    </row>
    <row r="681" spans="1:17" ht="24">
      <c r="A681" s="11">
        <v>677</v>
      </c>
      <c r="B681" s="11" t="s">
        <v>7308</v>
      </c>
      <c r="C681" s="8" t="s">
        <v>8978</v>
      </c>
      <c r="D681" s="8" t="s">
        <v>9290</v>
      </c>
      <c r="E681" s="8" t="s">
        <v>9291</v>
      </c>
      <c r="F681" s="195" t="s">
        <v>9051</v>
      </c>
      <c r="G681" s="8" t="s">
        <v>62</v>
      </c>
      <c r="H681" s="8">
        <v>1080</v>
      </c>
      <c r="I681" s="8">
        <v>7</v>
      </c>
      <c r="J681" s="8">
        <v>9</v>
      </c>
      <c r="K681" s="8" t="s">
        <v>9292</v>
      </c>
      <c r="L681" s="8" t="s">
        <v>9293</v>
      </c>
      <c r="M681" s="8" t="s">
        <v>573</v>
      </c>
      <c r="N681" s="8" t="s">
        <v>9291</v>
      </c>
      <c r="O681" s="8" t="s">
        <v>9084</v>
      </c>
      <c r="P681" s="168">
        <v>13902787563</v>
      </c>
      <c r="Q681" s="12"/>
    </row>
    <row r="682" spans="1:17" ht="24">
      <c r="A682" s="11">
        <v>678</v>
      </c>
      <c r="B682" s="11" t="s">
        <v>7308</v>
      </c>
      <c r="C682" s="8" t="s">
        <v>8978</v>
      </c>
      <c r="D682" s="8" t="s">
        <v>9290</v>
      </c>
      <c r="E682" s="8" t="s">
        <v>9294</v>
      </c>
      <c r="F682" s="194">
        <v>32448</v>
      </c>
      <c r="G682" s="8" t="s">
        <v>62</v>
      </c>
      <c r="H682" s="8">
        <v>200</v>
      </c>
      <c r="I682" s="8">
        <v>3</v>
      </c>
      <c r="J682" s="8">
        <v>0</v>
      </c>
      <c r="K682" s="8" t="s">
        <v>9292</v>
      </c>
      <c r="L682" s="8" t="s">
        <v>9293</v>
      </c>
      <c r="M682" s="8" t="s">
        <v>573</v>
      </c>
      <c r="N682" s="8" t="s">
        <v>9294</v>
      </c>
      <c r="O682" s="8" t="s">
        <v>9295</v>
      </c>
      <c r="P682" s="168">
        <v>13923008563</v>
      </c>
      <c r="Q682" s="12"/>
    </row>
    <row r="683" spans="1:17" ht="36">
      <c r="A683" s="11">
        <v>679</v>
      </c>
      <c r="B683" s="11" t="s">
        <v>7308</v>
      </c>
      <c r="C683" s="8" t="s">
        <v>8978</v>
      </c>
      <c r="D683" s="8" t="s">
        <v>9296</v>
      </c>
      <c r="E683" s="8" t="s">
        <v>9297</v>
      </c>
      <c r="F683" s="194">
        <v>30376</v>
      </c>
      <c r="G683" s="8" t="s">
        <v>62</v>
      </c>
      <c r="H683" s="8">
        <v>225</v>
      </c>
      <c r="I683" s="8">
        <v>4</v>
      </c>
      <c r="J683" s="8">
        <v>0</v>
      </c>
      <c r="K683" s="8" t="s">
        <v>9292</v>
      </c>
      <c r="L683" s="8" t="s">
        <v>9293</v>
      </c>
      <c r="M683" s="8" t="s">
        <v>573</v>
      </c>
      <c r="N683" s="8" t="s">
        <v>9297</v>
      </c>
      <c r="O683" s="8" t="s">
        <v>9239</v>
      </c>
      <c r="P683" s="168">
        <v>13825903288</v>
      </c>
      <c r="Q683" s="12"/>
    </row>
    <row r="684" spans="1:17" ht="24">
      <c r="A684" s="11">
        <v>680</v>
      </c>
      <c r="B684" s="11" t="s">
        <v>7308</v>
      </c>
      <c r="C684" s="8" t="s">
        <v>8978</v>
      </c>
      <c r="D684" s="8" t="s">
        <v>9296</v>
      </c>
      <c r="E684" s="8" t="s">
        <v>9298</v>
      </c>
      <c r="F684" s="195" t="s">
        <v>9218</v>
      </c>
      <c r="G684" s="8" t="s">
        <v>62</v>
      </c>
      <c r="H684" s="8">
        <v>950</v>
      </c>
      <c r="I684" s="8">
        <v>2</v>
      </c>
      <c r="J684" s="8">
        <v>2</v>
      </c>
      <c r="K684" s="8" t="s">
        <v>9292</v>
      </c>
      <c r="L684" s="8" t="s">
        <v>9293</v>
      </c>
      <c r="M684" s="8" t="s">
        <v>573</v>
      </c>
      <c r="N684" s="8" t="s">
        <v>9298</v>
      </c>
      <c r="O684" s="8" t="s">
        <v>9239</v>
      </c>
      <c r="P684" s="168">
        <v>13825903288</v>
      </c>
      <c r="Q684" s="12"/>
    </row>
    <row r="685" spans="1:17" ht="24">
      <c r="A685" s="11">
        <v>681</v>
      </c>
      <c r="B685" s="11" t="s">
        <v>7308</v>
      </c>
      <c r="C685" s="8" t="s">
        <v>8978</v>
      </c>
      <c r="D685" s="8" t="s">
        <v>9296</v>
      </c>
      <c r="E685" s="8" t="s">
        <v>9299</v>
      </c>
      <c r="F685" s="195" t="s">
        <v>9218</v>
      </c>
      <c r="G685" s="8" t="s">
        <v>62</v>
      </c>
      <c r="H685" s="8">
        <v>600</v>
      </c>
      <c r="I685" s="8">
        <v>3</v>
      </c>
      <c r="J685" s="8">
        <v>0</v>
      </c>
      <c r="K685" s="8" t="s">
        <v>9292</v>
      </c>
      <c r="L685" s="8" t="s">
        <v>9293</v>
      </c>
      <c r="M685" s="8" t="s">
        <v>573</v>
      </c>
      <c r="N685" s="8" t="s">
        <v>9299</v>
      </c>
      <c r="O685" s="8" t="s">
        <v>9239</v>
      </c>
      <c r="P685" s="168">
        <v>13825903288</v>
      </c>
      <c r="Q685" s="12"/>
    </row>
    <row r="686" spans="1:17" ht="24">
      <c r="A686" s="11">
        <v>682</v>
      </c>
      <c r="B686" s="11" t="s">
        <v>7308</v>
      </c>
      <c r="C686" s="8" t="s">
        <v>8978</v>
      </c>
      <c r="D686" s="8" t="s">
        <v>9300</v>
      </c>
      <c r="E686" s="8" t="s">
        <v>9301</v>
      </c>
      <c r="F686" s="194">
        <v>35855</v>
      </c>
      <c r="G686" s="8" t="s">
        <v>62</v>
      </c>
      <c r="H686" s="8">
        <v>200</v>
      </c>
      <c r="I686" s="8">
        <v>5</v>
      </c>
      <c r="J686" s="8">
        <v>0</v>
      </c>
      <c r="K686" s="8" t="s">
        <v>9292</v>
      </c>
      <c r="L686" s="8" t="s">
        <v>9293</v>
      </c>
      <c r="M686" s="8" t="s">
        <v>573</v>
      </c>
      <c r="N686" s="8" t="s">
        <v>9301</v>
      </c>
      <c r="O686" s="8" t="s">
        <v>9302</v>
      </c>
      <c r="P686" s="168">
        <v>13539112000</v>
      </c>
      <c r="Q686" s="12"/>
    </row>
    <row r="687" spans="1:17" ht="24">
      <c r="A687" s="11">
        <v>683</v>
      </c>
      <c r="B687" s="11" t="s">
        <v>7308</v>
      </c>
      <c r="C687" s="8" t="s">
        <v>8978</v>
      </c>
      <c r="D687" s="8" t="s">
        <v>9300</v>
      </c>
      <c r="E687" s="8" t="s">
        <v>9303</v>
      </c>
      <c r="F687" s="195" t="s">
        <v>9018</v>
      </c>
      <c r="G687" s="8" t="s">
        <v>62</v>
      </c>
      <c r="H687" s="8">
        <v>250</v>
      </c>
      <c r="I687" s="8">
        <v>3.5</v>
      </c>
      <c r="J687" s="8">
        <v>0</v>
      </c>
      <c r="K687" s="8" t="s">
        <v>9292</v>
      </c>
      <c r="L687" s="8" t="s">
        <v>9293</v>
      </c>
      <c r="M687" s="8" t="s">
        <v>573</v>
      </c>
      <c r="N687" s="8" t="s">
        <v>9303</v>
      </c>
      <c r="O687" s="8" t="s">
        <v>9302</v>
      </c>
      <c r="P687" s="168">
        <v>13539112000</v>
      </c>
      <c r="Q687" s="12"/>
    </row>
    <row r="688" spans="1:17" ht="24">
      <c r="A688" s="11">
        <v>684</v>
      </c>
      <c r="B688" s="11" t="s">
        <v>7308</v>
      </c>
      <c r="C688" s="8" t="s">
        <v>8978</v>
      </c>
      <c r="D688" s="8" t="s">
        <v>9300</v>
      </c>
      <c r="E688" s="8" t="s">
        <v>9304</v>
      </c>
      <c r="F688" s="195" t="s">
        <v>9018</v>
      </c>
      <c r="G688" s="8" t="s">
        <v>62</v>
      </c>
      <c r="H688" s="8">
        <v>340</v>
      </c>
      <c r="I688" s="8">
        <v>3.5</v>
      </c>
      <c r="J688" s="8">
        <v>0</v>
      </c>
      <c r="K688" s="8" t="s">
        <v>9292</v>
      </c>
      <c r="L688" s="8" t="s">
        <v>9293</v>
      </c>
      <c r="M688" s="8" t="s">
        <v>573</v>
      </c>
      <c r="N688" s="8" t="s">
        <v>9304</v>
      </c>
      <c r="O688" s="8" t="s">
        <v>9302</v>
      </c>
      <c r="P688" s="168">
        <v>13539112000</v>
      </c>
      <c r="Q688" s="12"/>
    </row>
    <row r="689" spans="1:17" ht="24">
      <c r="A689" s="11">
        <v>685</v>
      </c>
      <c r="B689" s="11" t="s">
        <v>7308</v>
      </c>
      <c r="C689" s="8" t="s">
        <v>8978</v>
      </c>
      <c r="D689" s="8" t="s">
        <v>9300</v>
      </c>
      <c r="E689" s="8" t="s">
        <v>9305</v>
      </c>
      <c r="F689" s="194">
        <v>35490</v>
      </c>
      <c r="G689" s="8" t="s">
        <v>62</v>
      </c>
      <c r="H689" s="8">
        <v>200</v>
      </c>
      <c r="I689" s="8">
        <v>1.2</v>
      </c>
      <c r="J689" s="8">
        <v>0</v>
      </c>
      <c r="K689" s="8" t="s">
        <v>9292</v>
      </c>
      <c r="L689" s="8" t="s">
        <v>9293</v>
      </c>
      <c r="M689" s="8" t="s">
        <v>573</v>
      </c>
      <c r="N689" s="8" t="s">
        <v>9305</v>
      </c>
      <c r="O689" s="8" t="s">
        <v>9306</v>
      </c>
      <c r="P689" s="168">
        <v>13411208881</v>
      </c>
      <c r="Q689" s="12"/>
    </row>
    <row r="690" spans="1:17" ht="24">
      <c r="A690" s="11">
        <v>686</v>
      </c>
      <c r="B690" s="11" t="s">
        <v>7308</v>
      </c>
      <c r="C690" s="8" t="s">
        <v>8978</v>
      </c>
      <c r="D690" s="8" t="s">
        <v>9300</v>
      </c>
      <c r="E690" s="8" t="s">
        <v>9307</v>
      </c>
      <c r="F690" s="194">
        <v>36465</v>
      </c>
      <c r="G690" s="8" t="s">
        <v>62</v>
      </c>
      <c r="H690" s="8">
        <v>225</v>
      </c>
      <c r="I690" s="8">
        <v>0.8</v>
      </c>
      <c r="J690" s="8">
        <v>0</v>
      </c>
      <c r="K690" s="8" t="s">
        <v>9292</v>
      </c>
      <c r="L690" s="8" t="s">
        <v>9293</v>
      </c>
      <c r="M690" s="8" t="s">
        <v>573</v>
      </c>
      <c r="N690" s="8" t="s">
        <v>9307</v>
      </c>
      <c r="O690" s="8" t="s">
        <v>9306</v>
      </c>
      <c r="P690" s="168">
        <v>13411208881</v>
      </c>
      <c r="Q690" s="12"/>
    </row>
    <row r="691" spans="1:17" ht="36">
      <c r="A691" s="11">
        <v>687</v>
      </c>
      <c r="B691" s="11" t="s">
        <v>7308</v>
      </c>
      <c r="C691" s="8" t="s">
        <v>8978</v>
      </c>
      <c r="D691" s="8" t="s">
        <v>9300</v>
      </c>
      <c r="E691" s="8" t="s">
        <v>9308</v>
      </c>
      <c r="F691" s="194">
        <v>35582</v>
      </c>
      <c r="G691" s="8" t="s">
        <v>62</v>
      </c>
      <c r="H691" s="8">
        <v>320</v>
      </c>
      <c r="I691" s="8">
        <v>7</v>
      </c>
      <c r="J691" s="8">
        <v>0</v>
      </c>
      <c r="K691" s="8" t="s">
        <v>9292</v>
      </c>
      <c r="L691" s="8" t="s">
        <v>9293</v>
      </c>
      <c r="M691" s="8" t="s">
        <v>573</v>
      </c>
      <c r="N691" s="8" t="s">
        <v>9308</v>
      </c>
      <c r="O691" s="8" t="s">
        <v>9309</v>
      </c>
      <c r="P691" s="168">
        <v>13826501782</v>
      </c>
      <c r="Q691" s="12"/>
    </row>
    <row r="692" spans="1:17" ht="24">
      <c r="A692" s="11">
        <v>688</v>
      </c>
      <c r="B692" s="11" t="s">
        <v>7308</v>
      </c>
      <c r="C692" s="8" t="s">
        <v>8978</v>
      </c>
      <c r="D692" s="8" t="s">
        <v>9300</v>
      </c>
      <c r="E692" s="8" t="s">
        <v>9310</v>
      </c>
      <c r="F692" s="195" t="s">
        <v>9018</v>
      </c>
      <c r="G692" s="8" t="s">
        <v>62</v>
      </c>
      <c r="H692" s="8">
        <v>225</v>
      </c>
      <c r="I692" s="8">
        <v>3.2</v>
      </c>
      <c r="J692" s="8">
        <v>0</v>
      </c>
      <c r="K692" s="8" t="s">
        <v>9292</v>
      </c>
      <c r="L692" s="8" t="s">
        <v>9293</v>
      </c>
      <c r="M692" s="8" t="s">
        <v>573</v>
      </c>
      <c r="N692" s="8" t="s">
        <v>9310</v>
      </c>
      <c r="O692" s="8" t="s">
        <v>9311</v>
      </c>
      <c r="P692" s="168">
        <v>18707534332</v>
      </c>
      <c r="Q692" s="12"/>
    </row>
    <row r="693" spans="1:17" ht="24">
      <c r="A693" s="11">
        <v>689</v>
      </c>
      <c r="B693" s="11" t="s">
        <v>7308</v>
      </c>
      <c r="C693" s="8" t="s">
        <v>8978</v>
      </c>
      <c r="D693" s="8" t="s">
        <v>9300</v>
      </c>
      <c r="E693" s="8" t="s">
        <v>9312</v>
      </c>
      <c r="F693" s="195" t="s">
        <v>9175</v>
      </c>
      <c r="G693" s="8" t="s">
        <v>62</v>
      </c>
      <c r="H693" s="8">
        <v>125</v>
      </c>
      <c r="I693" s="8">
        <v>2</v>
      </c>
      <c r="J693" s="8">
        <v>0</v>
      </c>
      <c r="K693" s="8" t="s">
        <v>9292</v>
      </c>
      <c r="L693" s="8" t="s">
        <v>9293</v>
      </c>
      <c r="M693" s="8" t="s">
        <v>573</v>
      </c>
      <c r="N693" s="8" t="s">
        <v>9312</v>
      </c>
      <c r="O693" s="8" t="s">
        <v>9313</v>
      </c>
      <c r="P693" s="168">
        <v>13826682948</v>
      </c>
      <c r="Q693" s="12"/>
    </row>
    <row r="694" spans="1:17" ht="36">
      <c r="A694" s="11">
        <v>690</v>
      </c>
      <c r="B694" s="11" t="s">
        <v>7308</v>
      </c>
      <c r="C694" s="8" t="s">
        <v>8978</v>
      </c>
      <c r="D694" s="8" t="s">
        <v>9314</v>
      </c>
      <c r="E694" s="8" t="s">
        <v>9315</v>
      </c>
      <c r="F694" s="195" t="s">
        <v>9175</v>
      </c>
      <c r="G694" s="8" t="s">
        <v>62</v>
      </c>
      <c r="H694" s="8">
        <v>75</v>
      </c>
      <c r="I694" s="8">
        <v>3</v>
      </c>
      <c r="J694" s="8">
        <v>0</v>
      </c>
      <c r="K694" s="8" t="s">
        <v>9292</v>
      </c>
      <c r="L694" s="8" t="s">
        <v>9293</v>
      </c>
      <c r="M694" s="8" t="s">
        <v>573</v>
      </c>
      <c r="N694" s="8" t="s">
        <v>9315</v>
      </c>
      <c r="O694" s="8" t="s">
        <v>9309</v>
      </c>
      <c r="P694" s="168">
        <v>13826501782</v>
      </c>
      <c r="Q694" s="12"/>
    </row>
    <row r="695" spans="1:17" ht="36">
      <c r="A695" s="11">
        <v>691</v>
      </c>
      <c r="B695" s="11" t="s">
        <v>7308</v>
      </c>
      <c r="C695" s="8" t="s">
        <v>8978</v>
      </c>
      <c r="D695" s="8" t="s">
        <v>9290</v>
      </c>
      <c r="E695" s="8" t="s">
        <v>9316</v>
      </c>
      <c r="F695" s="194">
        <v>35947</v>
      </c>
      <c r="G695" s="8" t="s">
        <v>62</v>
      </c>
      <c r="H695" s="8">
        <v>450</v>
      </c>
      <c r="I695" s="8">
        <v>2.2000000000000002</v>
      </c>
      <c r="J695" s="8">
        <v>0</v>
      </c>
      <c r="K695" s="8" t="s">
        <v>9292</v>
      </c>
      <c r="L695" s="8" t="s">
        <v>9293</v>
      </c>
      <c r="M695" s="8" t="s">
        <v>573</v>
      </c>
      <c r="N695" s="8" t="s">
        <v>9316</v>
      </c>
      <c r="O695" s="8" t="s">
        <v>9302</v>
      </c>
      <c r="P695" s="168">
        <v>13539112000</v>
      </c>
      <c r="Q695" s="12"/>
    </row>
    <row r="696" spans="1:17" ht="24">
      <c r="A696" s="11">
        <v>692</v>
      </c>
      <c r="B696" s="11" t="s">
        <v>7308</v>
      </c>
      <c r="C696" s="8" t="s">
        <v>8978</v>
      </c>
      <c r="D696" s="8" t="s">
        <v>9290</v>
      </c>
      <c r="E696" s="8" t="s">
        <v>9317</v>
      </c>
      <c r="F696" s="195" t="s">
        <v>9018</v>
      </c>
      <c r="G696" s="8" t="s">
        <v>62</v>
      </c>
      <c r="H696" s="8">
        <v>200</v>
      </c>
      <c r="I696" s="8">
        <v>3</v>
      </c>
      <c r="J696" s="8">
        <v>0</v>
      </c>
      <c r="K696" s="8" t="s">
        <v>9292</v>
      </c>
      <c r="L696" s="8" t="s">
        <v>9293</v>
      </c>
      <c r="M696" s="8" t="s">
        <v>573</v>
      </c>
      <c r="N696" s="8" t="s">
        <v>9317</v>
      </c>
      <c r="O696" s="8" t="s">
        <v>9318</v>
      </c>
      <c r="P696" s="168">
        <v>13970714277</v>
      </c>
      <c r="Q696" s="12"/>
    </row>
    <row r="697" spans="1:17" ht="36">
      <c r="A697" s="11">
        <v>693</v>
      </c>
      <c r="B697" s="11" t="s">
        <v>7308</v>
      </c>
      <c r="C697" s="8" t="s">
        <v>8978</v>
      </c>
      <c r="D697" s="8" t="s">
        <v>9290</v>
      </c>
      <c r="E697" s="8" t="s">
        <v>9319</v>
      </c>
      <c r="F697" s="194">
        <v>39783</v>
      </c>
      <c r="G697" s="8" t="s">
        <v>62</v>
      </c>
      <c r="H697" s="8">
        <v>375</v>
      </c>
      <c r="I697" s="8">
        <v>5</v>
      </c>
      <c r="J697" s="8">
        <v>16.89</v>
      </c>
      <c r="K697" s="8" t="s">
        <v>9292</v>
      </c>
      <c r="L697" s="8" t="s">
        <v>9293</v>
      </c>
      <c r="M697" s="8" t="s">
        <v>573</v>
      </c>
      <c r="N697" s="8" t="s">
        <v>9319</v>
      </c>
      <c r="O697" s="8" t="s">
        <v>9320</v>
      </c>
      <c r="P697" s="168">
        <v>13923009227</v>
      </c>
      <c r="Q697" s="12"/>
    </row>
    <row r="698" spans="1:17" ht="24">
      <c r="A698" s="11">
        <v>694</v>
      </c>
      <c r="B698" s="11" t="s">
        <v>7308</v>
      </c>
      <c r="C698" s="8" t="s">
        <v>8978</v>
      </c>
      <c r="D698" s="8" t="s">
        <v>9321</v>
      </c>
      <c r="E698" s="8" t="s">
        <v>9322</v>
      </c>
      <c r="F698" s="195" t="s">
        <v>9323</v>
      </c>
      <c r="G698" s="8" t="s">
        <v>62</v>
      </c>
      <c r="H698" s="8">
        <v>55</v>
      </c>
      <c r="I698" s="8">
        <v>3</v>
      </c>
      <c r="J698" s="8">
        <v>0</v>
      </c>
      <c r="K698" s="8" t="s">
        <v>9292</v>
      </c>
      <c r="L698" s="8" t="s">
        <v>9293</v>
      </c>
      <c r="M698" s="8" t="s">
        <v>573</v>
      </c>
      <c r="N698" s="8" t="s">
        <v>9322</v>
      </c>
      <c r="O698" s="8" t="s">
        <v>9324</v>
      </c>
      <c r="P698" s="168">
        <v>13479794702</v>
      </c>
      <c r="Q698" s="12"/>
    </row>
    <row r="699" spans="1:17" ht="24">
      <c r="A699" s="11">
        <v>695</v>
      </c>
      <c r="B699" s="11" t="s">
        <v>7308</v>
      </c>
      <c r="C699" s="8" t="s">
        <v>8978</v>
      </c>
      <c r="D699" s="8" t="s">
        <v>9042</v>
      </c>
      <c r="E699" s="8" t="s">
        <v>9325</v>
      </c>
      <c r="F699" s="195" t="s">
        <v>9218</v>
      </c>
      <c r="G699" s="8" t="s">
        <v>62</v>
      </c>
      <c r="H699" s="8">
        <v>75</v>
      </c>
      <c r="I699" s="8">
        <v>3.8</v>
      </c>
      <c r="J699" s="8">
        <v>0</v>
      </c>
      <c r="K699" s="8" t="s">
        <v>9292</v>
      </c>
      <c r="L699" s="8" t="s">
        <v>9293</v>
      </c>
      <c r="M699" s="8" t="s">
        <v>573</v>
      </c>
      <c r="N699" s="8" t="s">
        <v>9325</v>
      </c>
      <c r="O699" s="8" t="s">
        <v>9021</v>
      </c>
      <c r="P699" s="168">
        <v>13576657210</v>
      </c>
      <c r="Q699" s="12"/>
    </row>
    <row r="700" spans="1:17" ht="36">
      <c r="A700" s="11">
        <v>696</v>
      </c>
      <c r="B700" s="11" t="s">
        <v>7308</v>
      </c>
      <c r="C700" s="8" t="s">
        <v>8978</v>
      </c>
      <c r="D700" s="8" t="s">
        <v>9321</v>
      </c>
      <c r="E700" s="8" t="s">
        <v>9326</v>
      </c>
      <c r="F700" s="195" t="s">
        <v>9327</v>
      </c>
      <c r="G700" s="8" t="s">
        <v>62</v>
      </c>
      <c r="H700" s="8">
        <v>640</v>
      </c>
      <c r="I700" s="8">
        <v>3</v>
      </c>
      <c r="J700" s="8">
        <v>0</v>
      </c>
      <c r="K700" s="8" t="s">
        <v>9292</v>
      </c>
      <c r="L700" s="8" t="s">
        <v>9293</v>
      </c>
      <c r="M700" s="8" t="s">
        <v>573</v>
      </c>
      <c r="N700" s="8" t="s">
        <v>9326</v>
      </c>
      <c r="O700" s="8" t="s">
        <v>9328</v>
      </c>
      <c r="P700" s="168">
        <v>13970753080</v>
      </c>
      <c r="Q700" s="12"/>
    </row>
    <row r="701" spans="1:17" ht="24">
      <c r="A701" s="11">
        <v>697</v>
      </c>
      <c r="B701" s="11" t="s">
        <v>7308</v>
      </c>
      <c r="C701" s="8" t="s">
        <v>8978</v>
      </c>
      <c r="D701" s="8" t="s">
        <v>9321</v>
      </c>
      <c r="E701" s="8" t="s">
        <v>9329</v>
      </c>
      <c r="F701" s="194">
        <v>34639</v>
      </c>
      <c r="G701" s="8" t="s">
        <v>62</v>
      </c>
      <c r="H701" s="8">
        <v>225</v>
      </c>
      <c r="I701" s="8">
        <v>3.5</v>
      </c>
      <c r="J701" s="8">
        <v>0</v>
      </c>
      <c r="K701" s="8" t="s">
        <v>9292</v>
      </c>
      <c r="L701" s="8" t="s">
        <v>9293</v>
      </c>
      <c r="M701" s="8" t="s">
        <v>573</v>
      </c>
      <c r="N701" s="8" t="s">
        <v>9329</v>
      </c>
      <c r="O701" s="8" t="s">
        <v>9328</v>
      </c>
      <c r="P701" s="168">
        <v>13970753080</v>
      </c>
      <c r="Q701" s="12"/>
    </row>
    <row r="702" spans="1:17" ht="24">
      <c r="A702" s="11">
        <v>698</v>
      </c>
      <c r="B702" s="11" t="s">
        <v>7308</v>
      </c>
      <c r="C702" s="8" t="s">
        <v>8978</v>
      </c>
      <c r="D702" s="8" t="s">
        <v>9042</v>
      </c>
      <c r="E702" s="8" t="s">
        <v>2280</v>
      </c>
      <c r="F702" s="194">
        <v>36831</v>
      </c>
      <c r="G702" s="8" t="s">
        <v>62</v>
      </c>
      <c r="H702" s="8">
        <v>75</v>
      </c>
      <c r="I702" s="8">
        <v>0.9</v>
      </c>
      <c r="J702" s="8">
        <v>0</v>
      </c>
      <c r="K702" s="8" t="s">
        <v>9292</v>
      </c>
      <c r="L702" s="8" t="s">
        <v>9293</v>
      </c>
      <c r="M702" s="8" t="s">
        <v>573</v>
      </c>
      <c r="N702" s="8" t="s">
        <v>2280</v>
      </c>
      <c r="O702" s="8" t="s">
        <v>9021</v>
      </c>
      <c r="P702" s="168">
        <v>13576657210</v>
      </c>
      <c r="Q702" s="12"/>
    </row>
    <row r="703" spans="1:17" ht="36">
      <c r="A703" s="11">
        <v>699</v>
      </c>
      <c r="B703" s="11" t="s">
        <v>7308</v>
      </c>
      <c r="C703" s="8" t="s">
        <v>8978</v>
      </c>
      <c r="D703" s="8" t="s">
        <v>9321</v>
      </c>
      <c r="E703" s="8" t="s">
        <v>9330</v>
      </c>
      <c r="F703" s="194">
        <v>35370</v>
      </c>
      <c r="G703" s="8" t="s">
        <v>62</v>
      </c>
      <c r="H703" s="8">
        <v>200</v>
      </c>
      <c r="I703" s="8">
        <v>3.5</v>
      </c>
      <c r="J703" s="8">
        <v>0</v>
      </c>
      <c r="K703" s="8" t="s">
        <v>9292</v>
      </c>
      <c r="L703" s="8" t="s">
        <v>9293</v>
      </c>
      <c r="M703" s="8" t="s">
        <v>573</v>
      </c>
      <c r="N703" s="8" t="s">
        <v>9330</v>
      </c>
      <c r="O703" s="8" t="s">
        <v>9331</v>
      </c>
      <c r="P703" s="168">
        <v>13979722228</v>
      </c>
      <c r="Q703" s="12"/>
    </row>
    <row r="704" spans="1:17" ht="24">
      <c r="A704" s="11">
        <v>700</v>
      </c>
      <c r="B704" s="11" t="s">
        <v>7308</v>
      </c>
      <c r="C704" s="8" t="s">
        <v>8978</v>
      </c>
      <c r="D704" s="8" t="s">
        <v>9290</v>
      </c>
      <c r="E704" s="8" t="s">
        <v>9332</v>
      </c>
      <c r="F704" s="194">
        <v>36100</v>
      </c>
      <c r="G704" s="8" t="s">
        <v>62</v>
      </c>
      <c r="H704" s="8">
        <v>55</v>
      </c>
      <c r="I704" s="8">
        <v>5</v>
      </c>
      <c r="J704" s="8">
        <v>0</v>
      </c>
      <c r="K704" s="8" t="s">
        <v>9292</v>
      </c>
      <c r="L704" s="8" t="s">
        <v>9293</v>
      </c>
      <c r="M704" s="8" t="s">
        <v>573</v>
      </c>
      <c r="N704" s="8" t="s">
        <v>9332</v>
      </c>
      <c r="O704" s="8" t="s">
        <v>9333</v>
      </c>
      <c r="P704" s="168">
        <v>13767755389</v>
      </c>
      <c r="Q704" s="12"/>
    </row>
    <row r="705" spans="1:17" ht="24">
      <c r="A705" s="11">
        <v>701</v>
      </c>
      <c r="B705" s="11" t="s">
        <v>7308</v>
      </c>
      <c r="C705" s="8" t="s">
        <v>8978</v>
      </c>
      <c r="D705" s="8" t="s">
        <v>9042</v>
      </c>
      <c r="E705" s="8" t="s">
        <v>9334</v>
      </c>
      <c r="F705" s="194">
        <v>38473</v>
      </c>
      <c r="G705" s="8" t="s">
        <v>62</v>
      </c>
      <c r="H705" s="8">
        <v>800</v>
      </c>
      <c r="I705" s="8">
        <v>29</v>
      </c>
      <c r="J705" s="8">
        <v>80</v>
      </c>
      <c r="K705" s="8" t="s">
        <v>9335</v>
      </c>
      <c r="L705" s="8" t="s">
        <v>9336</v>
      </c>
      <c r="M705" s="8" t="s">
        <v>89</v>
      </c>
      <c r="N705" s="8" t="s">
        <v>9334</v>
      </c>
      <c r="O705" s="8" t="s">
        <v>9337</v>
      </c>
      <c r="P705" s="168">
        <v>18970138882</v>
      </c>
      <c r="Q705" s="12"/>
    </row>
    <row r="706" spans="1:17" ht="24">
      <c r="A706" s="11">
        <v>702</v>
      </c>
      <c r="B706" s="11" t="s">
        <v>7308</v>
      </c>
      <c r="C706" s="8" t="s">
        <v>8978</v>
      </c>
      <c r="D706" s="8" t="s">
        <v>9036</v>
      </c>
      <c r="E706" s="8" t="s">
        <v>9338</v>
      </c>
      <c r="F706" s="194">
        <v>31413</v>
      </c>
      <c r="G706" s="8" t="s">
        <v>22</v>
      </c>
      <c r="H706" s="8">
        <v>1460</v>
      </c>
      <c r="I706" s="8">
        <v>19</v>
      </c>
      <c r="J706" s="8">
        <v>67.5</v>
      </c>
      <c r="K706" s="8" t="s">
        <v>9335</v>
      </c>
      <c r="L706" s="8" t="s">
        <v>9339</v>
      </c>
      <c r="M706" s="8" t="s">
        <v>9340</v>
      </c>
      <c r="N706" s="8" t="s">
        <v>9338</v>
      </c>
      <c r="O706" s="8" t="s">
        <v>9106</v>
      </c>
      <c r="P706" s="168">
        <v>13803570387</v>
      </c>
      <c r="Q706" s="12"/>
    </row>
    <row r="707" spans="1:17" ht="24">
      <c r="A707" s="11">
        <v>703</v>
      </c>
      <c r="B707" s="11" t="s">
        <v>7308</v>
      </c>
      <c r="C707" s="8" t="s">
        <v>8978</v>
      </c>
      <c r="D707" s="8" t="s">
        <v>9042</v>
      </c>
      <c r="E707" s="8" t="s">
        <v>9341</v>
      </c>
      <c r="F707" s="194">
        <v>37591</v>
      </c>
      <c r="G707" s="8" t="s">
        <v>62</v>
      </c>
      <c r="H707" s="8">
        <v>180</v>
      </c>
      <c r="I707" s="8">
        <v>7</v>
      </c>
      <c r="J707" s="8">
        <v>20</v>
      </c>
      <c r="K707" s="8" t="s">
        <v>9335</v>
      </c>
      <c r="L707" s="8" t="s">
        <v>9336</v>
      </c>
      <c r="M707" s="8" t="s">
        <v>89</v>
      </c>
      <c r="N707" s="8" t="s">
        <v>9341</v>
      </c>
      <c r="O707" s="8" t="s">
        <v>9106</v>
      </c>
      <c r="P707" s="168">
        <v>13803570387</v>
      </c>
      <c r="Q707" s="12"/>
    </row>
    <row r="708" spans="1:17" ht="24">
      <c r="A708" s="11">
        <v>704</v>
      </c>
      <c r="B708" s="11" t="s">
        <v>7308</v>
      </c>
      <c r="C708" s="8" t="s">
        <v>8978</v>
      </c>
      <c r="D708" s="8" t="s">
        <v>9342</v>
      </c>
      <c r="E708" s="8" t="s">
        <v>9343</v>
      </c>
      <c r="F708" s="194">
        <v>38657</v>
      </c>
      <c r="G708" s="8" t="s">
        <v>62</v>
      </c>
      <c r="H708" s="8">
        <v>500</v>
      </c>
      <c r="I708" s="8">
        <v>28.2</v>
      </c>
      <c r="J708" s="8">
        <v>40</v>
      </c>
      <c r="K708" s="8" t="s">
        <v>9335</v>
      </c>
      <c r="L708" s="8" t="s">
        <v>9336</v>
      </c>
      <c r="M708" s="8" t="s">
        <v>89</v>
      </c>
      <c r="N708" s="8" t="s">
        <v>9343</v>
      </c>
      <c r="O708" s="8" t="s">
        <v>9344</v>
      </c>
      <c r="P708" s="168">
        <v>13902787563</v>
      </c>
      <c r="Q708" s="12"/>
    </row>
    <row r="709" spans="1:17" ht="24">
      <c r="A709" s="11">
        <v>705</v>
      </c>
      <c r="B709" s="11" t="s">
        <v>7308</v>
      </c>
      <c r="C709" s="8" t="s">
        <v>8978</v>
      </c>
      <c r="D709" s="8" t="s">
        <v>9342</v>
      </c>
      <c r="E709" s="8" t="s">
        <v>9345</v>
      </c>
      <c r="F709" s="194">
        <v>39052</v>
      </c>
      <c r="G709" s="8" t="s">
        <v>62</v>
      </c>
      <c r="H709" s="8">
        <v>800</v>
      </c>
      <c r="I709" s="8">
        <v>41</v>
      </c>
      <c r="J709" s="8">
        <v>327</v>
      </c>
      <c r="K709" s="8" t="s">
        <v>9335</v>
      </c>
      <c r="L709" s="8" t="s">
        <v>9339</v>
      </c>
      <c r="M709" s="8" t="s">
        <v>9340</v>
      </c>
      <c r="N709" s="8" t="s">
        <v>9345</v>
      </c>
      <c r="O709" s="8" t="s">
        <v>7774</v>
      </c>
      <c r="P709" s="168">
        <v>13870767562</v>
      </c>
      <c r="Q709" s="12"/>
    </row>
    <row r="710" spans="1:17" ht="24">
      <c r="A710" s="11">
        <v>706</v>
      </c>
      <c r="B710" s="11" t="s">
        <v>7308</v>
      </c>
      <c r="C710" s="8" t="s">
        <v>8978</v>
      </c>
      <c r="D710" s="8" t="s">
        <v>9342</v>
      </c>
      <c r="E710" s="8" t="s">
        <v>9346</v>
      </c>
      <c r="F710" s="194">
        <v>39022</v>
      </c>
      <c r="G710" s="8" t="s">
        <v>62</v>
      </c>
      <c r="H710" s="8">
        <v>320</v>
      </c>
      <c r="I710" s="8">
        <v>3</v>
      </c>
      <c r="J710" s="8">
        <v>0</v>
      </c>
      <c r="K710" s="8" t="s">
        <v>9335</v>
      </c>
      <c r="L710" s="8" t="s">
        <v>9336</v>
      </c>
      <c r="M710" s="8" t="s">
        <v>89</v>
      </c>
      <c r="N710" s="8" t="s">
        <v>9346</v>
      </c>
      <c r="O710" s="8" t="s">
        <v>7774</v>
      </c>
      <c r="P710" s="168">
        <v>13870767562</v>
      </c>
      <c r="Q710" s="12"/>
    </row>
    <row r="711" spans="1:17" ht="24">
      <c r="A711" s="11">
        <v>707</v>
      </c>
      <c r="B711" s="11" t="s">
        <v>7308</v>
      </c>
      <c r="C711" s="8" t="s">
        <v>8978</v>
      </c>
      <c r="D711" s="8" t="s">
        <v>9042</v>
      </c>
      <c r="E711" s="8" t="s">
        <v>9347</v>
      </c>
      <c r="F711" s="195" t="s">
        <v>9327</v>
      </c>
      <c r="G711" s="8" t="s">
        <v>62</v>
      </c>
      <c r="H711" s="8">
        <v>250</v>
      </c>
      <c r="I711" s="8">
        <v>2</v>
      </c>
      <c r="J711" s="8">
        <v>0</v>
      </c>
      <c r="K711" s="8" t="s">
        <v>9335</v>
      </c>
      <c r="L711" s="8" t="s">
        <v>9336</v>
      </c>
      <c r="M711" s="8" t="s">
        <v>89</v>
      </c>
      <c r="N711" s="8" t="s">
        <v>9347</v>
      </c>
      <c r="O711" s="8" t="s">
        <v>9337</v>
      </c>
      <c r="P711" s="168">
        <v>18970138882</v>
      </c>
      <c r="Q711" s="12"/>
    </row>
    <row r="712" spans="1:17" ht="36">
      <c r="A712" s="11">
        <v>708</v>
      </c>
      <c r="B712" s="11" t="s">
        <v>7308</v>
      </c>
      <c r="C712" s="8" t="s">
        <v>8978</v>
      </c>
      <c r="D712" s="8" t="s">
        <v>9042</v>
      </c>
      <c r="E712" s="8" t="s">
        <v>9348</v>
      </c>
      <c r="F712" s="194">
        <v>37135</v>
      </c>
      <c r="G712" s="8" t="s">
        <v>62</v>
      </c>
      <c r="H712" s="8">
        <v>110</v>
      </c>
      <c r="I712" s="8">
        <v>4</v>
      </c>
      <c r="J712" s="8">
        <v>0</v>
      </c>
      <c r="K712" s="8" t="s">
        <v>9335</v>
      </c>
      <c r="L712" s="8" t="s">
        <v>9336</v>
      </c>
      <c r="M712" s="8" t="s">
        <v>89</v>
      </c>
      <c r="N712" s="8" t="s">
        <v>9348</v>
      </c>
      <c r="O712" s="8" t="s">
        <v>9106</v>
      </c>
      <c r="P712" s="168">
        <v>13803570387</v>
      </c>
      <c r="Q712" s="12"/>
    </row>
    <row r="713" spans="1:17" ht="24">
      <c r="A713" s="11">
        <v>709</v>
      </c>
      <c r="B713" s="11" t="s">
        <v>7308</v>
      </c>
      <c r="C713" s="8" t="s">
        <v>8978</v>
      </c>
      <c r="D713" s="8" t="s">
        <v>9103</v>
      </c>
      <c r="E713" s="8" t="s">
        <v>9349</v>
      </c>
      <c r="F713" s="8" t="s">
        <v>7996</v>
      </c>
      <c r="G713" s="8" t="s">
        <v>62</v>
      </c>
      <c r="H713" s="8">
        <v>640</v>
      </c>
      <c r="I713" s="8">
        <v>20</v>
      </c>
      <c r="J713" s="8">
        <v>7</v>
      </c>
      <c r="K713" s="8" t="s">
        <v>9100</v>
      </c>
      <c r="L713" s="8" t="s">
        <v>9101</v>
      </c>
      <c r="M713" s="8" t="s">
        <v>573</v>
      </c>
      <c r="N713" s="8" t="s">
        <v>9349</v>
      </c>
      <c r="O713" s="8" t="s">
        <v>9106</v>
      </c>
      <c r="P713" s="168">
        <v>13803570387</v>
      </c>
      <c r="Q713" s="8" t="s">
        <v>974</v>
      </c>
    </row>
    <row r="714" spans="1:17" ht="36">
      <c r="A714" s="11">
        <v>710</v>
      </c>
      <c r="B714" s="11" t="s">
        <v>7308</v>
      </c>
      <c r="C714" s="8" t="s">
        <v>8978</v>
      </c>
      <c r="D714" s="8" t="s">
        <v>9042</v>
      </c>
      <c r="E714" s="8" t="s">
        <v>9350</v>
      </c>
      <c r="F714" s="8" t="s">
        <v>9351</v>
      </c>
      <c r="G714" s="8" t="s">
        <v>86</v>
      </c>
      <c r="H714" s="8">
        <v>55</v>
      </c>
      <c r="I714" s="8">
        <v>0</v>
      </c>
      <c r="J714" s="8">
        <v>0</v>
      </c>
      <c r="K714" s="8" t="s">
        <v>9052</v>
      </c>
      <c r="L714" s="8" t="s">
        <v>9053</v>
      </c>
      <c r="M714" s="8" t="s">
        <v>96</v>
      </c>
      <c r="N714" s="8" t="s">
        <v>9350</v>
      </c>
      <c r="O714" s="8" t="s">
        <v>9021</v>
      </c>
      <c r="P714" s="168">
        <v>13576657210</v>
      </c>
      <c r="Q714" s="8" t="s">
        <v>974</v>
      </c>
    </row>
    <row r="715" spans="1:17" ht="24">
      <c r="A715" s="11">
        <v>711</v>
      </c>
      <c r="B715" s="11" t="s">
        <v>7308</v>
      </c>
      <c r="C715" s="8" t="s">
        <v>9352</v>
      </c>
      <c r="D715" s="8" t="s">
        <v>7533</v>
      </c>
      <c r="E715" s="8" t="s">
        <v>9353</v>
      </c>
      <c r="F715" s="159">
        <v>2006</v>
      </c>
      <c r="G715" s="8" t="s">
        <v>48</v>
      </c>
      <c r="H715" s="8">
        <v>20000</v>
      </c>
      <c r="I715" s="8">
        <v>16.2</v>
      </c>
      <c r="J715" s="8">
        <v>1325</v>
      </c>
      <c r="K715" s="8" t="s">
        <v>9354</v>
      </c>
      <c r="L715" s="8" t="s">
        <v>9355</v>
      </c>
      <c r="M715" s="8" t="s">
        <v>137</v>
      </c>
      <c r="N715" s="8" t="s">
        <v>9353</v>
      </c>
      <c r="O715" s="8" t="s">
        <v>9356</v>
      </c>
      <c r="P715" s="168">
        <v>13602912355</v>
      </c>
      <c r="Q715" s="12"/>
    </row>
    <row r="716" spans="1:17" ht="24">
      <c r="A716" s="11">
        <v>712</v>
      </c>
      <c r="B716" s="11" t="s">
        <v>7308</v>
      </c>
      <c r="C716" s="8" t="s">
        <v>9352</v>
      </c>
      <c r="D716" s="8" t="s">
        <v>7533</v>
      </c>
      <c r="E716" s="8" t="s">
        <v>9357</v>
      </c>
      <c r="F716" s="159">
        <v>1971</v>
      </c>
      <c r="G716" s="8" t="s">
        <v>48</v>
      </c>
      <c r="H716" s="8">
        <v>2000</v>
      </c>
      <c r="I716" s="8">
        <v>12.8</v>
      </c>
      <c r="J716" s="8">
        <v>860</v>
      </c>
      <c r="K716" s="8" t="s">
        <v>9354</v>
      </c>
      <c r="L716" s="8" t="s">
        <v>9355</v>
      </c>
      <c r="M716" s="8" t="s">
        <v>137</v>
      </c>
      <c r="N716" s="8" t="s">
        <v>9357</v>
      </c>
      <c r="O716" s="8" t="s">
        <v>9358</v>
      </c>
      <c r="P716" s="168">
        <v>13879793250</v>
      </c>
      <c r="Q716" s="12"/>
    </row>
    <row r="717" spans="1:17" ht="24">
      <c r="A717" s="11">
        <v>713</v>
      </c>
      <c r="B717" s="11" t="s">
        <v>7308</v>
      </c>
      <c r="C717" s="8" t="s">
        <v>9352</v>
      </c>
      <c r="D717" s="8" t="s">
        <v>7533</v>
      </c>
      <c r="E717" s="8" t="s">
        <v>9359</v>
      </c>
      <c r="F717" s="159">
        <v>2004</v>
      </c>
      <c r="G717" s="8" t="s">
        <v>48</v>
      </c>
      <c r="H717" s="8">
        <v>2000</v>
      </c>
      <c r="I717" s="8">
        <v>7</v>
      </c>
      <c r="J717" s="8">
        <v>70</v>
      </c>
      <c r="K717" s="8" t="s">
        <v>9354</v>
      </c>
      <c r="L717" s="8" t="s">
        <v>9355</v>
      </c>
      <c r="M717" s="8" t="s">
        <v>137</v>
      </c>
      <c r="N717" s="8" t="s">
        <v>9359</v>
      </c>
      <c r="O717" s="8" t="s">
        <v>9360</v>
      </c>
      <c r="P717" s="168">
        <v>13803573028</v>
      </c>
      <c r="Q717" s="12"/>
    </row>
    <row r="718" spans="1:17" ht="24">
      <c r="A718" s="11">
        <v>714</v>
      </c>
      <c r="B718" s="11" t="s">
        <v>7308</v>
      </c>
      <c r="C718" s="8" t="s">
        <v>9352</v>
      </c>
      <c r="D718" s="8" t="s">
        <v>9361</v>
      </c>
      <c r="E718" s="8" t="s">
        <v>9362</v>
      </c>
      <c r="F718" s="159">
        <v>2009</v>
      </c>
      <c r="G718" s="8" t="s">
        <v>48</v>
      </c>
      <c r="H718" s="8">
        <v>2520</v>
      </c>
      <c r="I718" s="8">
        <v>44</v>
      </c>
      <c r="J718" s="8">
        <v>387</v>
      </c>
      <c r="K718" s="8" t="s">
        <v>9354</v>
      </c>
      <c r="L718" s="8" t="s">
        <v>9355</v>
      </c>
      <c r="M718" s="8" t="s">
        <v>137</v>
      </c>
      <c r="N718" s="8" t="s">
        <v>9362</v>
      </c>
      <c r="O718" s="8" t="s">
        <v>9363</v>
      </c>
      <c r="P718" s="168">
        <v>13600276936</v>
      </c>
      <c r="Q718" s="12"/>
    </row>
    <row r="719" spans="1:17" ht="24">
      <c r="A719" s="11">
        <v>715</v>
      </c>
      <c r="B719" s="11" t="s">
        <v>7308</v>
      </c>
      <c r="C719" s="8" t="s">
        <v>9352</v>
      </c>
      <c r="D719" s="8" t="s">
        <v>9364</v>
      </c>
      <c r="E719" s="8" t="s">
        <v>9365</v>
      </c>
      <c r="F719" s="159">
        <v>2007</v>
      </c>
      <c r="G719" s="8" t="s">
        <v>48</v>
      </c>
      <c r="H719" s="8">
        <v>1200</v>
      </c>
      <c r="I719" s="8">
        <v>19.899999999999999</v>
      </c>
      <c r="J719" s="8">
        <v>93</v>
      </c>
      <c r="K719" s="8" t="s">
        <v>9366</v>
      </c>
      <c r="L719" s="8" t="s">
        <v>9367</v>
      </c>
      <c r="M719" s="8" t="s">
        <v>1903</v>
      </c>
      <c r="N719" s="8" t="s">
        <v>9365</v>
      </c>
      <c r="O719" s="8" t="s">
        <v>9368</v>
      </c>
      <c r="P719" s="168">
        <v>13576790218</v>
      </c>
      <c r="Q719" s="12"/>
    </row>
    <row r="720" spans="1:17" ht="24">
      <c r="A720" s="11">
        <v>716</v>
      </c>
      <c r="B720" s="11" t="s">
        <v>7308</v>
      </c>
      <c r="C720" s="8" t="s">
        <v>9352</v>
      </c>
      <c r="D720" s="8" t="s">
        <v>9369</v>
      </c>
      <c r="E720" s="8" t="s">
        <v>9370</v>
      </c>
      <c r="F720" s="159">
        <v>2005</v>
      </c>
      <c r="G720" s="8" t="s">
        <v>48</v>
      </c>
      <c r="H720" s="8">
        <v>250</v>
      </c>
      <c r="I720" s="8">
        <v>8</v>
      </c>
      <c r="J720" s="8">
        <v>3</v>
      </c>
      <c r="K720" s="8" t="s">
        <v>9366</v>
      </c>
      <c r="L720" s="8" t="s">
        <v>9367</v>
      </c>
      <c r="M720" s="8" t="s">
        <v>1903</v>
      </c>
      <c r="N720" s="8" t="s">
        <v>9370</v>
      </c>
      <c r="O720" s="8" t="s">
        <v>9368</v>
      </c>
      <c r="P720" s="168">
        <v>13576790218</v>
      </c>
      <c r="Q720" s="12"/>
    </row>
    <row r="721" spans="1:17" ht="24">
      <c r="A721" s="11">
        <v>717</v>
      </c>
      <c r="B721" s="11" t="s">
        <v>7308</v>
      </c>
      <c r="C721" s="8" t="s">
        <v>9352</v>
      </c>
      <c r="D721" s="8" t="s">
        <v>9364</v>
      </c>
      <c r="E721" s="8" t="s">
        <v>5317</v>
      </c>
      <c r="F721" s="159">
        <v>2006</v>
      </c>
      <c r="G721" s="8" t="s">
        <v>48</v>
      </c>
      <c r="H721" s="8">
        <v>200</v>
      </c>
      <c r="I721" s="8">
        <v>10</v>
      </c>
      <c r="J721" s="8">
        <v>8</v>
      </c>
      <c r="K721" s="8" t="s">
        <v>9366</v>
      </c>
      <c r="L721" s="8" t="s">
        <v>9367</v>
      </c>
      <c r="M721" s="8" t="s">
        <v>1903</v>
      </c>
      <c r="N721" s="8" t="s">
        <v>5317</v>
      </c>
      <c r="O721" s="8" t="s">
        <v>9368</v>
      </c>
      <c r="P721" s="168">
        <v>13576790218</v>
      </c>
      <c r="Q721" s="12"/>
    </row>
    <row r="722" spans="1:17" ht="24">
      <c r="A722" s="11">
        <v>718</v>
      </c>
      <c r="B722" s="11" t="s">
        <v>7308</v>
      </c>
      <c r="C722" s="8" t="s">
        <v>9352</v>
      </c>
      <c r="D722" s="8" t="s">
        <v>9371</v>
      </c>
      <c r="E722" s="8" t="s">
        <v>9372</v>
      </c>
      <c r="F722" s="159">
        <v>2004</v>
      </c>
      <c r="G722" s="8" t="s">
        <v>48</v>
      </c>
      <c r="H722" s="8">
        <v>1500</v>
      </c>
      <c r="I722" s="8">
        <v>15.3</v>
      </c>
      <c r="J722" s="8">
        <v>236</v>
      </c>
      <c r="K722" s="8" t="s">
        <v>9373</v>
      </c>
      <c r="L722" s="8" t="s">
        <v>9374</v>
      </c>
      <c r="M722" s="8" t="s">
        <v>156</v>
      </c>
      <c r="N722" s="8" t="s">
        <v>9372</v>
      </c>
      <c r="O722" s="8" t="s">
        <v>9375</v>
      </c>
      <c r="P722" s="168">
        <v>13907972686</v>
      </c>
      <c r="Q722" s="12"/>
    </row>
    <row r="723" spans="1:17" ht="24">
      <c r="A723" s="11">
        <v>719</v>
      </c>
      <c r="B723" s="11" t="s">
        <v>7308</v>
      </c>
      <c r="C723" s="8" t="s">
        <v>9352</v>
      </c>
      <c r="D723" s="8" t="s">
        <v>9376</v>
      </c>
      <c r="E723" s="8" t="s">
        <v>9377</v>
      </c>
      <c r="F723" s="159">
        <v>2004</v>
      </c>
      <c r="G723" s="8" t="s">
        <v>48</v>
      </c>
      <c r="H723" s="8">
        <v>1260</v>
      </c>
      <c r="I723" s="8">
        <v>18</v>
      </c>
      <c r="J723" s="8">
        <v>46.5</v>
      </c>
      <c r="K723" s="8" t="s">
        <v>9373</v>
      </c>
      <c r="L723" s="8" t="s">
        <v>9374</v>
      </c>
      <c r="M723" s="8" t="s">
        <v>156</v>
      </c>
      <c r="N723" s="8" t="s">
        <v>9377</v>
      </c>
      <c r="O723" s="8" t="s">
        <v>9378</v>
      </c>
      <c r="P723" s="168">
        <v>13707026187</v>
      </c>
      <c r="Q723" s="12"/>
    </row>
    <row r="724" spans="1:17" ht="24">
      <c r="A724" s="11">
        <v>720</v>
      </c>
      <c r="B724" s="11" t="s">
        <v>7308</v>
      </c>
      <c r="C724" s="8" t="s">
        <v>9352</v>
      </c>
      <c r="D724" s="8" t="s">
        <v>7533</v>
      </c>
      <c r="E724" s="8" t="s">
        <v>9379</v>
      </c>
      <c r="F724" s="159">
        <v>2001</v>
      </c>
      <c r="G724" s="8" t="s">
        <v>48</v>
      </c>
      <c r="H724" s="8">
        <v>1200</v>
      </c>
      <c r="I724" s="8">
        <v>12</v>
      </c>
      <c r="J724" s="8">
        <v>860</v>
      </c>
      <c r="K724" s="8" t="s">
        <v>9373</v>
      </c>
      <c r="L724" s="8" t="s">
        <v>9374</v>
      </c>
      <c r="M724" s="8" t="s">
        <v>156</v>
      </c>
      <c r="N724" s="8" t="s">
        <v>9379</v>
      </c>
      <c r="O724" s="8" t="s">
        <v>9358</v>
      </c>
      <c r="P724" s="168">
        <v>13879793150</v>
      </c>
      <c r="Q724" s="12"/>
    </row>
    <row r="725" spans="1:17" ht="24">
      <c r="A725" s="11">
        <v>721</v>
      </c>
      <c r="B725" s="11" t="s">
        <v>7308</v>
      </c>
      <c r="C725" s="8" t="s">
        <v>9352</v>
      </c>
      <c r="D725" s="8" t="s">
        <v>9371</v>
      </c>
      <c r="E725" s="8" t="s">
        <v>9380</v>
      </c>
      <c r="F725" s="159">
        <v>2005</v>
      </c>
      <c r="G725" s="8" t="s">
        <v>48</v>
      </c>
      <c r="H725" s="8">
        <v>960</v>
      </c>
      <c r="I725" s="8">
        <v>6</v>
      </c>
      <c r="J725" s="8">
        <v>5</v>
      </c>
      <c r="K725" s="8" t="s">
        <v>9373</v>
      </c>
      <c r="L725" s="8" t="s">
        <v>9374</v>
      </c>
      <c r="M725" s="8" t="s">
        <v>156</v>
      </c>
      <c r="N725" s="8" t="s">
        <v>9380</v>
      </c>
      <c r="O725" s="8" t="s">
        <v>9381</v>
      </c>
      <c r="P725" s="168">
        <v>18919733138</v>
      </c>
      <c r="Q725" s="12"/>
    </row>
    <row r="726" spans="1:17" ht="24">
      <c r="A726" s="11">
        <v>722</v>
      </c>
      <c r="B726" s="11" t="s">
        <v>7308</v>
      </c>
      <c r="C726" s="8" t="s">
        <v>9352</v>
      </c>
      <c r="D726" s="8" t="s">
        <v>9376</v>
      </c>
      <c r="E726" s="8" t="s">
        <v>9382</v>
      </c>
      <c r="F726" s="159">
        <v>2005</v>
      </c>
      <c r="G726" s="8" t="s">
        <v>48</v>
      </c>
      <c r="H726" s="8">
        <v>900</v>
      </c>
      <c r="I726" s="8">
        <v>28</v>
      </c>
      <c r="J726" s="8">
        <v>93.4</v>
      </c>
      <c r="K726" s="8" t="s">
        <v>9373</v>
      </c>
      <c r="L726" s="8" t="s">
        <v>9374</v>
      </c>
      <c r="M726" s="8" t="s">
        <v>156</v>
      </c>
      <c r="N726" s="8" t="s">
        <v>9382</v>
      </c>
      <c r="O726" s="8" t="s">
        <v>9378</v>
      </c>
      <c r="P726" s="168">
        <v>13707026187</v>
      </c>
      <c r="Q726" s="12"/>
    </row>
    <row r="727" spans="1:17" ht="24">
      <c r="A727" s="11">
        <v>723</v>
      </c>
      <c r="B727" s="11" t="s">
        <v>7308</v>
      </c>
      <c r="C727" s="8" t="s">
        <v>9352</v>
      </c>
      <c r="D727" s="8" t="s">
        <v>9371</v>
      </c>
      <c r="E727" s="8" t="s">
        <v>9383</v>
      </c>
      <c r="F727" s="159">
        <v>2005</v>
      </c>
      <c r="G727" s="8" t="s">
        <v>48</v>
      </c>
      <c r="H727" s="8">
        <v>750</v>
      </c>
      <c r="I727" s="8">
        <v>5.6</v>
      </c>
      <c r="J727" s="8">
        <v>5</v>
      </c>
      <c r="K727" s="8" t="s">
        <v>9373</v>
      </c>
      <c r="L727" s="8" t="s">
        <v>9374</v>
      </c>
      <c r="M727" s="8" t="s">
        <v>156</v>
      </c>
      <c r="N727" s="8" t="s">
        <v>9383</v>
      </c>
      <c r="O727" s="8" t="s">
        <v>9384</v>
      </c>
      <c r="P727" s="168">
        <v>13970789923</v>
      </c>
      <c r="Q727" s="12"/>
    </row>
    <row r="728" spans="1:17" ht="24">
      <c r="A728" s="11">
        <v>724</v>
      </c>
      <c r="B728" s="11" t="s">
        <v>7308</v>
      </c>
      <c r="C728" s="8" t="s">
        <v>9352</v>
      </c>
      <c r="D728" s="8" t="s">
        <v>9371</v>
      </c>
      <c r="E728" s="8" t="s">
        <v>9385</v>
      </c>
      <c r="F728" s="159">
        <v>1993</v>
      </c>
      <c r="G728" s="8" t="s">
        <v>48</v>
      </c>
      <c r="H728" s="8">
        <v>250</v>
      </c>
      <c r="I728" s="8">
        <v>5</v>
      </c>
      <c r="J728" s="8">
        <v>5</v>
      </c>
      <c r="K728" s="8" t="s">
        <v>9373</v>
      </c>
      <c r="L728" s="8" t="s">
        <v>9374</v>
      </c>
      <c r="M728" s="8" t="s">
        <v>156</v>
      </c>
      <c r="N728" s="8" t="s">
        <v>9385</v>
      </c>
      <c r="O728" s="8" t="s">
        <v>9386</v>
      </c>
      <c r="P728" s="168">
        <v>13576711138</v>
      </c>
      <c r="Q728" s="12"/>
    </row>
    <row r="729" spans="1:17" ht="24">
      <c r="A729" s="11">
        <v>725</v>
      </c>
      <c r="B729" s="11" t="s">
        <v>7308</v>
      </c>
      <c r="C729" s="8" t="s">
        <v>9352</v>
      </c>
      <c r="D729" s="8" t="s">
        <v>9387</v>
      </c>
      <c r="E729" s="8" t="s">
        <v>9388</v>
      </c>
      <c r="F729" s="159">
        <v>1998</v>
      </c>
      <c r="G729" s="8" t="s">
        <v>48</v>
      </c>
      <c r="H729" s="8">
        <v>250</v>
      </c>
      <c r="I729" s="8">
        <v>4</v>
      </c>
      <c r="J729" s="8">
        <v>7</v>
      </c>
      <c r="K729" s="8" t="s">
        <v>9389</v>
      </c>
      <c r="L729" s="8" t="s">
        <v>9390</v>
      </c>
      <c r="M729" s="8" t="s">
        <v>165</v>
      </c>
      <c r="N729" s="8" t="s">
        <v>9388</v>
      </c>
      <c r="O729" s="8" t="s">
        <v>9391</v>
      </c>
      <c r="P729" s="168">
        <v>13879766106</v>
      </c>
      <c r="Q729" s="12"/>
    </row>
    <row r="730" spans="1:17" ht="24">
      <c r="A730" s="11">
        <v>726</v>
      </c>
      <c r="B730" s="11" t="s">
        <v>7308</v>
      </c>
      <c r="C730" s="8" t="s">
        <v>9352</v>
      </c>
      <c r="D730" s="8" t="s">
        <v>7533</v>
      </c>
      <c r="E730" s="8" t="s">
        <v>9392</v>
      </c>
      <c r="F730" s="159">
        <v>2003</v>
      </c>
      <c r="G730" s="8" t="s">
        <v>48</v>
      </c>
      <c r="H730" s="8">
        <v>755</v>
      </c>
      <c r="I730" s="8">
        <v>2.5</v>
      </c>
      <c r="J730" s="8">
        <v>0.05</v>
      </c>
      <c r="K730" s="8" t="s">
        <v>9393</v>
      </c>
      <c r="L730" s="8" t="s">
        <v>9394</v>
      </c>
      <c r="M730" s="8" t="s">
        <v>156</v>
      </c>
      <c r="N730" s="8" t="s">
        <v>9392</v>
      </c>
      <c r="O730" s="8" t="s">
        <v>9395</v>
      </c>
      <c r="P730" s="168">
        <v>13828817988</v>
      </c>
      <c r="Q730" s="12"/>
    </row>
    <row r="731" spans="1:17" ht="24">
      <c r="A731" s="11">
        <v>727</v>
      </c>
      <c r="B731" s="11" t="s">
        <v>7308</v>
      </c>
      <c r="C731" s="8" t="s">
        <v>9352</v>
      </c>
      <c r="D731" s="8" t="s">
        <v>7533</v>
      </c>
      <c r="E731" s="8" t="s">
        <v>9396</v>
      </c>
      <c r="F731" s="159">
        <v>1984</v>
      </c>
      <c r="G731" s="8" t="s">
        <v>48</v>
      </c>
      <c r="H731" s="8">
        <v>375</v>
      </c>
      <c r="I731" s="8">
        <v>7.5</v>
      </c>
      <c r="J731" s="8">
        <v>350</v>
      </c>
      <c r="K731" s="8" t="s">
        <v>9393</v>
      </c>
      <c r="L731" s="8" t="s">
        <v>9394</v>
      </c>
      <c r="M731" s="8" t="s">
        <v>156</v>
      </c>
      <c r="N731" s="8" t="s">
        <v>9396</v>
      </c>
      <c r="O731" s="8" t="s">
        <v>9358</v>
      </c>
      <c r="P731" s="168">
        <v>13879793150</v>
      </c>
      <c r="Q731" s="12"/>
    </row>
    <row r="732" spans="1:17" ht="24">
      <c r="A732" s="11">
        <v>728</v>
      </c>
      <c r="B732" s="11" t="s">
        <v>7308</v>
      </c>
      <c r="C732" s="8" t="s">
        <v>9352</v>
      </c>
      <c r="D732" s="8" t="s">
        <v>9397</v>
      </c>
      <c r="E732" s="8" t="s">
        <v>9398</v>
      </c>
      <c r="F732" s="159">
        <v>2002</v>
      </c>
      <c r="G732" s="8" t="s">
        <v>48</v>
      </c>
      <c r="H732" s="8">
        <v>720</v>
      </c>
      <c r="I732" s="8">
        <v>9.8000000000000007</v>
      </c>
      <c r="J732" s="8">
        <v>7.3</v>
      </c>
      <c r="K732" s="8" t="s">
        <v>9399</v>
      </c>
      <c r="L732" s="8" t="s">
        <v>9400</v>
      </c>
      <c r="M732" s="8" t="s">
        <v>156</v>
      </c>
      <c r="N732" s="8" t="s">
        <v>9398</v>
      </c>
      <c r="O732" s="8" t="s">
        <v>9401</v>
      </c>
      <c r="P732" s="168">
        <v>13702985468</v>
      </c>
      <c r="Q732" s="12"/>
    </row>
    <row r="733" spans="1:17" ht="24">
      <c r="A733" s="11">
        <v>729</v>
      </c>
      <c r="B733" s="11" t="s">
        <v>7308</v>
      </c>
      <c r="C733" s="8" t="s">
        <v>9352</v>
      </c>
      <c r="D733" s="8" t="s">
        <v>9397</v>
      </c>
      <c r="E733" s="8" t="s">
        <v>9402</v>
      </c>
      <c r="F733" s="159">
        <v>2005</v>
      </c>
      <c r="G733" s="8" t="s">
        <v>48</v>
      </c>
      <c r="H733" s="8">
        <v>500</v>
      </c>
      <c r="I733" s="8">
        <v>4</v>
      </c>
      <c r="J733" s="8">
        <v>5</v>
      </c>
      <c r="K733" s="8" t="s">
        <v>9399</v>
      </c>
      <c r="L733" s="8" t="s">
        <v>9400</v>
      </c>
      <c r="M733" s="8" t="s">
        <v>156</v>
      </c>
      <c r="N733" s="8" t="s">
        <v>9402</v>
      </c>
      <c r="O733" s="8" t="s">
        <v>9403</v>
      </c>
      <c r="P733" s="168">
        <v>13710983828</v>
      </c>
      <c r="Q733" s="12"/>
    </row>
    <row r="734" spans="1:17" ht="24">
      <c r="A734" s="11">
        <v>730</v>
      </c>
      <c r="B734" s="11" t="s">
        <v>7308</v>
      </c>
      <c r="C734" s="8" t="s">
        <v>9352</v>
      </c>
      <c r="D734" s="8" t="s">
        <v>9371</v>
      </c>
      <c r="E734" s="8" t="s">
        <v>9404</v>
      </c>
      <c r="F734" s="159">
        <v>2007</v>
      </c>
      <c r="G734" s="8" t="s">
        <v>48</v>
      </c>
      <c r="H734" s="8">
        <v>1000</v>
      </c>
      <c r="I734" s="8">
        <v>13.7</v>
      </c>
      <c r="J734" s="8">
        <v>47.7</v>
      </c>
      <c r="K734" s="8" t="s">
        <v>9405</v>
      </c>
      <c r="L734" s="8" t="s">
        <v>9406</v>
      </c>
      <c r="M734" s="8" t="s">
        <v>165</v>
      </c>
      <c r="N734" s="8" t="s">
        <v>9404</v>
      </c>
      <c r="O734" s="8" t="s">
        <v>9407</v>
      </c>
      <c r="P734" s="168">
        <v>1591974265</v>
      </c>
      <c r="Q734" s="12"/>
    </row>
    <row r="735" spans="1:17" ht="24">
      <c r="A735" s="11">
        <v>731</v>
      </c>
      <c r="B735" s="11" t="s">
        <v>7308</v>
      </c>
      <c r="C735" s="8" t="s">
        <v>9352</v>
      </c>
      <c r="D735" s="8" t="s">
        <v>9371</v>
      </c>
      <c r="E735" s="8" t="s">
        <v>9408</v>
      </c>
      <c r="F735" s="159">
        <v>2005</v>
      </c>
      <c r="G735" s="8" t="s">
        <v>48</v>
      </c>
      <c r="H735" s="8">
        <v>960</v>
      </c>
      <c r="I735" s="8">
        <v>6</v>
      </c>
      <c r="J735" s="8">
        <v>5</v>
      </c>
      <c r="K735" s="8" t="s">
        <v>9405</v>
      </c>
      <c r="L735" s="8" t="s">
        <v>9406</v>
      </c>
      <c r="M735" s="8" t="s">
        <v>165</v>
      </c>
      <c r="N735" s="8" t="s">
        <v>9408</v>
      </c>
      <c r="O735" s="8" t="s">
        <v>9409</v>
      </c>
      <c r="P735" s="168">
        <v>18979772361</v>
      </c>
      <c r="Q735" s="12"/>
    </row>
    <row r="736" spans="1:17" ht="24">
      <c r="A736" s="11">
        <v>732</v>
      </c>
      <c r="B736" s="11" t="s">
        <v>7308</v>
      </c>
      <c r="C736" s="8" t="s">
        <v>9352</v>
      </c>
      <c r="D736" s="8" t="s">
        <v>9371</v>
      </c>
      <c r="E736" s="8" t="s">
        <v>9410</v>
      </c>
      <c r="F736" s="159">
        <v>2005</v>
      </c>
      <c r="G736" s="8" t="s">
        <v>48</v>
      </c>
      <c r="H736" s="8">
        <v>960</v>
      </c>
      <c r="I736" s="8">
        <v>6</v>
      </c>
      <c r="J736" s="8">
        <v>5</v>
      </c>
      <c r="K736" s="8" t="s">
        <v>9405</v>
      </c>
      <c r="L736" s="8" t="s">
        <v>9406</v>
      </c>
      <c r="M736" s="8" t="s">
        <v>156</v>
      </c>
      <c r="N736" s="8" t="s">
        <v>9410</v>
      </c>
      <c r="O736" s="8" t="s">
        <v>9409</v>
      </c>
      <c r="P736" s="168">
        <v>18979772361</v>
      </c>
      <c r="Q736" s="12"/>
    </row>
    <row r="737" spans="1:17" ht="24">
      <c r="A737" s="11">
        <v>733</v>
      </c>
      <c r="B737" s="11" t="s">
        <v>7308</v>
      </c>
      <c r="C737" s="8" t="s">
        <v>9352</v>
      </c>
      <c r="D737" s="8" t="s">
        <v>9371</v>
      </c>
      <c r="E737" s="8" t="s">
        <v>9411</v>
      </c>
      <c r="F737" s="159">
        <v>2006</v>
      </c>
      <c r="G737" s="8" t="s">
        <v>48</v>
      </c>
      <c r="H737" s="8">
        <v>480</v>
      </c>
      <c r="I737" s="8">
        <v>3.67</v>
      </c>
      <c r="J737" s="8">
        <v>5</v>
      </c>
      <c r="K737" s="8" t="s">
        <v>9405</v>
      </c>
      <c r="L737" s="8" t="s">
        <v>9406</v>
      </c>
      <c r="M737" s="8" t="s">
        <v>165</v>
      </c>
      <c r="N737" s="8" t="s">
        <v>9411</v>
      </c>
      <c r="O737" s="8" t="s">
        <v>9412</v>
      </c>
      <c r="P737" s="168">
        <v>13802628441</v>
      </c>
      <c r="Q737" s="12"/>
    </row>
    <row r="738" spans="1:17" ht="24">
      <c r="A738" s="11">
        <v>734</v>
      </c>
      <c r="B738" s="11" t="s">
        <v>7308</v>
      </c>
      <c r="C738" s="8" t="s">
        <v>9352</v>
      </c>
      <c r="D738" s="8" t="s">
        <v>9413</v>
      </c>
      <c r="E738" s="8" t="s">
        <v>9414</v>
      </c>
      <c r="F738" s="159">
        <v>1992</v>
      </c>
      <c r="G738" s="8" t="s">
        <v>48</v>
      </c>
      <c r="H738" s="8">
        <v>200</v>
      </c>
      <c r="I738" s="8">
        <v>8</v>
      </c>
      <c r="J738" s="8">
        <v>9.8000000000000007</v>
      </c>
      <c r="K738" s="8" t="s">
        <v>9405</v>
      </c>
      <c r="L738" s="8" t="s">
        <v>9406</v>
      </c>
      <c r="M738" s="8" t="s">
        <v>165</v>
      </c>
      <c r="N738" s="8" t="s">
        <v>9414</v>
      </c>
      <c r="O738" s="8" t="s">
        <v>9415</v>
      </c>
      <c r="P738" s="168">
        <v>13970708865</v>
      </c>
      <c r="Q738" s="12"/>
    </row>
    <row r="739" spans="1:17" ht="24">
      <c r="A739" s="11">
        <v>735</v>
      </c>
      <c r="B739" s="11" t="s">
        <v>7308</v>
      </c>
      <c r="C739" s="8" t="s">
        <v>9352</v>
      </c>
      <c r="D739" s="8" t="s">
        <v>9416</v>
      </c>
      <c r="E739" s="8" t="s">
        <v>9417</v>
      </c>
      <c r="F739" s="159">
        <v>1982</v>
      </c>
      <c r="G739" s="8" t="s">
        <v>48</v>
      </c>
      <c r="H739" s="8">
        <v>800</v>
      </c>
      <c r="I739" s="8">
        <v>5</v>
      </c>
      <c r="J739" s="8">
        <v>3.6</v>
      </c>
      <c r="K739" s="8" t="s">
        <v>9418</v>
      </c>
      <c r="L739" s="8" t="s">
        <v>9419</v>
      </c>
      <c r="M739" s="8" t="s">
        <v>1903</v>
      </c>
      <c r="N739" s="8" t="s">
        <v>9417</v>
      </c>
      <c r="O739" s="8" t="s">
        <v>9420</v>
      </c>
      <c r="P739" s="168">
        <v>15970020916</v>
      </c>
      <c r="Q739" s="12"/>
    </row>
    <row r="740" spans="1:17" ht="24">
      <c r="A740" s="11">
        <v>736</v>
      </c>
      <c r="B740" s="11" t="s">
        <v>7308</v>
      </c>
      <c r="C740" s="8" t="s">
        <v>9352</v>
      </c>
      <c r="D740" s="8" t="s">
        <v>9416</v>
      </c>
      <c r="E740" s="8" t="s">
        <v>9421</v>
      </c>
      <c r="F740" s="159">
        <v>1974</v>
      </c>
      <c r="G740" s="8" t="s">
        <v>48</v>
      </c>
      <c r="H740" s="8">
        <v>640</v>
      </c>
      <c r="I740" s="8">
        <v>5</v>
      </c>
      <c r="J740" s="8">
        <v>3.6</v>
      </c>
      <c r="K740" s="8" t="s">
        <v>9418</v>
      </c>
      <c r="L740" s="8" t="s">
        <v>9419</v>
      </c>
      <c r="M740" s="8" t="s">
        <v>1903</v>
      </c>
      <c r="N740" s="8" t="s">
        <v>9421</v>
      </c>
      <c r="O740" s="8" t="s">
        <v>9420</v>
      </c>
      <c r="P740" s="168">
        <v>15970020916</v>
      </c>
      <c r="Q740" s="12"/>
    </row>
    <row r="741" spans="1:17" ht="24">
      <c r="A741" s="11">
        <v>737</v>
      </c>
      <c r="B741" s="11" t="s">
        <v>7308</v>
      </c>
      <c r="C741" s="8" t="s">
        <v>9352</v>
      </c>
      <c r="D741" s="8" t="s">
        <v>9416</v>
      </c>
      <c r="E741" s="8" t="s">
        <v>9422</v>
      </c>
      <c r="F741" s="159">
        <v>2005</v>
      </c>
      <c r="G741" s="8" t="s">
        <v>48</v>
      </c>
      <c r="H741" s="8">
        <v>625</v>
      </c>
      <c r="I741" s="8">
        <v>27</v>
      </c>
      <c r="J741" s="8">
        <v>71</v>
      </c>
      <c r="K741" s="8" t="s">
        <v>9418</v>
      </c>
      <c r="L741" s="8" t="s">
        <v>9419</v>
      </c>
      <c r="M741" s="8" t="s">
        <v>1903</v>
      </c>
      <c r="N741" s="8" t="s">
        <v>9422</v>
      </c>
      <c r="O741" s="8" t="s">
        <v>9423</v>
      </c>
      <c r="P741" s="168">
        <v>13907978717</v>
      </c>
      <c r="Q741" s="12"/>
    </row>
    <row r="742" spans="1:17" ht="24">
      <c r="A742" s="11">
        <v>738</v>
      </c>
      <c r="B742" s="11" t="s">
        <v>7308</v>
      </c>
      <c r="C742" s="8" t="s">
        <v>9352</v>
      </c>
      <c r="D742" s="8" t="s">
        <v>9416</v>
      </c>
      <c r="E742" s="8" t="s">
        <v>9424</v>
      </c>
      <c r="F742" s="159">
        <v>2003</v>
      </c>
      <c r="G742" s="8" t="s">
        <v>48</v>
      </c>
      <c r="H742" s="8">
        <v>320</v>
      </c>
      <c r="I742" s="8">
        <v>8.5</v>
      </c>
      <c r="J742" s="8">
        <v>12</v>
      </c>
      <c r="K742" s="8" t="s">
        <v>9418</v>
      </c>
      <c r="L742" s="8" t="s">
        <v>9419</v>
      </c>
      <c r="M742" s="8" t="s">
        <v>1903</v>
      </c>
      <c r="N742" s="8" t="s">
        <v>9424</v>
      </c>
      <c r="O742" s="8" t="s">
        <v>9425</v>
      </c>
      <c r="P742" s="168">
        <v>13602243850</v>
      </c>
      <c r="Q742" s="12"/>
    </row>
    <row r="743" spans="1:17" ht="24">
      <c r="A743" s="11">
        <v>739</v>
      </c>
      <c r="B743" s="11" t="s">
        <v>7308</v>
      </c>
      <c r="C743" s="8" t="s">
        <v>9352</v>
      </c>
      <c r="D743" s="8" t="s">
        <v>9397</v>
      </c>
      <c r="E743" s="8" t="s">
        <v>9426</v>
      </c>
      <c r="F743" s="159">
        <v>2002</v>
      </c>
      <c r="G743" s="8" t="s">
        <v>48</v>
      </c>
      <c r="H743" s="8">
        <v>1260</v>
      </c>
      <c r="I743" s="8">
        <v>13.5</v>
      </c>
      <c r="J743" s="8">
        <v>238.5</v>
      </c>
      <c r="K743" s="8" t="s">
        <v>9427</v>
      </c>
      <c r="L743" s="8" t="s">
        <v>9428</v>
      </c>
      <c r="M743" s="8" t="s">
        <v>156</v>
      </c>
      <c r="N743" s="8" t="s">
        <v>9426</v>
      </c>
      <c r="O743" s="8" t="s">
        <v>9401</v>
      </c>
      <c r="P743" s="168">
        <v>13702985468</v>
      </c>
      <c r="Q743" s="12"/>
    </row>
    <row r="744" spans="1:17" ht="24">
      <c r="A744" s="11">
        <v>740</v>
      </c>
      <c r="B744" s="11" t="s">
        <v>7308</v>
      </c>
      <c r="C744" s="8" t="s">
        <v>9352</v>
      </c>
      <c r="D744" s="8" t="s">
        <v>9397</v>
      </c>
      <c r="E744" s="8" t="s">
        <v>9429</v>
      </c>
      <c r="F744" s="159">
        <v>2004</v>
      </c>
      <c r="G744" s="8" t="s">
        <v>48</v>
      </c>
      <c r="H744" s="8">
        <v>500</v>
      </c>
      <c r="I744" s="8">
        <v>4</v>
      </c>
      <c r="J744" s="8">
        <v>2</v>
      </c>
      <c r="K744" s="8" t="s">
        <v>9427</v>
      </c>
      <c r="L744" s="8" t="s">
        <v>9428</v>
      </c>
      <c r="M744" s="8" t="s">
        <v>156</v>
      </c>
      <c r="N744" s="8" t="s">
        <v>9429</v>
      </c>
      <c r="O744" s="8" t="s">
        <v>9430</v>
      </c>
      <c r="P744" s="168">
        <v>13970763995</v>
      </c>
      <c r="Q744" s="12"/>
    </row>
    <row r="745" spans="1:17" ht="24">
      <c r="A745" s="11">
        <v>741</v>
      </c>
      <c r="B745" s="11" t="s">
        <v>7308</v>
      </c>
      <c r="C745" s="8" t="s">
        <v>9352</v>
      </c>
      <c r="D745" s="8" t="s">
        <v>9397</v>
      </c>
      <c r="E745" s="8" t="s">
        <v>9431</v>
      </c>
      <c r="F745" s="159">
        <v>2005</v>
      </c>
      <c r="G745" s="8" t="s">
        <v>48</v>
      </c>
      <c r="H745" s="8">
        <v>400</v>
      </c>
      <c r="I745" s="8">
        <v>3</v>
      </c>
      <c r="J745" s="8">
        <v>3</v>
      </c>
      <c r="K745" s="8" t="s">
        <v>9427</v>
      </c>
      <c r="L745" s="8" t="s">
        <v>9428</v>
      </c>
      <c r="M745" s="8" t="s">
        <v>156</v>
      </c>
      <c r="N745" s="8" t="s">
        <v>9431</v>
      </c>
      <c r="O745" s="8" t="s">
        <v>9432</v>
      </c>
      <c r="P745" s="168">
        <v>13803586151</v>
      </c>
      <c r="Q745" s="12"/>
    </row>
    <row r="746" spans="1:17" ht="24">
      <c r="A746" s="11">
        <v>742</v>
      </c>
      <c r="B746" s="11" t="s">
        <v>7308</v>
      </c>
      <c r="C746" s="8" t="s">
        <v>9352</v>
      </c>
      <c r="D746" s="8" t="s">
        <v>9387</v>
      </c>
      <c r="E746" s="8" t="s">
        <v>9433</v>
      </c>
      <c r="F746" s="159">
        <v>2004</v>
      </c>
      <c r="G746" s="8" t="s">
        <v>48</v>
      </c>
      <c r="H746" s="8">
        <v>520</v>
      </c>
      <c r="I746" s="8">
        <v>5</v>
      </c>
      <c r="J746" s="8">
        <v>4</v>
      </c>
      <c r="K746" s="8" t="s">
        <v>9434</v>
      </c>
      <c r="L746" s="8" t="s">
        <v>9435</v>
      </c>
      <c r="M746" s="8" t="s">
        <v>165</v>
      </c>
      <c r="N746" s="8" t="s">
        <v>9433</v>
      </c>
      <c r="O746" s="8" t="s">
        <v>9436</v>
      </c>
      <c r="P746" s="168">
        <v>13502327141</v>
      </c>
      <c r="Q746" s="12"/>
    </row>
    <row r="747" spans="1:17" ht="24">
      <c r="A747" s="11">
        <v>743</v>
      </c>
      <c r="B747" s="11" t="s">
        <v>7308</v>
      </c>
      <c r="C747" s="8" t="s">
        <v>9352</v>
      </c>
      <c r="D747" s="8" t="s">
        <v>9437</v>
      </c>
      <c r="E747" s="8" t="s">
        <v>9438</v>
      </c>
      <c r="F747" s="159">
        <v>2004</v>
      </c>
      <c r="G747" s="8" t="s">
        <v>48</v>
      </c>
      <c r="H747" s="8">
        <v>360</v>
      </c>
      <c r="I747" s="8">
        <v>7</v>
      </c>
      <c r="J747" s="8">
        <v>8</v>
      </c>
      <c r="K747" s="8" t="s">
        <v>9434</v>
      </c>
      <c r="L747" s="8" t="s">
        <v>9435</v>
      </c>
      <c r="M747" s="8" t="s">
        <v>165</v>
      </c>
      <c r="N747" s="8" t="s">
        <v>9438</v>
      </c>
      <c r="O747" s="8" t="s">
        <v>9439</v>
      </c>
      <c r="P747" s="168">
        <v>13825608008</v>
      </c>
      <c r="Q747" s="12"/>
    </row>
    <row r="748" spans="1:17" ht="24">
      <c r="A748" s="11">
        <v>744</v>
      </c>
      <c r="B748" s="11" t="s">
        <v>7308</v>
      </c>
      <c r="C748" s="8" t="s">
        <v>9352</v>
      </c>
      <c r="D748" s="8" t="s">
        <v>9440</v>
      </c>
      <c r="E748" s="8" t="s">
        <v>9441</v>
      </c>
      <c r="F748" s="159">
        <v>1999</v>
      </c>
      <c r="G748" s="8" t="s">
        <v>48</v>
      </c>
      <c r="H748" s="8">
        <v>200</v>
      </c>
      <c r="I748" s="8">
        <v>6</v>
      </c>
      <c r="J748" s="8">
        <v>5</v>
      </c>
      <c r="K748" s="8" t="s">
        <v>9434</v>
      </c>
      <c r="L748" s="8" t="s">
        <v>9435</v>
      </c>
      <c r="M748" s="8" t="s">
        <v>165</v>
      </c>
      <c r="N748" s="8" t="s">
        <v>9441</v>
      </c>
      <c r="O748" s="8" t="s">
        <v>9442</v>
      </c>
      <c r="P748" s="168">
        <v>13907972556</v>
      </c>
      <c r="Q748" s="12"/>
    </row>
    <row r="749" spans="1:17" ht="24">
      <c r="A749" s="11">
        <v>745</v>
      </c>
      <c r="B749" s="11" t="s">
        <v>7308</v>
      </c>
      <c r="C749" s="8" t="s">
        <v>9352</v>
      </c>
      <c r="D749" s="8" t="s">
        <v>9387</v>
      </c>
      <c r="E749" s="8" t="s">
        <v>9443</v>
      </c>
      <c r="F749" s="159">
        <v>2007</v>
      </c>
      <c r="G749" s="8" t="s">
        <v>48</v>
      </c>
      <c r="H749" s="8">
        <v>1000</v>
      </c>
      <c r="I749" s="8">
        <v>5</v>
      </c>
      <c r="J749" s="8">
        <v>6</v>
      </c>
      <c r="K749" s="8" t="s">
        <v>9444</v>
      </c>
      <c r="L749" s="8" t="s">
        <v>9445</v>
      </c>
      <c r="M749" s="8" t="s">
        <v>165</v>
      </c>
      <c r="N749" s="8" t="s">
        <v>9443</v>
      </c>
      <c r="O749" s="8" t="s">
        <v>9446</v>
      </c>
      <c r="P749" s="168">
        <v>13005363096</v>
      </c>
      <c r="Q749" s="12"/>
    </row>
    <row r="750" spans="1:17" ht="24">
      <c r="A750" s="11">
        <v>746</v>
      </c>
      <c r="B750" s="11" t="s">
        <v>7308</v>
      </c>
      <c r="C750" s="8" t="s">
        <v>9352</v>
      </c>
      <c r="D750" s="8" t="s">
        <v>9447</v>
      </c>
      <c r="E750" s="8" t="s">
        <v>8544</v>
      </c>
      <c r="F750" s="159">
        <v>1979</v>
      </c>
      <c r="G750" s="8" t="s">
        <v>48</v>
      </c>
      <c r="H750" s="8">
        <v>350</v>
      </c>
      <c r="I750" s="8">
        <v>8</v>
      </c>
      <c r="J750" s="8">
        <v>5</v>
      </c>
      <c r="K750" s="8" t="s">
        <v>9448</v>
      </c>
      <c r="L750" s="8" t="s">
        <v>9449</v>
      </c>
      <c r="M750" s="8" t="s">
        <v>156</v>
      </c>
      <c r="N750" s="8" t="s">
        <v>8544</v>
      </c>
      <c r="O750" s="8" t="s">
        <v>9450</v>
      </c>
      <c r="P750" s="168">
        <v>15807978415</v>
      </c>
      <c r="Q750" s="12"/>
    </row>
    <row r="751" spans="1:17" ht="24">
      <c r="A751" s="11">
        <v>747</v>
      </c>
      <c r="B751" s="11" t="s">
        <v>7308</v>
      </c>
      <c r="C751" s="8" t="s">
        <v>9352</v>
      </c>
      <c r="D751" s="8" t="s">
        <v>9387</v>
      </c>
      <c r="E751" s="8" t="s">
        <v>9451</v>
      </c>
      <c r="F751" s="159">
        <v>2006</v>
      </c>
      <c r="G751" s="8" t="s">
        <v>48</v>
      </c>
      <c r="H751" s="8">
        <v>250</v>
      </c>
      <c r="I751" s="8">
        <v>10</v>
      </c>
      <c r="J751" s="8">
        <v>12</v>
      </c>
      <c r="K751" s="8" t="s">
        <v>9448</v>
      </c>
      <c r="L751" s="8" t="s">
        <v>9449</v>
      </c>
      <c r="M751" s="8" t="s">
        <v>156</v>
      </c>
      <c r="N751" s="8" t="s">
        <v>9451</v>
      </c>
      <c r="O751" s="8" t="s">
        <v>9452</v>
      </c>
      <c r="P751" s="168">
        <v>13979795736</v>
      </c>
      <c r="Q751" s="12"/>
    </row>
    <row r="752" spans="1:17" ht="24">
      <c r="A752" s="11">
        <v>748</v>
      </c>
      <c r="B752" s="11" t="s">
        <v>7308</v>
      </c>
      <c r="C752" s="8" t="s">
        <v>9352</v>
      </c>
      <c r="D752" s="8" t="s">
        <v>9453</v>
      </c>
      <c r="E752" s="8" t="s">
        <v>9454</v>
      </c>
      <c r="F752" s="159">
        <v>1992</v>
      </c>
      <c r="G752" s="8" t="s">
        <v>48</v>
      </c>
      <c r="H752" s="8">
        <v>250</v>
      </c>
      <c r="I752" s="8">
        <v>5</v>
      </c>
      <c r="J752" s="8">
        <v>3</v>
      </c>
      <c r="K752" s="8" t="s">
        <v>9455</v>
      </c>
      <c r="L752" s="8" t="s">
        <v>9456</v>
      </c>
      <c r="M752" s="8" t="s">
        <v>156</v>
      </c>
      <c r="N752" s="8" t="s">
        <v>9454</v>
      </c>
      <c r="O752" s="8" t="s">
        <v>9457</v>
      </c>
      <c r="P752" s="168">
        <v>13519795583</v>
      </c>
      <c r="Q752" s="12"/>
    </row>
    <row r="753" spans="1:17" ht="24">
      <c r="A753" s="11">
        <v>749</v>
      </c>
      <c r="B753" s="11" t="s">
        <v>7308</v>
      </c>
      <c r="C753" s="8" t="s">
        <v>9352</v>
      </c>
      <c r="D753" s="8" t="s">
        <v>9416</v>
      </c>
      <c r="E753" s="8" t="s">
        <v>9458</v>
      </c>
      <c r="F753" s="159">
        <v>2006</v>
      </c>
      <c r="G753" s="8" t="s">
        <v>48</v>
      </c>
      <c r="H753" s="8">
        <v>1000</v>
      </c>
      <c r="I753" s="8">
        <v>29.5</v>
      </c>
      <c r="J753" s="8">
        <v>576</v>
      </c>
      <c r="K753" s="8" t="s">
        <v>9459</v>
      </c>
      <c r="L753" s="8" t="s">
        <v>9460</v>
      </c>
      <c r="M753" s="8" t="s">
        <v>156</v>
      </c>
      <c r="N753" s="8" t="s">
        <v>9458</v>
      </c>
      <c r="O753" s="8" t="s">
        <v>9461</v>
      </c>
      <c r="P753" s="168">
        <v>13502322373</v>
      </c>
      <c r="Q753" s="12"/>
    </row>
    <row r="754" spans="1:17" ht="24">
      <c r="A754" s="11">
        <v>750</v>
      </c>
      <c r="B754" s="11" t="s">
        <v>7308</v>
      </c>
      <c r="C754" s="8" t="s">
        <v>9352</v>
      </c>
      <c r="D754" s="8" t="s">
        <v>9462</v>
      </c>
      <c r="E754" s="8" t="s">
        <v>9463</v>
      </c>
      <c r="F754" s="159">
        <v>1975</v>
      </c>
      <c r="G754" s="8" t="s">
        <v>48</v>
      </c>
      <c r="H754" s="8">
        <v>990</v>
      </c>
      <c r="I754" s="8">
        <v>6</v>
      </c>
      <c r="J754" s="8">
        <v>7</v>
      </c>
      <c r="K754" s="8" t="s">
        <v>9459</v>
      </c>
      <c r="L754" s="8" t="s">
        <v>9460</v>
      </c>
      <c r="M754" s="8" t="s">
        <v>156</v>
      </c>
      <c r="N754" s="8" t="s">
        <v>9463</v>
      </c>
      <c r="O754" s="8" t="s">
        <v>9464</v>
      </c>
      <c r="P754" s="168">
        <v>13576678681</v>
      </c>
      <c r="Q754" s="12"/>
    </row>
    <row r="755" spans="1:17" ht="24">
      <c r="A755" s="11">
        <v>751</v>
      </c>
      <c r="B755" s="11" t="s">
        <v>7308</v>
      </c>
      <c r="C755" s="8" t="s">
        <v>9352</v>
      </c>
      <c r="D755" s="8" t="s">
        <v>9416</v>
      </c>
      <c r="E755" s="8" t="s">
        <v>9465</v>
      </c>
      <c r="F755" s="159">
        <v>2006</v>
      </c>
      <c r="G755" s="8" t="s">
        <v>48</v>
      </c>
      <c r="H755" s="8">
        <v>800</v>
      </c>
      <c r="I755" s="8">
        <v>12.8</v>
      </c>
      <c r="J755" s="8">
        <v>15</v>
      </c>
      <c r="K755" s="8" t="s">
        <v>9459</v>
      </c>
      <c r="L755" s="8" t="s">
        <v>9460</v>
      </c>
      <c r="M755" s="8" t="s">
        <v>156</v>
      </c>
      <c r="N755" s="8" t="s">
        <v>9465</v>
      </c>
      <c r="O755" s="8" t="s">
        <v>9466</v>
      </c>
      <c r="P755" s="168">
        <v>13602648708</v>
      </c>
      <c r="Q755" s="12"/>
    </row>
    <row r="756" spans="1:17" ht="24">
      <c r="A756" s="11">
        <v>752</v>
      </c>
      <c r="B756" s="11" t="s">
        <v>7308</v>
      </c>
      <c r="C756" s="8" t="s">
        <v>9352</v>
      </c>
      <c r="D756" s="8" t="s">
        <v>9467</v>
      </c>
      <c r="E756" s="8" t="s">
        <v>9468</v>
      </c>
      <c r="F756" s="159">
        <v>2008</v>
      </c>
      <c r="G756" s="8" t="s">
        <v>48</v>
      </c>
      <c r="H756" s="8">
        <v>800</v>
      </c>
      <c r="I756" s="8">
        <v>22</v>
      </c>
      <c r="J756" s="8">
        <v>64.400000000000006</v>
      </c>
      <c r="K756" s="8" t="s">
        <v>9459</v>
      </c>
      <c r="L756" s="8" t="s">
        <v>9460</v>
      </c>
      <c r="M756" s="8" t="s">
        <v>156</v>
      </c>
      <c r="N756" s="8" t="s">
        <v>9468</v>
      </c>
      <c r="O756" s="8" t="s">
        <v>9469</v>
      </c>
      <c r="P756" s="168">
        <v>13979764776</v>
      </c>
      <c r="Q756" s="12"/>
    </row>
    <row r="757" spans="1:17" ht="24">
      <c r="A757" s="11">
        <v>753</v>
      </c>
      <c r="B757" s="11" t="s">
        <v>7308</v>
      </c>
      <c r="C757" s="8" t="s">
        <v>9352</v>
      </c>
      <c r="D757" s="8" t="s">
        <v>9470</v>
      </c>
      <c r="E757" s="8" t="s">
        <v>9471</v>
      </c>
      <c r="F757" s="159">
        <v>1999</v>
      </c>
      <c r="G757" s="8" t="s">
        <v>48</v>
      </c>
      <c r="H757" s="8">
        <v>750</v>
      </c>
      <c r="I757" s="8">
        <v>12</v>
      </c>
      <c r="J757" s="8">
        <v>130</v>
      </c>
      <c r="K757" s="8" t="s">
        <v>9459</v>
      </c>
      <c r="L757" s="8" t="s">
        <v>9460</v>
      </c>
      <c r="M757" s="8" t="s">
        <v>156</v>
      </c>
      <c r="N757" s="8" t="s">
        <v>9471</v>
      </c>
      <c r="O757" s="8" t="s">
        <v>9450</v>
      </c>
      <c r="P757" s="168">
        <v>15807978415</v>
      </c>
      <c r="Q757" s="12"/>
    </row>
    <row r="758" spans="1:17" ht="24">
      <c r="A758" s="11">
        <v>754</v>
      </c>
      <c r="B758" s="11" t="s">
        <v>7308</v>
      </c>
      <c r="C758" s="8" t="s">
        <v>9352</v>
      </c>
      <c r="D758" s="8" t="s">
        <v>9472</v>
      </c>
      <c r="E758" s="8" t="s">
        <v>9473</v>
      </c>
      <c r="F758" s="159">
        <v>2009</v>
      </c>
      <c r="G758" s="8" t="s">
        <v>48</v>
      </c>
      <c r="H758" s="8">
        <v>450</v>
      </c>
      <c r="I758" s="8">
        <v>13.5</v>
      </c>
      <c r="J758" s="8">
        <v>4.3</v>
      </c>
      <c r="K758" s="8" t="s">
        <v>9459</v>
      </c>
      <c r="L758" s="8" t="s">
        <v>9460</v>
      </c>
      <c r="M758" s="8" t="s">
        <v>156</v>
      </c>
      <c r="N758" s="8" t="s">
        <v>9473</v>
      </c>
      <c r="O758" s="8" t="s">
        <v>9474</v>
      </c>
      <c r="P758" s="168">
        <v>15879758834</v>
      </c>
      <c r="Q758" s="12"/>
    </row>
    <row r="759" spans="1:17" ht="24">
      <c r="A759" s="11">
        <v>755</v>
      </c>
      <c r="B759" s="11" t="s">
        <v>7308</v>
      </c>
      <c r="C759" s="8" t="s">
        <v>9352</v>
      </c>
      <c r="D759" s="8" t="s">
        <v>9467</v>
      </c>
      <c r="E759" s="8" t="s">
        <v>9475</v>
      </c>
      <c r="F759" s="159">
        <v>2006</v>
      </c>
      <c r="G759" s="8" t="s">
        <v>48</v>
      </c>
      <c r="H759" s="8">
        <v>320</v>
      </c>
      <c r="I759" s="8">
        <v>12</v>
      </c>
      <c r="J759" s="8">
        <v>7</v>
      </c>
      <c r="K759" s="8" t="s">
        <v>9459</v>
      </c>
      <c r="L759" s="8" t="s">
        <v>9460</v>
      </c>
      <c r="M759" s="8" t="s">
        <v>156</v>
      </c>
      <c r="N759" s="8" t="s">
        <v>9475</v>
      </c>
      <c r="O759" s="8" t="s">
        <v>9476</v>
      </c>
      <c r="P759" s="168">
        <v>13807070103</v>
      </c>
      <c r="Q759" s="12"/>
    </row>
    <row r="760" spans="1:17" ht="24">
      <c r="A760" s="11">
        <v>756</v>
      </c>
      <c r="B760" s="11" t="s">
        <v>7308</v>
      </c>
      <c r="C760" s="8" t="s">
        <v>9352</v>
      </c>
      <c r="D760" s="8" t="s">
        <v>9453</v>
      </c>
      <c r="E760" s="8" t="s">
        <v>9477</v>
      </c>
      <c r="F760" s="159">
        <v>1981</v>
      </c>
      <c r="G760" s="8" t="s">
        <v>48</v>
      </c>
      <c r="H760" s="8">
        <v>285</v>
      </c>
      <c r="I760" s="8">
        <v>5</v>
      </c>
      <c r="J760" s="8">
        <v>4</v>
      </c>
      <c r="K760" s="8" t="s">
        <v>9459</v>
      </c>
      <c r="L760" s="8" t="s">
        <v>9460</v>
      </c>
      <c r="M760" s="8" t="s">
        <v>156</v>
      </c>
      <c r="N760" s="8" t="s">
        <v>9477</v>
      </c>
      <c r="O760" s="8" t="s">
        <v>9478</v>
      </c>
      <c r="P760" s="168">
        <v>13870783703</v>
      </c>
      <c r="Q760" s="12"/>
    </row>
    <row r="761" spans="1:17" ht="24">
      <c r="A761" s="11">
        <v>757</v>
      </c>
      <c r="B761" s="11" t="s">
        <v>7308</v>
      </c>
      <c r="C761" s="8" t="s">
        <v>9352</v>
      </c>
      <c r="D761" s="8" t="s">
        <v>9479</v>
      </c>
      <c r="E761" s="8" t="s">
        <v>9480</v>
      </c>
      <c r="F761" s="159">
        <v>2006</v>
      </c>
      <c r="G761" s="8" t="s">
        <v>48</v>
      </c>
      <c r="H761" s="8">
        <v>225</v>
      </c>
      <c r="I761" s="8">
        <v>3</v>
      </c>
      <c r="J761" s="8">
        <v>0.1</v>
      </c>
      <c r="K761" s="8" t="s">
        <v>9459</v>
      </c>
      <c r="L761" s="8" t="s">
        <v>9460</v>
      </c>
      <c r="M761" s="8" t="s">
        <v>156</v>
      </c>
      <c r="N761" s="8" t="s">
        <v>9480</v>
      </c>
      <c r="O761" s="8" t="s">
        <v>9481</v>
      </c>
      <c r="P761" s="168">
        <v>13517070778</v>
      </c>
      <c r="Q761" s="12"/>
    </row>
    <row r="762" spans="1:17" ht="24">
      <c r="A762" s="11">
        <v>758</v>
      </c>
      <c r="B762" s="11" t="s">
        <v>7308</v>
      </c>
      <c r="C762" s="8" t="s">
        <v>9352</v>
      </c>
      <c r="D762" s="8" t="s">
        <v>9462</v>
      </c>
      <c r="E762" s="8" t="s">
        <v>9482</v>
      </c>
      <c r="F762" s="159">
        <v>1999</v>
      </c>
      <c r="G762" s="8" t="s">
        <v>48</v>
      </c>
      <c r="H762" s="8">
        <v>110</v>
      </c>
      <c r="I762" s="8">
        <v>4</v>
      </c>
      <c r="J762" s="8">
        <v>0.05</v>
      </c>
      <c r="K762" s="8" t="s">
        <v>9459</v>
      </c>
      <c r="L762" s="8" t="s">
        <v>9460</v>
      </c>
      <c r="M762" s="8" t="s">
        <v>156</v>
      </c>
      <c r="N762" s="8" t="s">
        <v>9482</v>
      </c>
      <c r="O762" s="8" t="s">
        <v>9483</v>
      </c>
      <c r="P762" s="168">
        <v>13907070230</v>
      </c>
      <c r="Q762" s="12"/>
    </row>
    <row r="763" spans="1:17" ht="24">
      <c r="A763" s="11">
        <v>759</v>
      </c>
      <c r="B763" s="11" t="s">
        <v>7308</v>
      </c>
      <c r="C763" s="8" t="s">
        <v>9352</v>
      </c>
      <c r="D763" s="8" t="s">
        <v>9453</v>
      </c>
      <c r="E763" s="8" t="s">
        <v>9484</v>
      </c>
      <c r="F763" s="159">
        <v>1999</v>
      </c>
      <c r="G763" s="8" t="s">
        <v>48</v>
      </c>
      <c r="H763" s="8">
        <v>100</v>
      </c>
      <c r="I763" s="8">
        <v>3</v>
      </c>
      <c r="J763" s="8">
        <v>3</v>
      </c>
      <c r="K763" s="8" t="s">
        <v>9459</v>
      </c>
      <c r="L763" s="8" t="s">
        <v>9460</v>
      </c>
      <c r="M763" s="8" t="s">
        <v>156</v>
      </c>
      <c r="N763" s="8" t="s">
        <v>9484</v>
      </c>
      <c r="O763" s="8" t="s">
        <v>9485</v>
      </c>
      <c r="P763" s="168">
        <v>15070772262</v>
      </c>
      <c r="Q763" s="12"/>
    </row>
    <row r="764" spans="1:17" ht="24">
      <c r="A764" s="11">
        <v>760</v>
      </c>
      <c r="B764" s="11" t="s">
        <v>7308</v>
      </c>
      <c r="C764" s="8" t="s">
        <v>9486</v>
      </c>
      <c r="D764" s="8" t="s">
        <v>8799</v>
      </c>
      <c r="E764" s="8" t="s">
        <v>9487</v>
      </c>
      <c r="F764" s="159">
        <v>2006</v>
      </c>
      <c r="G764" s="8" t="s">
        <v>586</v>
      </c>
      <c r="H764" s="8">
        <v>2400</v>
      </c>
      <c r="I764" s="8">
        <v>16.5</v>
      </c>
      <c r="J764" s="8">
        <v>324</v>
      </c>
      <c r="K764" s="8" t="s">
        <v>9488</v>
      </c>
      <c r="L764" s="8" t="s">
        <v>9489</v>
      </c>
      <c r="M764" s="8" t="s">
        <v>2463</v>
      </c>
      <c r="N764" s="8" t="s">
        <v>9487</v>
      </c>
      <c r="O764" s="8" t="s">
        <v>9490</v>
      </c>
      <c r="P764" s="168">
        <v>13576658559</v>
      </c>
      <c r="Q764" s="12"/>
    </row>
    <row r="765" spans="1:17" ht="24">
      <c r="A765" s="11">
        <v>761</v>
      </c>
      <c r="B765" s="11" t="s">
        <v>7308</v>
      </c>
      <c r="C765" s="8" t="s">
        <v>9486</v>
      </c>
      <c r="D765" s="8" t="s">
        <v>8012</v>
      </c>
      <c r="E765" s="8" t="s">
        <v>9491</v>
      </c>
      <c r="F765" s="159">
        <v>1996</v>
      </c>
      <c r="G765" s="8" t="s">
        <v>586</v>
      </c>
      <c r="H765" s="8">
        <v>10500</v>
      </c>
      <c r="I765" s="8">
        <v>26</v>
      </c>
      <c r="J765" s="8">
        <v>1590</v>
      </c>
      <c r="K765" s="8" t="s">
        <v>9488</v>
      </c>
      <c r="L765" s="8" t="s">
        <v>9489</v>
      </c>
      <c r="M765" s="8" t="s">
        <v>2463</v>
      </c>
      <c r="N765" s="8" t="s">
        <v>9492</v>
      </c>
      <c r="O765" s="8" t="s">
        <v>8020</v>
      </c>
      <c r="P765" s="168">
        <v>13576779777</v>
      </c>
      <c r="Q765" s="12"/>
    </row>
    <row r="766" spans="1:17" ht="24">
      <c r="A766" s="11">
        <v>762</v>
      </c>
      <c r="B766" s="11" t="s">
        <v>7308</v>
      </c>
      <c r="C766" s="8" t="s">
        <v>9486</v>
      </c>
      <c r="D766" s="8" t="s">
        <v>8799</v>
      </c>
      <c r="E766" s="8" t="s">
        <v>9493</v>
      </c>
      <c r="F766" s="159">
        <v>1972</v>
      </c>
      <c r="G766" s="8" t="s">
        <v>22</v>
      </c>
      <c r="H766" s="8">
        <v>1460</v>
      </c>
      <c r="I766" s="8">
        <v>12</v>
      </c>
      <c r="J766" s="8">
        <v>200</v>
      </c>
      <c r="K766" s="8" t="s">
        <v>9494</v>
      </c>
      <c r="L766" s="8" t="s">
        <v>9495</v>
      </c>
      <c r="M766" s="8" t="s">
        <v>936</v>
      </c>
      <c r="N766" s="8" t="s">
        <v>9496</v>
      </c>
      <c r="O766" s="8" t="s">
        <v>9497</v>
      </c>
      <c r="P766" s="168">
        <v>13970771889</v>
      </c>
      <c r="Q766" s="12"/>
    </row>
    <row r="767" spans="1:17" ht="24">
      <c r="A767" s="11">
        <v>763</v>
      </c>
      <c r="B767" s="11" t="s">
        <v>7308</v>
      </c>
      <c r="C767" s="8" t="s">
        <v>9486</v>
      </c>
      <c r="D767" s="8" t="s">
        <v>9498</v>
      </c>
      <c r="E767" s="8" t="s">
        <v>9499</v>
      </c>
      <c r="F767" s="159">
        <v>2006</v>
      </c>
      <c r="G767" s="8" t="s">
        <v>586</v>
      </c>
      <c r="H767" s="8">
        <v>480</v>
      </c>
      <c r="I767" s="8">
        <v>4</v>
      </c>
      <c r="J767" s="8">
        <v>8</v>
      </c>
      <c r="K767" s="8" t="s">
        <v>9500</v>
      </c>
      <c r="L767" s="8" t="s">
        <v>9501</v>
      </c>
      <c r="M767" s="8" t="s">
        <v>165</v>
      </c>
      <c r="N767" s="8" t="s">
        <v>9502</v>
      </c>
      <c r="O767" s="8" t="s">
        <v>9503</v>
      </c>
      <c r="P767" s="168">
        <v>13870707365</v>
      </c>
      <c r="Q767" s="12"/>
    </row>
    <row r="768" spans="1:17" ht="24">
      <c r="A768" s="11">
        <v>764</v>
      </c>
      <c r="B768" s="11" t="s">
        <v>7308</v>
      </c>
      <c r="C768" s="8" t="s">
        <v>9486</v>
      </c>
      <c r="D768" s="8" t="s">
        <v>9504</v>
      </c>
      <c r="E768" s="8" t="s">
        <v>9505</v>
      </c>
      <c r="F768" s="159">
        <v>1982</v>
      </c>
      <c r="G768" s="8" t="s">
        <v>586</v>
      </c>
      <c r="H768" s="8">
        <v>1000</v>
      </c>
      <c r="I768" s="8">
        <v>9</v>
      </c>
      <c r="J768" s="8">
        <v>20</v>
      </c>
      <c r="K768" s="8" t="s">
        <v>9506</v>
      </c>
      <c r="L768" s="8" t="s">
        <v>9507</v>
      </c>
      <c r="M768" s="8" t="s">
        <v>165</v>
      </c>
      <c r="N768" s="8" t="s">
        <v>9508</v>
      </c>
      <c r="O768" s="8" t="s">
        <v>9509</v>
      </c>
      <c r="P768" s="168">
        <v>13970119645</v>
      </c>
      <c r="Q768" s="12"/>
    </row>
    <row r="769" spans="1:17" ht="24">
      <c r="A769" s="11">
        <v>765</v>
      </c>
      <c r="B769" s="11" t="s">
        <v>7308</v>
      </c>
      <c r="C769" s="8" t="s">
        <v>9486</v>
      </c>
      <c r="D769" s="8" t="s">
        <v>9504</v>
      </c>
      <c r="E769" s="8" t="s">
        <v>9510</v>
      </c>
      <c r="F769" s="159">
        <v>2005</v>
      </c>
      <c r="G769" s="8" t="s">
        <v>586</v>
      </c>
      <c r="H769" s="8">
        <v>570</v>
      </c>
      <c r="I769" s="8">
        <v>6</v>
      </c>
      <c r="J769" s="8">
        <v>20</v>
      </c>
      <c r="K769" s="8" t="s">
        <v>9511</v>
      </c>
      <c r="L769" s="8" t="s">
        <v>9512</v>
      </c>
      <c r="M769" s="8" t="s">
        <v>156</v>
      </c>
      <c r="N769" s="8" t="s">
        <v>9510</v>
      </c>
      <c r="O769" s="8" t="s">
        <v>9513</v>
      </c>
      <c r="P769" s="168">
        <v>13517974671</v>
      </c>
      <c r="Q769" s="12"/>
    </row>
    <row r="770" spans="1:17" ht="24">
      <c r="A770" s="11">
        <v>766</v>
      </c>
      <c r="B770" s="11" t="s">
        <v>7308</v>
      </c>
      <c r="C770" s="8" t="s">
        <v>9486</v>
      </c>
      <c r="D770" s="8" t="s">
        <v>9504</v>
      </c>
      <c r="E770" s="8" t="s">
        <v>9514</v>
      </c>
      <c r="F770" s="159">
        <v>1971</v>
      </c>
      <c r="G770" s="8" t="s">
        <v>586</v>
      </c>
      <c r="H770" s="8">
        <v>800</v>
      </c>
      <c r="I770" s="8">
        <v>9</v>
      </c>
      <c r="J770" s="8">
        <v>15</v>
      </c>
      <c r="K770" s="8" t="s">
        <v>9511</v>
      </c>
      <c r="L770" s="8" t="s">
        <v>9512</v>
      </c>
      <c r="M770" s="8" t="s">
        <v>156</v>
      </c>
      <c r="N770" s="8" t="s">
        <v>9514</v>
      </c>
      <c r="O770" s="8" t="s">
        <v>9515</v>
      </c>
      <c r="P770" s="168">
        <v>13979718469</v>
      </c>
      <c r="Q770" s="12"/>
    </row>
    <row r="771" spans="1:17" ht="24">
      <c r="A771" s="11">
        <v>767</v>
      </c>
      <c r="B771" s="11" t="s">
        <v>7308</v>
      </c>
      <c r="C771" s="8" t="s">
        <v>9486</v>
      </c>
      <c r="D771" s="8" t="s">
        <v>8012</v>
      </c>
      <c r="E771" s="8" t="s">
        <v>9516</v>
      </c>
      <c r="F771" s="159">
        <v>1979</v>
      </c>
      <c r="G771" s="8" t="s">
        <v>586</v>
      </c>
      <c r="H771" s="8">
        <v>800</v>
      </c>
      <c r="I771" s="8">
        <v>50</v>
      </c>
      <c r="J771" s="8">
        <v>150</v>
      </c>
      <c r="K771" s="8" t="s">
        <v>9517</v>
      </c>
      <c r="L771" s="8" t="s">
        <v>9518</v>
      </c>
      <c r="M771" s="8" t="s">
        <v>165</v>
      </c>
      <c r="N771" s="8" t="s">
        <v>9516</v>
      </c>
      <c r="O771" s="8" t="s">
        <v>9519</v>
      </c>
      <c r="P771" s="168">
        <v>13907971778</v>
      </c>
      <c r="Q771" s="12"/>
    </row>
    <row r="772" spans="1:17" ht="24">
      <c r="A772" s="11">
        <v>768</v>
      </c>
      <c r="B772" s="11" t="s">
        <v>7308</v>
      </c>
      <c r="C772" s="8" t="s">
        <v>9486</v>
      </c>
      <c r="D772" s="8" t="s">
        <v>9520</v>
      </c>
      <c r="E772" s="8" t="s">
        <v>9521</v>
      </c>
      <c r="F772" s="159">
        <v>1965</v>
      </c>
      <c r="G772" s="8" t="s">
        <v>586</v>
      </c>
      <c r="H772" s="8">
        <v>480</v>
      </c>
      <c r="I772" s="8">
        <v>0</v>
      </c>
      <c r="J772" s="8">
        <v>0</v>
      </c>
      <c r="K772" s="8" t="s">
        <v>9522</v>
      </c>
      <c r="L772" s="8" t="s">
        <v>9523</v>
      </c>
      <c r="M772" s="8" t="s">
        <v>165</v>
      </c>
      <c r="N772" s="8" t="s">
        <v>9524</v>
      </c>
      <c r="O772" s="8" t="s">
        <v>9525</v>
      </c>
      <c r="P772" s="168">
        <v>13907074710</v>
      </c>
      <c r="Q772" s="12"/>
    </row>
    <row r="773" spans="1:17" ht="36">
      <c r="A773" s="11">
        <v>769</v>
      </c>
      <c r="B773" s="11" t="s">
        <v>7308</v>
      </c>
      <c r="C773" s="8" t="s">
        <v>9526</v>
      </c>
      <c r="D773" s="8" t="s">
        <v>7533</v>
      </c>
      <c r="E773" s="8" t="s">
        <v>7909</v>
      </c>
      <c r="F773" s="159">
        <v>1974</v>
      </c>
      <c r="G773" s="8" t="s">
        <v>62</v>
      </c>
      <c r="H773" s="8">
        <v>1800</v>
      </c>
      <c r="I773" s="8">
        <v>33</v>
      </c>
      <c r="J773" s="8">
        <v>2400</v>
      </c>
      <c r="K773" s="8" t="s">
        <v>9527</v>
      </c>
      <c r="L773" s="8" t="s">
        <v>9528</v>
      </c>
      <c r="M773" s="8" t="s">
        <v>137</v>
      </c>
      <c r="N773" s="8" t="s">
        <v>9529</v>
      </c>
      <c r="O773" s="8" t="s">
        <v>4419</v>
      </c>
      <c r="P773" s="168">
        <v>13766332078</v>
      </c>
      <c r="Q773" s="12"/>
    </row>
    <row r="774" spans="1:17" ht="36">
      <c r="A774" s="11">
        <v>770</v>
      </c>
      <c r="B774" s="11" t="s">
        <v>7308</v>
      </c>
      <c r="C774" s="8" t="s">
        <v>9526</v>
      </c>
      <c r="D774" s="8" t="s">
        <v>7533</v>
      </c>
      <c r="E774" s="8" t="s">
        <v>9530</v>
      </c>
      <c r="F774" s="159">
        <v>1989</v>
      </c>
      <c r="G774" s="8" t="s">
        <v>62</v>
      </c>
      <c r="H774" s="8">
        <v>2500</v>
      </c>
      <c r="I774" s="8">
        <v>46</v>
      </c>
      <c r="J774" s="8">
        <v>4790</v>
      </c>
      <c r="K774" s="8" t="s">
        <v>9527</v>
      </c>
      <c r="L774" s="8" t="s">
        <v>9528</v>
      </c>
      <c r="M774" s="8" t="s">
        <v>137</v>
      </c>
      <c r="N774" s="8" t="s">
        <v>9529</v>
      </c>
      <c r="O774" s="8" t="s">
        <v>9531</v>
      </c>
      <c r="P774" s="168">
        <v>18007977667</v>
      </c>
      <c r="Q774" s="12"/>
    </row>
    <row r="775" spans="1:17" ht="24">
      <c r="A775" s="11">
        <v>771</v>
      </c>
      <c r="B775" s="11" t="s">
        <v>7308</v>
      </c>
      <c r="C775" s="8" t="s">
        <v>9526</v>
      </c>
      <c r="D775" s="8" t="s">
        <v>7533</v>
      </c>
      <c r="E775" s="8" t="s">
        <v>9532</v>
      </c>
      <c r="F775" s="159">
        <v>1994</v>
      </c>
      <c r="G775" s="8" t="s">
        <v>62</v>
      </c>
      <c r="H775" s="8">
        <v>4000</v>
      </c>
      <c r="I775" s="8">
        <v>28</v>
      </c>
      <c r="J775" s="8">
        <v>1083</v>
      </c>
      <c r="K775" s="8" t="s">
        <v>9527</v>
      </c>
      <c r="L775" s="8" t="s">
        <v>9528</v>
      </c>
      <c r="M775" s="8" t="s">
        <v>137</v>
      </c>
      <c r="N775" s="8" t="s">
        <v>9533</v>
      </c>
      <c r="O775" s="8" t="s">
        <v>9534</v>
      </c>
      <c r="P775" s="168">
        <v>15970192366</v>
      </c>
      <c r="Q775" s="12"/>
    </row>
    <row r="776" spans="1:17" ht="24">
      <c r="A776" s="11">
        <v>772</v>
      </c>
      <c r="B776" s="11" t="s">
        <v>7308</v>
      </c>
      <c r="C776" s="8" t="s">
        <v>9526</v>
      </c>
      <c r="D776" s="8" t="s">
        <v>7533</v>
      </c>
      <c r="E776" s="8" t="s">
        <v>9535</v>
      </c>
      <c r="F776" s="159">
        <v>2008</v>
      </c>
      <c r="G776" s="8" t="s">
        <v>62</v>
      </c>
      <c r="H776" s="8">
        <v>7000</v>
      </c>
      <c r="I776" s="8">
        <v>16.399999999999999</v>
      </c>
      <c r="J776" s="8">
        <v>815</v>
      </c>
      <c r="K776" s="8" t="s">
        <v>9536</v>
      </c>
      <c r="L776" s="8" t="s">
        <v>9537</v>
      </c>
      <c r="M776" s="8" t="s">
        <v>165</v>
      </c>
      <c r="N776" s="8" t="s">
        <v>9535</v>
      </c>
      <c r="O776" s="8" t="s">
        <v>9538</v>
      </c>
      <c r="P776" s="168">
        <v>13970777883</v>
      </c>
      <c r="Q776" s="12"/>
    </row>
    <row r="777" spans="1:17" ht="24">
      <c r="A777" s="11">
        <v>773</v>
      </c>
      <c r="B777" s="11" t="s">
        <v>7308</v>
      </c>
      <c r="C777" s="8" t="s">
        <v>9526</v>
      </c>
      <c r="D777" s="8" t="s">
        <v>7533</v>
      </c>
      <c r="E777" s="8" t="s">
        <v>9539</v>
      </c>
      <c r="F777" s="159" t="s">
        <v>1298</v>
      </c>
      <c r="G777" s="8" t="s">
        <v>48</v>
      </c>
      <c r="H777" s="8">
        <v>150</v>
      </c>
      <c r="I777" s="8">
        <v>5</v>
      </c>
      <c r="J777" s="8">
        <v>1</v>
      </c>
      <c r="K777" s="8" t="s">
        <v>9540</v>
      </c>
      <c r="L777" s="8" t="s">
        <v>9541</v>
      </c>
      <c r="M777" s="8" t="s">
        <v>9542</v>
      </c>
      <c r="N777" s="8" t="s">
        <v>9539</v>
      </c>
      <c r="O777" s="8" t="s">
        <v>9543</v>
      </c>
      <c r="P777" s="168">
        <v>13507073208</v>
      </c>
      <c r="Q777" s="12"/>
    </row>
    <row r="778" spans="1:17" ht="24">
      <c r="A778" s="11">
        <v>774</v>
      </c>
      <c r="B778" s="11" t="s">
        <v>7308</v>
      </c>
      <c r="C778" s="8" t="s">
        <v>9526</v>
      </c>
      <c r="D778" s="8" t="s">
        <v>7533</v>
      </c>
      <c r="E778" s="8" t="s">
        <v>9544</v>
      </c>
      <c r="F778" s="159" t="s">
        <v>1293</v>
      </c>
      <c r="G778" s="8" t="s">
        <v>48</v>
      </c>
      <c r="H778" s="8">
        <v>200</v>
      </c>
      <c r="I778" s="8">
        <v>5</v>
      </c>
      <c r="J778" s="8">
        <v>1.5</v>
      </c>
      <c r="K778" s="8" t="s">
        <v>9540</v>
      </c>
      <c r="L778" s="8" t="s">
        <v>9541</v>
      </c>
      <c r="M778" s="8" t="s">
        <v>9542</v>
      </c>
      <c r="N778" s="8" t="s">
        <v>9544</v>
      </c>
      <c r="O778" s="8" t="s">
        <v>9545</v>
      </c>
      <c r="P778" s="168">
        <v>13879728002</v>
      </c>
      <c r="Q778" s="12"/>
    </row>
    <row r="779" spans="1:17" ht="24">
      <c r="A779" s="11">
        <v>775</v>
      </c>
      <c r="B779" s="11" t="s">
        <v>7308</v>
      </c>
      <c r="C779" s="8" t="s">
        <v>9526</v>
      </c>
      <c r="D779" s="8" t="s">
        <v>7533</v>
      </c>
      <c r="E779" s="8" t="s">
        <v>9546</v>
      </c>
      <c r="F779" s="159" t="s">
        <v>1293</v>
      </c>
      <c r="G779" s="8" t="s">
        <v>48</v>
      </c>
      <c r="H779" s="8">
        <v>320</v>
      </c>
      <c r="I779" s="8">
        <v>12</v>
      </c>
      <c r="J779" s="8">
        <v>13</v>
      </c>
      <c r="K779" s="8" t="s">
        <v>9540</v>
      </c>
      <c r="L779" s="8" t="s">
        <v>9541</v>
      </c>
      <c r="M779" s="8" t="s">
        <v>9542</v>
      </c>
      <c r="N779" s="8" t="s">
        <v>9547</v>
      </c>
      <c r="O779" s="8" t="s">
        <v>9548</v>
      </c>
      <c r="P779" s="168">
        <v>13767716998</v>
      </c>
      <c r="Q779" s="12"/>
    </row>
    <row r="780" spans="1:17" ht="24">
      <c r="A780" s="11">
        <v>776</v>
      </c>
      <c r="B780" s="11" t="s">
        <v>7308</v>
      </c>
      <c r="C780" s="8" t="s">
        <v>9526</v>
      </c>
      <c r="D780" s="8" t="s">
        <v>7533</v>
      </c>
      <c r="E780" s="8" t="s">
        <v>2393</v>
      </c>
      <c r="F780" s="159" t="s">
        <v>9549</v>
      </c>
      <c r="G780" s="8" t="s">
        <v>48</v>
      </c>
      <c r="H780" s="8">
        <v>130</v>
      </c>
      <c r="I780" s="8">
        <v>4.5</v>
      </c>
      <c r="J780" s="8">
        <v>3</v>
      </c>
      <c r="K780" s="8" t="s">
        <v>9540</v>
      </c>
      <c r="L780" s="8" t="s">
        <v>9541</v>
      </c>
      <c r="M780" s="8" t="s">
        <v>9542</v>
      </c>
      <c r="N780" s="8" t="s">
        <v>2393</v>
      </c>
      <c r="O780" s="8" t="s">
        <v>9550</v>
      </c>
      <c r="P780" s="168">
        <v>13576779088</v>
      </c>
      <c r="Q780" s="12"/>
    </row>
    <row r="781" spans="1:17" ht="24">
      <c r="A781" s="11">
        <v>777</v>
      </c>
      <c r="B781" s="11" t="s">
        <v>7308</v>
      </c>
      <c r="C781" s="8" t="s">
        <v>9526</v>
      </c>
      <c r="D781" s="8" t="s">
        <v>7533</v>
      </c>
      <c r="E781" s="8" t="s">
        <v>2685</v>
      </c>
      <c r="F781" s="159" t="s">
        <v>9551</v>
      </c>
      <c r="G781" s="8" t="s">
        <v>62</v>
      </c>
      <c r="H781" s="8">
        <v>1000</v>
      </c>
      <c r="I781" s="8">
        <v>9</v>
      </c>
      <c r="J781" s="8">
        <v>285</v>
      </c>
      <c r="K781" s="8" t="s">
        <v>9552</v>
      </c>
      <c r="L781" s="8" t="s">
        <v>9553</v>
      </c>
      <c r="M781" s="8" t="s">
        <v>9542</v>
      </c>
      <c r="N781" s="8" t="s">
        <v>2685</v>
      </c>
      <c r="O781" s="8" t="s">
        <v>9554</v>
      </c>
      <c r="P781" s="168">
        <v>15970043405</v>
      </c>
      <c r="Q781" s="12"/>
    </row>
    <row r="782" spans="1:17" ht="24">
      <c r="A782" s="11">
        <v>778</v>
      </c>
      <c r="B782" s="11" t="s">
        <v>7308</v>
      </c>
      <c r="C782" s="8" t="s">
        <v>9526</v>
      </c>
      <c r="D782" s="8" t="s">
        <v>7533</v>
      </c>
      <c r="E782" s="8" t="s">
        <v>9555</v>
      </c>
      <c r="F782" s="159">
        <v>2003</v>
      </c>
      <c r="G782" s="8" t="s">
        <v>62</v>
      </c>
      <c r="H782" s="8">
        <v>1200</v>
      </c>
      <c r="I782" s="8">
        <v>5</v>
      </c>
      <c r="J782" s="8">
        <v>6</v>
      </c>
      <c r="K782" s="8" t="s">
        <v>9552</v>
      </c>
      <c r="L782" s="8" t="s">
        <v>9553</v>
      </c>
      <c r="M782" s="8" t="s">
        <v>9542</v>
      </c>
      <c r="N782" s="8" t="s">
        <v>9555</v>
      </c>
      <c r="O782" s="8" t="s">
        <v>9556</v>
      </c>
      <c r="P782" s="168">
        <v>13397072569</v>
      </c>
      <c r="Q782" s="12"/>
    </row>
    <row r="783" spans="1:17" ht="24">
      <c r="A783" s="11">
        <v>779</v>
      </c>
      <c r="B783" s="11" t="s">
        <v>7308</v>
      </c>
      <c r="C783" s="8" t="s">
        <v>9526</v>
      </c>
      <c r="D783" s="8" t="s">
        <v>7533</v>
      </c>
      <c r="E783" s="8" t="s">
        <v>9557</v>
      </c>
      <c r="F783" s="159" t="s">
        <v>9351</v>
      </c>
      <c r="G783" s="8" t="s">
        <v>62</v>
      </c>
      <c r="H783" s="8">
        <v>1890</v>
      </c>
      <c r="I783" s="8">
        <v>12</v>
      </c>
      <c r="J783" s="8">
        <v>18</v>
      </c>
      <c r="K783" s="8" t="s">
        <v>9552</v>
      </c>
      <c r="L783" s="8" t="s">
        <v>9553</v>
      </c>
      <c r="M783" s="8" t="s">
        <v>9542</v>
      </c>
      <c r="N783" s="8" t="s">
        <v>9557</v>
      </c>
      <c r="O783" s="8" t="s">
        <v>9558</v>
      </c>
      <c r="P783" s="168">
        <v>13802955178</v>
      </c>
      <c r="Q783" s="12"/>
    </row>
    <row r="784" spans="1:17" ht="24">
      <c r="A784" s="11">
        <v>780</v>
      </c>
      <c r="B784" s="11" t="s">
        <v>7308</v>
      </c>
      <c r="C784" s="8" t="s">
        <v>9526</v>
      </c>
      <c r="D784" s="8" t="s">
        <v>7533</v>
      </c>
      <c r="E784" s="8" t="s">
        <v>9559</v>
      </c>
      <c r="F784" s="159" t="s">
        <v>9560</v>
      </c>
      <c r="G784" s="8" t="s">
        <v>62</v>
      </c>
      <c r="H784" s="8">
        <v>400</v>
      </c>
      <c r="I784" s="8">
        <v>7</v>
      </c>
      <c r="J784" s="8">
        <v>6.5</v>
      </c>
      <c r="K784" s="8" t="s">
        <v>9552</v>
      </c>
      <c r="L784" s="8" t="s">
        <v>9553</v>
      </c>
      <c r="M784" s="8" t="s">
        <v>9542</v>
      </c>
      <c r="N784" s="8" t="s">
        <v>9559</v>
      </c>
      <c r="O784" s="8" t="s">
        <v>9561</v>
      </c>
      <c r="P784" s="168">
        <v>13507073275</v>
      </c>
      <c r="Q784" s="12"/>
    </row>
    <row r="785" spans="1:17" ht="24">
      <c r="A785" s="11">
        <v>781</v>
      </c>
      <c r="B785" s="11" t="s">
        <v>7308</v>
      </c>
      <c r="C785" s="8" t="s">
        <v>9526</v>
      </c>
      <c r="D785" s="8" t="s">
        <v>7533</v>
      </c>
      <c r="E785" s="8" t="s">
        <v>9562</v>
      </c>
      <c r="F785" s="159" t="s">
        <v>8002</v>
      </c>
      <c r="G785" s="8" t="s">
        <v>62</v>
      </c>
      <c r="H785" s="8">
        <v>800</v>
      </c>
      <c r="I785" s="8">
        <v>8.1999999999999993</v>
      </c>
      <c r="J785" s="8">
        <v>18</v>
      </c>
      <c r="K785" s="8" t="s">
        <v>9552</v>
      </c>
      <c r="L785" s="8" t="s">
        <v>9553</v>
      </c>
      <c r="M785" s="8" t="s">
        <v>9542</v>
      </c>
      <c r="N785" s="8" t="s">
        <v>9563</v>
      </c>
      <c r="O785" s="8" t="s">
        <v>9564</v>
      </c>
      <c r="P785" s="168">
        <v>15297819324</v>
      </c>
      <c r="Q785" s="12"/>
    </row>
    <row r="786" spans="1:17" ht="24">
      <c r="A786" s="11">
        <v>782</v>
      </c>
      <c r="B786" s="11" t="s">
        <v>7308</v>
      </c>
      <c r="C786" s="8" t="s">
        <v>9526</v>
      </c>
      <c r="D786" s="8" t="s">
        <v>7533</v>
      </c>
      <c r="E786" s="8" t="s">
        <v>5217</v>
      </c>
      <c r="F786" s="159" t="s">
        <v>9560</v>
      </c>
      <c r="G786" s="8" t="s">
        <v>62</v>
      </c>
      <c r="H786" s="8">
        <v>155</v>
      </c>
      <c r="I786" s="8">
        <v>8</v>
      </c>
      <c r="J786" s="8">
        <v>6</v>
      </c>
      <c r="K786" s="8" t="s">
        <v>9552</v>
      </c>
      <c r="L786" s="8" t="s">
        <v>9553</v>
      </c>
      <c r="M786" s="8" t="s">
        <v>9542</v>
      </c>
      <c r="N786" s="8" t="s">
        <v>7709</v>
      </c>
      <c r="O786" s="8" t="s">
        <v>9565</v>
      </c>
      <c r="P786" s="168">
        <v>18379862898</v>
      </c>
      <c r="Q786" s="12"/>
    </row>
    <row r="787" spans="1:17" ht="24">
      <c r="A787" s="11">
        <v>783</v>
      </c>
      <c r="B787" s="11" t="s">
        <v>7308</v>
      </c>
      <c r="C787" s="8" t="s">
        <v>9526</v>
      </c>
      <c r="D787" s="8" t="s">
        <v>7533</v>
      </c>
      <c r="E787" s="8" t="s">
        <v>9566</v>
      </c>
      <c r="F787" s="159" t="s">
        <v>9169</v>
      </c>
      <c r="G787" s="8" t="s">
        <v>62</v>
      </c>
      <c r="H787" s="8">
        <v>155</v>
      </c>
      <c r="I787" s="8">
        <v>3</v>
      </c>
      <c r="J787" s="8">
        <v>1</v>
      </c>
      <c r="K787" s="8" t="s">
        <v>9552</v>
      </c>
      <c r="L787" s="8" t="s">
        <v>9553</v>
      </c>
      <c r="M787" s="8" t="s">
        <v>9542</v>
      </c>
      <c r="N787" s="8" t="s">
        <v>9566</v>
      </c>
      <c r="O787" s="8" t="s">
        <v>9567</v>
      </c>
      <c r="P787" s="168">
        <v>13802655178</v>
      </c>
      <c r="Q787" s="12"/>
    </row>
    <row r="788" spans="1:17" ht="24">
      <c r="A788" s="11">
        <v>784</v>
      </c>
      <c r="B788" s="11" t="s">
        <v>7308</v>
      </c>
      <c r="C788" s="8" t="s">
        <v>9526</v>
      </c>
      <c r="D788" s="8" t="s">
        <v>7533</v>
      </c>
      <c r="E788" s="8" t="s">
        <v>9568</v>
      </c>
      <c r="F788" s="159" t="s">
        <v>9549</v>
      </c>
      <c r="G788" s="8" t="s">
        <v>62</v>
      </c>
      <c r="H788" s="8">
        <v>500</v>
      </c>
      <c r="I788" s="8">
        <v>5</v>
      </c>
      <c r="J788" s="8">
        <v>4</v>
      </c>
      <c r="K788" s="8" t="s">
        <v>9552</v>
      </c>
      <c r="L788" s="8" t="s">
        <v>9553</v>
      </c>
      <c r="M788" s="8" t="s">
        <v>9542</v>
      </c>
      <c r="N788" s="8" t="s">
        <v>9569</v>
      </c>
      <c r="O788" s="8" t="s">
        <v>9570</v>
      </c>
      <c r="P788" s="168">
        <v>15970195879</v>
      </c>
      <c r="Q788" s="12"/>
    </row>
    <row r="789" spans="1:17" ht="24">
      <c r="A789" s="11">
        <v>785</v>
      </c>
      <c r="B789" s="11" t="s">
        <v>7308</v>
      </c>
      <c r="C789" s="8" t="s">
        <v>9526</v>
      </c>
      <c r="D789" s="8" t="s">
        <v>7533</v>
      </c>
      <c r="E789" s="8" t="s">
        <v>9571</v>
      </c>
      <c r="F789" s="159" t="s">
        <v>9572</v>
      </c>
      <c r="G789" s="8" t="s">
        <v>62</v>
      </c>
      <c r="H789" s="8">
        <v>750</v>
      </c>
      <c r="I789" s="8">
        <v>16.399999999999999</v>
      </c>
      <c r="J789" s="8">
        <v>3</v>
      </c>
      <c r="K789" s="8" t="s">
        <v>9552</v>
      </c>
      <c r="L789" s="8" t="s">
        <v>9553</v>
      </c>
      <c r="M789" s="8" t="s">
        <v>9542</v>
      </c>
      <c r="N789" s="8" t="s">
        <v>9573</v>
      </c>
      <c r="O789" s="8" t="s">
        <v>9574</v>
      </c>
      <c r="P789" s="168">
        <v>13879765100</v>
      </c>
      <c r="Q789" s="12"/>
    </row>
    <row r="790" spans="1:17" ht="24">
      <c r="A790" s="11">
        <v>786</v>
      </c>
      <c r="B790" s="11" t="s">
        <v>7308</v>
      </c>
      <c r="C790" s="8" t="s">
        <v>9526</v>
      </c>
      <c r="D790" s="8" t="s">
        <v>7533</v>
      </c>
      <c r="E790" s="8" t="s">
        <v>9575</v>
      </c>
      <c r="F790" s="159" t="s">
        <v>9576</v>
      </c>
      <c r="G790" s="8" t="s">
        <v>62</v>
      </c>
      <c r="H790" s="8">
        <v>320</v>
      </c>
      <c r="I790" s="8">
        <v>7</v>
      </c>
      <c r="J790" s="8">
        <v>146</v>
      </c>
      <c r="K790" s="8" t="s">
        <v>9577</v>
      </c>
      <c r="L790" s="8" t="s">
        <v>9578</v>
      </c>
      <c r="M790" s="8" t="s">
        <v>1834</v>
      </c>
      <c r="N790" s="8" t="s">
        <v>9579</v>
      </c>
      <c r="O790" s="8" t="s">
        <v>9580</v>
      </c>
      <c r="P790" s="168">
        <v>13307074749</v>
      </c>
      <c r="Q790" s="12"/>
    </row>
    <row r="791" spans="1:17" ht="24">
      <c r="A791" s="11">
        <v>787</v>
      </c>
      <c r="B791" s="11" t="s">
        <v>7308</v>
      </c>
      <c r="C791" s="8" t="s">
        <v>9526</v>
      </c>
      <c r="D791" s="8" t="s">
        <v>7533</v>
      </c>
      <c r="E791" s="8" t="s">
        <v>9581</v>
      </c>
      <c r="F791" s="159">
        <v>2005</v>
      </c>
      <c r="G791" s="8" t="s">
        <v>62</v>
      </c>
      <c r="H791" s="8">
        <v>500</v>
      </c>
      <c r="I791" s="8">
        <v>8</v>
      </c>
      <c r="J791" s="8">
        <v>10</v>
      </c>
      <c r="K791" s="8" t="s">
        <v>9582</v>
      </c>
      <c r="L791" s="8" t="s">
        <v>9583</v>
      </c>
      <c r="M791" s="8" t="s">
        <v>113</v>
      </c>
      <c r="N791" s="8" t="s">
        <v>9584</v>
      </c>
      <c r="O791" s="8" t="s">
        <v>9585</v>
      </c>
      <c r="P791" s="168">
        <v>15979850438</v>
      </c>
      <c r="Q791" s="12"/>
    </row>
    <row r="792" spans="1:17">
      <c r="A792" s="11">
        <v>788</v>
      </c>
      <c r="B792" s="11" t="s">
        <v>7308</v>
      </c>
      <c r="C792" s="8" t="s">
        <v>9526</v>
      </c>
      <c r="D792" s="8" t="s">
        <v>7533</v>
      </c>
      <c r="E792" s="8" t="s">
        <v>9586</v>
      </c>
      <c r="F792" s="159">
        <v>2006</v>
      </c>
      <c r="G792" s="8" t="s">
        <v>62</v>
      </c>
      <c r="H792" s="8">
        <v>480</v>
      </c>
      <c r="I792" s="8">
        <v>5.5</v>
      </c>
      <c r="J792" s="8">
        <v>3</v>
      </c>
      <c r="K792" s="8" t="s">
        <v>9587</v>
      </c>
      <c r="L792" s="8" t="s">
        <v>9588</v>
      </c>
      <c r="M792" s="8" t="s">
        <v>2524</v>
      </c>
      <c r="N792" s="8" t="s">
        <v>9586</v>
      </c>
      <c r="O792" s="8" t="s">
        <v>9589</v>
      </c>
      <c r="P792" s="168">
        <v>13320171232</v>
      </c>
      <c r="Q792" s="12"/>
    </row>
    <row r="793" spans="1:17" ht="24">
      <c r="A793" s="11">
        <v>789</v>
      </c>
      <c r="B793" s="11" t="s">
        <v>7308</v>
      </c>
      <c r="C793" s="8" t="s">
        <v>9526</v>
      </c>
      <c r="D793" s="8" t="s">
        <v>7533</v>
      </c>
      <c r="E793" s="8" t="s">
        <v>9590</v>
      </c>
      <c r="F793" s="159">
        <v>2002</v>
      </c>
      <c r="G793" s="8" t="s">
        <v>62</v>
      </c>
      <c r="H793" s="8">
        <v>1500</v>
      </c>
      <c r="I793" s="8">
        <v>9</v>
      </c>
      <c r="J793" s="8">
        <v>14</v>
      </c>
      <c r="K793" s="8" t="s">
        <v>9582</v>
      </c>
      <c r="L793" s="8" t="s">
        <v>9591</v>
      </c>
      <c r="M793" s="8" t="s">
        <v>96</v>
      </c>
      <c r="N793" s="8" t="s">
        <v>9592</v>
      </c>
      <c r="O793" s="8" t="s">
        <v>9593</v>
      </c>
      <c r="P793" s="168">
        <v>13970116966</v>
      </c>
      <c r="Q793" s="12"/>
    </row>
    <row r="794" spans="1:17" ht="24">
      <c r="A794" s="11">
        <v>790</v>
      </c>
      <c r="B794" s="11" t="s">
        <v>7308</v>
      </c>
      <c r="C794" s="8" t="s">
        <v>9526</v>
      </c>
      <c r="D794" s="8" t="s">
        <v>7533</v>
      </c>
      <c r="E794" s="8" t="s">
        <v>9594</v>
      </c>
      <c r="F794" s="159">
        <v>2002</v>
      </c>
      <c r="G794" s="8" t="s">
        <v>62</v>
      </c>
      <c r="H794" s="8">
        <v>500</v>
      </c>
      <c r="I794" s="8">
        <v>7</v>
      </c>
      <c r="J794" s="8">
        <v>4.0999999999999996</v>
      </c>
      <c r="K794" s="8" t="s">
        <v>9587</v>
      </c>
      <c r="L794" s="8" t="s">
        <v>9588</v>
      </c>
      <c r="M794" s="8" t="s">
        <v>2524</v>
      </c>
      <c r="N794" s="8" t="s">
        <v>9594</v>
      </c>
      <c r="O794" s="8" t="s">
        <v>9595</v>
      </c>
      <c r="P794" s="168">
        <v>13827965318</v>
      </c>
      <c r="Q794" s="12"/>
    </row>
    <row r="795" spans="1:17" ht="24">
      <c r="A795" s="11">
        <v>791</v>
      </c>
      <c r="B795" s="11" t="s">
        <v>7308</v>
      </c>
      <c r="C795" s="8" t="s">
        <v>9526</v>
      </c>
      <c r="D795" s="8" t="s">
        <v>9596</v>
      </c>
      <c r="E795" s="8" t="s">
        <v>9597</v>
      </c>
      <c r="F795" s="159">
        <v>2004</v>
      </c>
      <c r="G795" s="8" t="s">
        <v>62</v>
      </c>
      <c r="H795" s="8">
        <v>260</v>
      </c>
      <c r="I795" s="8">
        <v>8.5</v>
      </c>
      <c r="J795" s="8">
        <v>6</v>
      </c>
      <c r="K795" s="8" t="s">
        <v>9598</v>
      </c>
      <c r="L795" s="8" t="s">
        <v>9599</v>
      </c>
      <c r="M795" s="8" t="s">
        <v>9600</v>
      </c>
      <c r="N795" s="8" t="s">
        <v>9601</v>
      </c>
      <c r="O795" s="8" t="s">
        <v>9602</v>
      </c>
      <c r="P795" s="168">
        <v>18070375853</v>
      </c>
      <c r="Q795" s="12"/>
    </row>
    <row r="796" spans="1:17" ht="24">
      <c r="A796" s="11">
        <v>792</v>
      </c>
      <c r="B796" s="11" t="s">
        <v>7308</v>
      </c>
      <c r="C796" s="8" t="s">
        <v>9526</v>
      </c>
      <c r="D796" s="8" t="s">
        <v>9596</v>
      </c>
      <c r="E796" s="8" t="s">
        <v>7326</v>
      </c>
      <c r="F796" s="159">
        <v>2003</v>
      </c>
      <c r="G796" s="8" t="s">
        <v>62</v>
      </c>
      <c r="H796" s="8">
        <v>225</v>
      </c>
      <c r="I796" s="8">
        <v>8</v>
      </c>
      <c r="J796" s="8">
        <v>4</v>
      </c>
      <c r="K796" s="8" t="s">
        <v>9598</v>
      </c>
      <c r="L796" s="8" t="s">
        <v>9599</v>
      </c>
      <c r="M796" s="8" t="s">
        <v>9600</v>
      </c>
      <c r="N796" s="8" t="s">
        <v>7326</v>
      </c>
      <c r="O796" s="8" t="s">
        <v>9603</v>
      </c>
      <c r="P796" s="168">
        <v>19711735323</v>
      </c>
      <c r="Q796" s="12"/>
    </row>
    <row r="797" spans="1:17" ht="24">
      <c r="A797" s="11">
        <v>793</v>
      </c>
      <c r="B797" s="11" t="s">
        <v>7308</v>
      </c>
      <c r="C797" s="8" t="s">
        <v>9526</v>
      </c>
      <c r="D797" s="8" t="s">
        <v>9596</v>
      </c>
      <c r="E797" s="8" t="s">
        <v>9388</v>
      </c>
      <c r="F797" s="159">
        <v>2003</v>
      </c>
      <c r="G797" s="8" t="s">
        <v>62</v>
      </c>
      <c r="H797" s="8">
        <v>360</v>
      </c>
      <c r="I797" s="8">
        <v>8</v>
      </c>
      <c r="J797" s="8">
        <v>22</v>
      </c>
      <c r="K797" s="8" t="s">
        <v>9598</v>
      </c>
      <c r="L797" s="8" t="s">
        <v>9599</v>
      </c>
      <c r="M797" s="8" t="s">
        <v>9600</v>
      </c>
      <c r="N797" s="8" t="s">
        <v>9388</v>
      </c>
      <c r="O797" s="8" t="s">
        <v>9604</v>
      </c>
      <c r="P797" s="168">
        <v>13803573068</v>
      </c>
      <c r="Q797" s="12"/>
    </row>
    <row r="798" spans="1:17" ht="24">
      <c r="A798" s="11">
        <v>794</v>
      </c>
      <c r="B798" s="11" t="s">
        <v>7308</v>
      </c>
      <c r="C798" s="8" t="s">
        <v>9526</v>
      </c>
      <c r="D798" s="8" t="s">
        <v>9596</v>
      </c>
      <c r="E798" s="8" t="s">
        <v>9605</v>
      </c>
      <c r="F798" s="159">
        <v>2002</v>
      </c>
      <c r="G798" s="8" t="s">
        <v>62</v>
      </c>
      <c r="H798" s="8">
        <v>115</v>
      </c>
      <c r="I798" s="8">
        <v>4</v>
      </c>
      <c r="J798" s="8">
        <v>3</v>
      </c>
      <c r="K798" s="8" t="s">
        <v>9598</v>
      </c>
      <c r="L798" s="8" t="s">
        <v>9599</v>
      </c>
      <c r="M798" s="8" t="s">
        <v>9600</v>
      </c>
      <c r="N798" s="8" t="s">
        <v>9605</v>
      </c>
      <c r="O798" s="8" t="s">
        <v>9606</v>
      </c>
      <c r="P798" s="168">
        <v>13879728002</v>
      </c>
      <c r="Q798" s="12"/>
    </row>
    <row r="799" spans="1:17" ht="24">
      <c r="A799" s="11">
        <v>795</v>
      </c>
      <c r="B799" s="11" t="s">
        <v>7308</v>
      </c>
      <c r="C799" s="8" t="s">
        <v>9526</v>
      </c>
      <c r="D799" s="8" t="s">
        <v>9596</v>
      </c>
      <c r="E799" s="8" t="s">
        <v>9607</v>
      </c>
      <c r="F799" s="159">
        <v>2005</v>
      </c>
      <c r="G799" s="8" t="s">
        <v>62</v>
      </c>
      <c r="H799" s="8">
        <v>250</v>
      </c>
      <c r="I799" s="8">
        <v>6</v>
      </c>
      <c r="J799" s="8">
        <v>4</v>
      </c>
      <c r="K799" s="8" t="s">
        <v>9598</v>
      </c>
      <c r="L799" s="8" t="s">
        <v>9599</v>
      </c>
      <c r="M799" s="8" t="s">
        <v>9600</v>
      </c>
      <c r="N799" s="8" t="s">
        <v>9607</v>
      </c>
      <c r="O799" s="8" t="s">
        <v>9608</v>
      </c>
      <c r="P799" s="168">
        <v>13879710128</v>
      </c>
      <c r="Q799" s="12"/>
    </row>
    <row r="800" spans="1:17" ht="24">
      <c r="A800" s="11">
        <v>796</v>
      </c>
      <c r="B800" s="11" t="s">
        <v>7308</v>
      </c>
      <c r="C800" s="8" t="s">
        <v>9526</v>
      </c>
      <c r="D800" s="8" t="s">
        <v>9596</v>
      </c>
      <c r="E800" s="8" t="s">
        <v>9609</v>
      </c>
      <c r="F800" s="159">
        <v>2005</v>
      </c>
      <c r="G800" s="8" t="s">
        <v>62</v>
      </c>
      <c r="H800" s="8">
        <v>360</v>
      </c>
      <c r="I800" s="8">
        <v>7</v>
      </c>
      <c r="J800" s="8">
        <v>4</v>
      </c>
      <c r="K800" s="8" t="s">
        <v>9598</v>
      </c>
      <c r="L800" s="8" t="s">
        <v>9599</v>
      </c>
      <c r="M800" s="8" t="s">
        <v>9600</v>
      </c>
      <c r="N800" s="8" t="s">
        <v>9610</v>
      </c>
      <c r="O800" s="8" t="s">
        <v>9611</v>
      </c>
      <c r="P800" s="168">
        <v>13927238029</v>
      </c>
      <c r="Q800" s="12"/>
    </row>
    <row r="801" spans="1:17" ht="24">
      <c r="A801" s="11">
        <v>797</v>
      </c>
      <c r="B801" s="11" t="s">
        <v>7308</v>
      </c>
      <c r="C801" s="8" t="s">
        <v>9526</v>
      </c>
      <c r="D801" s="8" t="s">
        <v>9596</v>
      </c>
      <c r="E801" s="8" t="s">
        <v>9612</v>
      </c>
      <c r="F801" s="159">
        <v>2004</v>
      </c>
      <c r="G801" s="8" t="s">
        <v>62</v>
      </c>
      <c r="H801" s="8">
        <v>360</v>
      </c>
      <c r="I801" s="8">
        <v>6</v>
      </c>
      <c r="J801" s="8">
        <v>5</v>
      </c>
      <c r="K801" s="8" t="s">
        <v>9598</v>
      </c>
      <c r="L801" s="8" t="s">
        <v>9599</v>
      </c>
      <c r="M801" s="8" t="s">
        <v>9600</v>
      </c>
      <c r="N801" s="8" t="s">
        <v>9612</v>
      </c>
      <c r="O801" s="8" t="s">
        <v>2793</v>
      </c>
      <c r="P801" s="168">
        <v>2692888</v>
      </c>
      <c r="Q801" s="12"/>
    </row>
    <row r="802" spans="1:17" ht="24">
      <c r="A802" s="11">
        <v>798</v>
      </c>
      <c r="B802" s="11" t="s">
        <v>7308</v>
      </c>
      <c r="C802" s="8" t="s">
        <v>9526</v>
      </c>
      <c r="D802" s="8" t="s">
        <v>9596</v>
      </c>
      <c r="E802" s="8" t="s">
        <v>9613</v>
      </c>
      <c r="F802" s="159">
        <v>2004</v>
      </c>
      <c r="G802" s="8" t="s">
        <v>62</v>
      </c>
      <c r="H802" s="8">
        <v>640</v>
      </c>
      <c r="I802" s="8">
        <v>6</v>
      </c>
      <c r="J802" s="8">
        <v>6.8</v>
      </c>
      <c r="K802" s="8" t="s">
        <v>9598</v>
      </c>
      <c r="L802" s="8" t="s">
        <v>9599</v>
      </c>
      <c r="M802" s="8" t="s">
        <v>9600</v>
      </c>
      <c r="N802" s="8" t="s">
        <v>9613</v>
      </c>
      <c r="O802" s="8" t="s">
        <v>9614</v>
      </c>
      <c r="P802" s="168">
        <v>13607975546</v>
      </c>
      <c r="Q802" s="12"/>
    </row>
    <row r="803" spans="1:17" ht="24">
      <c r="A803" s="11">
        <v>799</v>
      </c>
      <c r="B803" s="11" t="s">
        <v>7308</v>
      </c>
      <c r="C803" s="8" t="s">
        <v>9526</v>
      </c>
      <c r="D803" s="8" t="s">
        <v>9596</v>
      </c>
      <c r="E803" s="8" t="s">
        <v>9615</v>
      </c>
      <c r="F803" s="159">
        <v>2002</v>
      </c>
      <c r="G803" s="8" t="s">
        <v>62</v>
      </c>
      <c r="H803" s="8">
        <v>140</v>
      </c>
      <c r="I803" s="8">
        <v>6</v>
      </c>
      <c r="J803" s="8">
        <v>3</v>
      </c>
      <c r="K803" s="8" t="s">
        <v>9598</v>
      </c>
      <c r="L803" s="8" t="s">
        <v>9599</v>
      </c>
      <c r="M803" s="8" t="s">
        <v>9600</v>
      </c>
      <c r="N803" s="8" t="s">
        <v>9615</v>
      </c>
      <c r="O803" s="8" t="s">
        <v>9616</v>
      </c>
      <c r="P803" s="168">
        <v>18370458112</v>
      </c>
      <c r="Q803" s="12"/>
    </row>
    <row r="804" spans="1:17" ht="24">
      <c r="A804" s="11">
        <v>800</v>
      </c>
      <c r="B804" s="11" t="s">
        <v>7308</v>
      </c>
      <c r="C804" s="8" t="s">
        <v>9526</v>
      </c>
      <c r="D804" s="8" t="s">
        <v>9596</v>
      </c>
      <c r="E804" s="8" t="s">
        <v>9230</v>
      </c>
      <c r="F804" s="159">
        <v>2003</v>
      </c>
      <c r="G804" s="8" t="s">
        <v>62</v>
      </c>
      <c r="H804" s="8">
        <v>115</v>
      </c>
      <c r="I804" s="8">
        <v>5</v>
      </c>
      <c r="J804" s="8">
        <v>2.5</v>
      </c>
      <c r="K804" s="8" t="s">
        <v>9598</v>
      </c>
      <c r="L804" s="8" t="s">
        <v>9599</v>
      </c>
      <c r="M804" s="8" t="s">
        <v>9600</v>
      </c>
      <c r="N804" s="8" t="s">
        <v>9617</v>
      </c>
      <c r="O804" s="8" t="s">
        <v>9618</v>
      </c>
      <c r="P804" s="168">
        <v>18270794793</v>
      </c>
      <c r="Q804" s="12"/>
    </row>
    <row r="805" spans="1:17" ht="24">
      <c r="A805" s="11">
        <v>801</v>
      </c>
      <c r="B805" s="11" t="s">
        <v>7308</v>
      </c>
      <c r="C805" s="8" t="s">
        <v>9526</v>
      </c>
      <c r="D805" s="8" t="s">
        <v>9596</v>
      </c>
      <c r="E805" s="8" t="s">
        <v>2460</v>
      </c>
      <c r="F805" s="159">
        <v>1978</v>
      </c>
      <c r="G805" s="8" t="s">
        <v>62</v>
      </c>
      <c r="H805" s="8">
        <v>200</v>
      </c>
      <c r="I805" s="8">
        <v>5</v>
      </c>
      <c r="J805" s="8">
        <v>2</v>
      </c>
      <c r="K805" s="8" t="s">
        <v>9598</v>
      </c>
      <c r="L805" s="8" t="s">
        <v>9599</v>
      </c>
      <c r="M805" s="8" t="s">
        <v>9600</v>
      </c>
      <c r="N805" s="8" t="s">
        <v>9619</v>
      </c>
      <c r="O805" s="8" t="s">
        <v>9620</v>
      </c>
      <c r="P805" s="168">
        <v>13647073011</v>
      </c>
      <c r="Q805" s="12"/>
    </row>
    <row r="806" spans="1:17" ht="24">
      <c r="A806" s="11">
        <v>802</v>
      </c>
      <c r="B806" s="11" t="s">
        <v>7308</v>
      </c>
      <c r="C806" s="8" t="s">
        <v>9526</v>
      </c>
      <c r="D806" s="8" t="s">
        <v>9596</v>
      </c>
      <c r="E806" s="8" t="s">
        <v>9621</v>
      </c>
      <c r="F806" s="159">
        <v>1978</v>
      </c>
      <c r="G806" s="8" t="s">
        <v>996</v>
      </c>
      <c r="H806" s="8">
        <v>155</v>
      </c>
      <c r="I806" s="8">
        <v>5</v>
      </c>
      <c r="J806" s="8">
        <v>3</v>
      </c>
      <c r="K806" s="8" t="s">
        <v>9598</v>
      </c>
      <c r="L806" s="8" t="s">
        <v>9599</v>
      </c>
      <c r="M806" s="8" t="s">
        <v>9600</v>
      </c>
      <c r="N806" s="8" t="s">
        <v>9622</v>
      </c>
      <c r="O806" s="8" t="s">
        <v>9623</v>
      </c>
      <c r="P806" s="168">
        <v>18170778568</v>
      </c>
      <c r="Q806" s="12"/>
    </row>
    <row r="807" spans="1:17" ht="24">
      <c r="A807" s="11">
        <v>803</v>
      </c>
      <c r="B807" s="11" t="s">
        <v>7308</v>
      </c>
      <c r="C807" s="8" t="s">
        <v>9526</v>
      </c>
      <c r="D807" s="8" t="s">
        <v>7533</v>
      </c>
      <c r="E807" s="8" t="s">
        <v>9624</v>
      </c>
      <c r="F807" s="159">
        <v>2001</v>
      </c>
      <c r="G807" s="8" t="s">
        <v>62</v>
      </c>
      <c r="H807" s="8">
        <v>40</v>
      </c>
      <c r="I807" s="8">
        <v>8</v>
      </c>
      <c r="J807" s="8">
        <v>2</v>
      </c>
      <c r="K807" s="8" t="s">
        <v>9598</v>
      </c>
      <c r="L807" s="8" t="s">
        <v>9599</v>
      </c>
      <c r="M807" s="8" t="s">
        <v>9600</v>
      </c>
      <c r="N807" s="8" t="s">
        <v>9624</v>
      </c>
      <c r="O807" s="8" t="s">
        <v>9625</v>
      </c>
      <c r="P807" s="168">
        <v>13979745799</v>
      </c>
      <c r="Q807" s="12"/>
    </row>
    <row r="808" spans="1:17" ht="24">
      <c r="A808" s="11">
        <v>804</v>
      </c>
      <c r="B808" s="11" t="s">
        <v>7308</v>
      </c>
      <c r="C808" s="8" t="s">
        <v>9526</v>
      </c>
      <c r="D808" s="8" t="s">
        <v>9596</v>
      </c>
      <c r="E808" s="8" t="s">
        <v>9626</v>
      </c>
      <c r="F808" s="159">
        <v>2004</v>
      </c>
      <c r="G808" s="8" t="s">
        <v>62</v>
      </c>
      <c r="H808" s="8">
        <v>400</v>
      </c>
      <c r="I808" s="8">
        <v>12.5</v>
      </c>
      <c r="J808" s="8">
        <v>13</v>
      </c>
      <c r="K808" s="8" t="s">
        <v>9598</v>
      </c>
      <c r="L808" s="8" t="s">
        <v>9599</v>
      </c>
      <c r="M808" s="8" t="s">
        <v>9600</v>
      </c>
      <c r="N808" s="8" t="s">
        <v>9626</v>
      </c>
      <c r="O808" s="8" t="s">
        <v>9627</v>
      </c>
      <c r="P808" s="168">
        <v>18379861708</v>
      </c>
      <c r="Q808" s="12"/>
    </row>
    <row r="809" spans="1:17" ht="24">
      <c r="A809" s="11">
        <v>805</v>
      </c>
      <c r="B809" s="11" t="s">
        <v>7308</v>
      </c>
      <c r="C809" s="8" t="s">
        <v>9526</v>
      </c>
      <c r="D809" s="8" t="s">
        <v>9596</v>
      </c>
      <c r="E809" s="8" t="s">
        <v>9628</v>
      </c>
      <c r="F809" s="159">
        <v>1978</v>
      </c>
      <c r="G809" s="8" t="s">
        <v>62</v>
      </c>
      <c r="H809" s="8">
        <v>400</v>
      </c>
      <c r="I809" s="8">
        <v>4</v>
      </c>
      <c r="J809" s="8">
        <v>0.5</v>
      </c>
      <c r="K809" s="8" t="s">
        <v>9598</v>
      </c>
      <c r="L809" s="8" t="s">
        <v>9599</v>
      </c>
      <c r="M809" s="8" t="s">
        <v>9600</v>
      </c>
      <c r="N809" s="8" t="s">
        <v>9629</v>
      </c>
      <c r="O809" s="8" t="s">
        <v>9630</v>
      </c>
      <c r="P809" s="168">
        <v>13177745898</v>
      </c>
      <c r="Q809" s="12"/>
    </row>
    <row r="810" spans="1:17" ht="24">
      <c r="A810" s="11">
        <v>806</v>
      </c>
      <c r="B810" s="11" t="s">
        <v>7308</v>
      </c>
      <c r="C810" s="8" t="s">
        <v>9526</v>
      </c>
      <c r="D810" s="8" t="s">
        <v>9596</v>
      </c>
      <c r="E810" s="8" t="s">
        <v>4043</v>
      </c>
      <c r="F810" s="159">
        <v>2004</v>
      </c>
      <c r="G810" s="8" t="s">
        <v>62</v>
      </c>
      <c r="H810" s="8">
        <v>260</v>
      </c>
      <c r="I810" s="8">
        <v>3</v>
      </c>
      <c r="J810" s="8">
        <v>0.5</v>
      </c>
      <c r="K810" s="8" t="s">
        <v>9598</v>
      </c>
      <c r="L810" s="8" t="s">
        <v>9599</v>
      </c>
      <c r="M810" s="8" t="s">
        <v>9600</v>
      </c>
      <c r="N810" s="8" t="s">
        <v>4043</v>
      </c>
      <c r="O810" s="8" t="s">
        <v>9631</v>
      </c>
      <c r="P810" s="168">
        <v>2694088</v>
      </c>
      <c r="Q810" s="12"/>
    </row>
    <row r="811" spans="1:17" ht="24">
      <c r="A811" s="11">
        <v>807</v>
      </c>
      <c r="B811" s="11" t="s">
        <v>7308</v>
      </c>
      <c r="C811" s="8" t="s">
        <v>9526</v>
      </c>
      <c r="D811" s="8" t="s">
        <v>9596</v>
      </c>
      <c r="E811" s="8" t="s">
        <v>9632</v>
      </c>
      <c r="F811" s="159">
        <v>2003</v>
      </c>
      <c r="G811" s="8" t="s">
        <v>62</v>
      </c>
      <c r="H811" s="8">
        <v>250</v>
      </c>
      <c r="I811" s="8">
        <v>6</v>
      </c>
      <c r="J811" s="8">
        <v>0.2</v>
      </c>
      <c r="K811" s="8" t="s">
        <v>9633</v>
      </c>
      <c r="L811" s="8" t="s">
        <v>9634</v>
      </c>
      <c r="M811" s="8" t="s">
        <v>9635</v>
      </c>
      <c r="N811" s="8" t="s">
        <v>9632</v>
      </c>
      <c r="O811" s="8" t="s">
        <v>9636</v>
      </c>
      <c r="P811" s="168">
        <v>2699250</v>
      </c>
      <c r="Q811" s="12"/>
    </row>
    <row r="812" spans="1:17" ht="24">
      <c r="A812" s="11">
        <v>808</v>
      </c>
      <c r="B812" s="11" t="s">
        <v>7308</v>
      </c>
      <c r="C812" s="8" t="s">
        <v>9526</v>
      </c>
      <c r="D812" s="8" t="s">
        <v>9596</v>
      </c>
      <c r="E812" s="8" t="s">
        <v>9637</v>
      </c>
      <c r="F812" s="159" t="s">
        <v>9560</v>
      </c>
      <c r="G812" s="8" t="s">
        <v>62</v>
      </c>
      <c r="H812" s="8">
        <v>320</v>
      </c>
      <c r="I812" s="8">
        <v>6</v>
      </c>
      <c r="J812" s="8">
        <v>4.5</v>
      </c>
      <c r="K812" s="8" t="s">
        <v>9633</v>
      </c>
      <c r="L812" s="8" t="s">
        <v>9638</v>
      </c>
      <c r="M812" s="8" t="s">
        <v>118</v>
      </c>
      <c r="N812" s="8" t="s">
        <v>9637</v>
      </c>
      <c r="O812" s="8" t="s">
        <v>9639</v>
      </c>
      <c r="P812" s="168">
        <v>2699250</v>
      </c>
      <c r="Q812" s="12"/>
    </row>
    <row r="813" spans="1:17" ht="24">
      <c r="A813" s="11">
        <v>809</v>
      </c>
      <c r="B813" s="11" t="s">
        <v>7308</v>
      </c>
      <c r="C813" s="8" t="s">
        <v>9526</v>
      </c>
      <c r="D813" s="8" t="s">
        <v>9596</v>
      </c>
      <c r="E813" s="8" t="s">
        <v>9640</v>
      </c>
      <c r="F813" s="159" t="s">
        <v>1310</v>
      </c>
      <c r="G813" s="8" t="s">
        <v>62</v>
      </c>
      <c r="H813" s="8">
        <v>150</v>
      </c>
      <c r="I813" s="8">
        <v>3</v>
      </c>
      <c r="J813" s="8">
        <v>2</v>
      </c>
      <c r="K813" s="8" t="s">
        <v>9633</v>
      </c>
      <c r="L813" s="8" t="s">
        <v>9638</v>
      </c>
      <c r="M813" s="8" t="s">
        <v>118</v>
      </c>
      <c r="N813" s="8" t="s">
        <v>9641</v>
      </c>
      <c r="O813" s="8" t="s">
        <v>9642</v>
      </c>
      <c r="P813" s="168">
        <v>2699250</v>
      </c>
      <c r="Q813" s="12"/>
    </row>
    <row r="814" spans="1:17" ht="24">
      <c r="A814" s="11">
        <v>810</v>
      </c>
      <c r="B814" s="11" t="s">
        <v>7308</v>
      </c>
      <c r="C814" s="8" t="s">
        <v>9526</v>
      </c>
      <c r="D814" s="8" t="s">
        <v>9596</v>
      </c>
      <c r="E814" s="8" t="s">
        <v>9643</v>
      </c>
      <c r="F814" s="159" t="s">
        <v>9549</v>
      </c>
      <c r="G814" s="8" t="s">
        <v>62</v>
      </c>
      <c r="H814" s="8">
        <v>1000</v>
      </c>
      <c r="I814" s="8">
        <v>17</v>
      </c>
      <c r="J814" s="8">
        <v>26</v>
      </c>
      <c r="K814" s="8" t="s">
        <v>9633</v>
      </c>
      <c r="L814" s="8" t="s">
        <v>9644</v>
      </c>
      <c r="M814" s="8" t="s">
        <v>96</v>
      </c>
      <c r="N814" s="8" t="s">
        <v>9645</v>
      </c>
      <c r="O814" s="8" t="s">
        <v>9646</v>
      </c>
      <c r="P814" s="168">
        <v>13970124508</v>
      </c>
      <c r="Q814" s="12"/>
    </row>
    <row r="815" spans="1:17" ht="24">
      <c r="A815" s="11">
        <v>811</v>
      </c>
      <c r="B815" s="11" t="s">
        <v>7308</v>
      </c>
      <c r="C815" s="8" t="s">
        <v>9526</v>
      </c>
      <c r="D815" s="8" t="s">
        <v>9596</v>
      </c>
      <c r="E815" s="8" t="s">
        <v>9647</v>
      </c>
      <c r="F815" s="159">
        <v>2004</v>
      </c>
      <c r="G815" s="8" t="s">
        <v>62</v>
      </c>
      <c r="H815" s="8">
        <v>600</v>
      </c>
      <c r="I815" s="8">
        <v>7.5</v>
      </c>
      <c r="J815" s="8">
        <v>10</v>
      </c>
      <c r="K815" s="8" t="s">
        <v>9633</v>
      </c>
      <c r="L815" s="8" t="s">
        <v>9634</v>
      </c>
      <c r="M815" s="8" t="s">
        <v>9635</v>
      </c>
      <c r="N815" s="8" t="s">
        <v>9647</v>
      </c>
      <c r="O815" s="8" t="s">
        <v>9648</v>
      </c>
      <c r="P815" s="168">
        <v>2699875</v>
      </c>
      <c r="Q815" s="12"/>
    </row>
    <row r="816" spans="1:17" ht="24">
      <c r="A816" s="11">
        <v>812</v>
      </c>
      <c r="B816" s="11" t="s">
        <v>7308</v>
      </c>
      <c r="C816" s="8" t="s">
        <v>9526</v>
      </c>
      <c r="D816" s="8" t="s">
        <v>9596</v>
      </c>
      <c r="E816" s="8" t="s">
        <v>9649</v>
      </c>
      <c r="F816" s="159" t="s">
        <v>7993</v>
      </c>
      <c r="G816" s="8" t="s">
        <v>62</v>
      </c>
      <c r="H816" s="8">
        <v>200</v>
      </c>
      <c r="I816" s="8">
        <v>7.4</v>
      </c>
      <c r="J816" s="8">
        <v>2</v>
      </c>
      <c r="K816" s="8" t="s">
        <v>9633</v>
      </c>
      <c r="L816" s="8" t="s">
        <v>9634</v>
      </c>
      <c r="M816" s="8" t="s">
        <v>9635</v>
      </c>
      <c r="N816" s="8" t="s">
        <v>9649</v>
      </c>
      <c r="O816" s="8" t="s">
        <v>9650</v>
      </c>
      <c r="P816" s="168">
        <v>15170182388</v>
      </c>
      <c r="Q816" s="12"/>
    </row>
    <row r="817" spans="1:17" ht="24">
      <c r="A817" s="11">
        <v>813</v>
      </c>
      <c r="B817" s="11" t="s">
        <v>7308</v>
      </c>
      <c r="C817" s="8" t="s">
        <v>9526</v>
      </c>
      <c r="D817" s="8" t="s">
        <v>9596</v>
      </c>
      <c r="E817" s="8" t="s">
        <v>9651</v>
      </c>
      <c r="F817" s="159" t="s">
        <v>9560</v>
      </c>
      <c r="G817" s="8" t="s">
        <v>62</v>
      </c>
      <c r="H817" s="8">
        <v>640</v>
      </c>
      <c r="I817" s="8">
        <v>16.5</v>
      </c>
      <c r="J817" s="8">
        <v>12</v>
      </c>
      <c r="K817" s="8" t="s">
        <v>9633</v>
      </c>
      <c r="L817" s="8" t="s">
        <v>9644</v>
      </c>
      <c r="M817" s="8" t="s">
        <v>96</v>
      </c>
      <c r="N817" s="8" t="s">
        <v>9651</v>
      </c>
      <c r="O817" s="8" t="s">
        <v>9652</v>
      </c>
      <c r="P817" s="168">
        <v>15970065991</v>
      </c>
      <c r="Q817" s="12"/>
    </row>
    <row r="818" spans="1:17" ht="24">
      <c r="A818" s="11">
        <v>814</v>
      </c>
      <c r="B818" s="11" t="s">
        <v>7308</v>
      </c>
      <c r="C818" s="8" t="s">
        <v>9526</v>
      </c>
      <c r="D818" s="8" t="s">
        <v>9596</v>
      </c>
      <c r="E818" s="8" t="s">
        <v>9653</v>
      </c>
      <c r="F818" s="159" t="s">
        <v>7415</v>
      </c>
      <c r="G818" s="8" t="s">
        <v>62</v>
      </c>
      <c r="H818" s="8">
        <v>250</v>
      </c>
      <c r="I818" s="8">
        <v>4</v>
      </c>
      <c r="J818" s="8">
        <v>2</v>
      </c>
      <c r="K818" s="8" t="s">
        <v>9633</v>
      </c>
      <c r="L818" s="8" t="s">
        <v>9654</v>
      </c>
      <c r="M818" s="8" t="s">
        <v>5208</v>
      </c>
      <c r="N818" s="8" t="s">
        <v>9653</v>
      </c>
      <c r="O818" s="8" t="s">
        <v>9655</v>
      </c>
      <c r="P818" s="168">
        <v>15970065991</v>
      </c>
      <c r="Q818" s="12"/>
    </row>
    <row r="819" spans="1:17" ht="24">
      <c r="A819" s="11">
        <v>815</v>
      </c>
      <c r="B819" s="11" t="s">
        <v>7308</v>
      </c>
      <c r="C819" s="8" t="s">
        <v>9526</v>
      </c>
      <c r="D819" s="8" t="s">
        <v>9596</v>
      </c>
      <c r="E819" s="8" t="s">
        <v>9656</v>
      </c>
      <c r="F819" s="159" t="s">
        <v>1318</v>
      </c>
      <c r="G819" s="8" t="s">
        <v>9657</v>
      </c>
      <c r="H819" s="8">
        <v>250</v>
      </c>
      <c r="I819" s="8">
        <v>4</v>
      </c>
      <c r="J819" s="8">
        <v>2</v>
      </c>
      <c r="K819" s="8" t="s">
        <v>9658</v>
      </c>
      <c r="L819" s="8" t="s">
        <v>9659</v>
      </c>
      <c r="M819" s="8" t="s">
        <v>3784</v>
      </c>
      <c r="N819" s="8" t="s">
        <v>9656</v>
      </c>
      <c r="O819" s="8" t="s">
        <v>9608</v>
      </c>
      <c r="P819" s="168">
        <v>13647974523</v>
      </c>
      <c r="Q819" s="12"/>
    </row>
    <row r="820" spans="1:17" ht="24">
      <c r="A820" s="11">
        <v>816</v>
      </c>
      <c r="B820" s="11" t="s">
        <v>7308</v>
      </c>
      <c r="C820" s="8" t="s">
        <v>9526</v>
      </c>
      <c r="D820" s="8" t="s">
        <v>9596</v>
      </c>
      <c r="E820" s="8" t="s">
        <v>8760</v>
      </c>
      <c r="F820" s="159" t="s">
        <v>1293</v>
      </c>
      <c r="G820" s="8" t="s">
        <v>62</v>
      </c>
      <c r="H820" s="8">
        <v>640</v>
      </c>
      <c r="I820" s="8">
        <v>6.8</v>
      </c>
      <c r="J820" s="8">
        <v>16</v>
      </c>
      <c r="K820" s="8" t="s">
        <v>9633</v>
      </c>
      <c r="L820" s="8" t="s">
        <v>9634</v>
      </c>
      <c r="M820" s="8" t="s">
        <v>9635</v>
      </c>
      <c r="N820" s="8" t="s">
        <v>8760</v>
      </c>
      <c r="O820" s="8" t="s">
        <v>9650</v>
      </c>
      <c r="P820" s="168">
        <v>15816507103</v>
      </c>
      <c r="Q820" s="12"/>
    </row>
    <row r="821" spans="1:17" ht="24">
      <c r="A821" s="11">
        <v>817</v>
      </c>
      <c r="B821" s="11" t="s">
        <v>7308</v>
      </c>
      <c r="C821" s="8" t="s">
        <v>9526</v>
      </c>
      <c r="D821" s="8" t="s">
        <v>9596</v>
      </c>
      <c r="E821" s="8" t="s">
        <v>9660</v>
      </c>
      <c r="F821" s="159" t="s">
        <v>9661</v>
      </c>
      <c r="G821" s="8" t="s">
        <v>9657</v>
      </c>
      <c r="H821" s="8">
        <v>500</v>
      </c>
      <c r="I821" s="8">
        <v>6.8</v>
      </c>
      <c r="J821" s="8">
        <v>2</v>
      </c>
      <c r="K821" s="8" t="s">
        <v>9633</v>
      </c>
      <c r="L821" s="8" t="s">
        <v>9662</v>
      </c>
      <c r="M821" s="8" t="s">
        <v>96</v>
      </c>
      <c r="N821" s="8" t="s">
        <v>9660</v>
      </c>
      <c r="O821" s="8" t="s">
        <v>9663</v>
      </c>
      <c r="P821" s="168">
        <v>13970124508</v>
      </c>
      <c r="Q821" s="12"/>
    </row>
    <row r="822" spans="1:17" ht="24">
      <c r="A822" s="11">
        <v>818</v>
      </c>
      <c r="B822" s="11" t="s">
        <v>7308</v>
      </c>
      <c r="C822" s="8" t="s">
        <v>9526</v>
      </c>
      <c r="D822" s="8" t="s">
        <v>9596</v>
      </c>
      <c r="E822" s="8" t="s">
        <v>9664</v>
      </c>
      <c r="F822" s="159" t="s">
        <v>9665</v>
      </c>
      <c r="G822" s="8" t="s">
        <v>9657</v>
      </c>
      <c r="H822" s="8">
        <v>500</v>
      </c>
      <c r="I822" s="8">
        <v>7.5</v>
      </c>
      <c r="J822" s="8">
        <v>1.5</v>
      </c>
      <c r="K822" s="8" t="s">
        <v>9633</v>
      </c>
      <c r="L822" s="8" t="s">
        <v>9654</v>
      </c>
      <c r="M822" s="8" t="s">
        <v>5208</v>
      </c>
      <c r="N822" s="8" t="s">
        <v>9664</v>
      </c>
      <c r="O822" s="8" t="s">
        <v>9608</v>
      </c>
      <c r="P822" s="168">
        <v>13979779049</v>
      </c>
      <c r="Q822" s="12"/>
    </row>
    <row r="823" spans="1:17" ht="24">
      <c r="A823" s="11">
        <v>819</v>
      </c>
      <c r="B823" s="11" t="s">
        <v>7308</v>
      </c>
      <c r="C823" s="8" t="s">
        <v>9526</v>
      </c>
      <c r="D823" s="8" t="s">
        <v>9596</v>
      </c>
      <c r="E823" s="8" t="s">
        <v>9666</v>
      </c>
      <c r="F823" s="159" t="s">
        <v>1284</v>
      </c>
      <c r="G823" s="8" t="s">
        <v>62</v>
      </c>
      <c r="H823" s="8">
        <v>50</v>
      </c>
      <c r="I823" s="8">
        <v>4</v>
      </c>
      <c r="J823" s="8">
        <v>3</v>
      </c>
      <c r="K823" s="8" t="s">
        <v>9633</v>
      </c>
      <c r="L823" s="8" t="s">
        <v>9667</v>
      </c>
      <c r="M823" s="8" t="s">
        <v>96</v>
      </c>
      <c r="N823" s="8" t="s">
        <v>9666</v>
      </c>
      <c r="O823" s="8" t="s">
        <v>9608</v>
      </c>
      <c r="P823" s="168">
        <v>13647974523</v>
      </c>
      <c r="Q823" s="12"/>
    </row>
    <row r="824" spans="1:17" ht="24">
      <c r="A824" s="11">
        <v>820</v>
      </c>
      <c r="B824" s="11" t="s">
        <v>7308</v>
      </c>
      <c r="C824" s="8" t="s">
        <v>9526</v>
      </c>
      <c r="D824" s="8" t="s">
        <v>9596</v>
      </c>
      <c r="E824" s="8" t="s">
        <v>9668</v>
      </c>
      <c r="F824" s="159" t="s">
        <v>9169</v>
      </c>
      <c r="G824" s="8" t="s">
        <v>62</v>
      </c>
      <c r="H824" s="8">
        <v>40</v>
      </c>
      <c r="I824" s="8">
        <v>5</v>
      </c>
      <c r="J824" s="8">
        <v>2</v>
      </c>
      <c r="K824" s="8" t="s">
        <v>9633</v>
      </c>
      <c r="L824" s="8" t="s">
        <v>9638</v>
      </c>
      <c r="M824" s="8" t="s">
        <v>118</v>
      </c>
      <c r="N824" s="8" t="s">
        <v>9669</v>
      </c>
      <c r="O824" s="8" t="s">
        <v>9670</v>
      </c>
      <c r="P824" s="168">
        <v>13507073233</v>
      </c>
      <c r="Q824" s="12"/>
    </row>
    <row r="825" spans="1:17" ht="24">
      <c r="A825" s="11">
        <v>821</v>
      </c>
      <c r="B825" s="11" t="s">
        <v>7308</v>
      </c>
      <c r="C825" s="8" t="s">
        <v>9526</v>
      </c>
      <c r="D825" s="8" t="s">
        <v>9596</v>
      </c>
      <c r="E825" s="8" t="s">
        <v>9671</v>
      </c>
      <c r="F825" s="159">
        <v>2003</v>
      </c>
      <c r="G825" s="8" t="s">
        <v>62</v>
      </c>
      <c r="H825" s="8">
        <v>200</v>
      </c>
      <c r="I825" s="8">
        <v>7</v>
      </c>
      <c r="J825" s="8">
        <v>3</v>
      </c>
      <c r="K825" s="8" t="s">
        <v>9672</v>
      </c>
      <c r="L825" s="8" t="s">
        <v>9673</v>
      </c>
      <c r="M825" s="8" t="s">
        <v>9674</v>
      </c>
      <c r="N825" s="8" t="s">
        <v>8765</v>
      </c>
      <c r="O825" s="8" t="s">
        <v>9675</v>
      </c>
      <c r="P825" s="168">
        <v>18970736177</v>
      </c>
      <c r="Q825" s="12"/>
    </row>
    <row r="826" spans="1:17" ht="24">
      <c r="A826" s="11">
        <v>822</v>
      </c>
      <c r="B826" s="11" t="s">
        <v>7308</v>
      </c>
      <c r="C826" s="8" t="s">
        <v>9526</v>
      </c>
      <c r="D826" s="8" t="s">
        <v>9596</v>
      </c>
      <c r="E826" s="8" t="s">
        <v>9676</v>
      </c>
      <c r="F826" s="159">
        <v>1994</v>
      </c>
      <c r="G826" s="8" t="s">
        <v>996</v>
      </c>
      <c r="H826" s="8">
        <v>260</v>
      </c>
      <c r="I826" s="8">
        <v>15</v>
      </c>
      <c r="J826" s="8">
        <v>17.600000000000001</v>
      </c>
      <c r="K826" s="8" t="s">
        <v>9672</v>
      </c>
      <c r="L826" s="8" t="s">
        <v>9673</v>
      </c>
      <c r="M826" s="8" t="s">
        <v>9674</v>
      </c>
      <c r="N826" s="8" t="s">
        <v>9677</v>
      </c>
      <c r="O826" s="8" t="s">
        <v>9678</v>
      </c>
      <c r="P826" s="168">
        <v>13319462382</v>
      </c>
      <c r="Q826" s="12"/>
    </row>
    <row r="827" spans="1:17" ht="24">
      <c r="A827" s="11">
        <v>823</v>
      </c>
      <c r="B827" s="11" t="s">
        <v>7308</v>
      </c>
      <c r="C827" s="8" t="s">
        <v>9526</v>
      </c>
      <c r="D827" s="8" t="s">
        <v>9596</v>
      </c>
      <c r="E827" s="8" t="s">
        <v>9679</v>
      </c>
      <c r="F827" s="159">
        <v>2003</v>
      </c>
      <c r="G827" s="8" t="s">
        <v>62</v>
      </c>
      <c r="H827" s="8">
        <v>200</v>
      </c>
      <c r="I827" s="8">
        <v>5</v>
      </c>
      <c r="J827" s="8">
        <v>1.2</v>
      </c>
      <c r="K827" s="8" t="s">
        <v>9672</v>
      </c>
      <c r="L827" s="8" t="s">
        <v>9673</v>
      </c>
      <c r="M827" s="8" t="s">
        <v>9674</v>
      </c>
      <c r="N827" s="8" t="s">
        <v>9680</v>
      </c>
      <c r="O827" s="8" t="s">
        <v>9678</v>
      </c>
      <c r="P827" s="168">
        <v>13319462382</v>
      </c>
      <c r="Q827" s="12"/>
    </row>
    <row r="828" spans="1:17" ht="24">
      <c r="A828" s="11">
        <v>824</v>
      </c>
      <c r="B828" s="11" t="s">
        <v>7308</v>
      </c>
      <c r="C828" s="8" t="s">
        <v>9526</v>
      </c>
      <c r="D828" s="8" t="s">
        <v>9596</v>
      </c>
      <c r="E828" s="8" t="s">
        <v>9681</v>
      </c>
      <c r="F828" s="159">
        <v>2004</v>
      </c>
      <c r="G828" s="8" t="s">
        <v>62</v>
      </c>
      <c r="H828" s="8">
        <v>100</v>
      </c>
      <c r="I828" s="8">
        <v>8.5</v>
      </c>
      <c r="J828" s="8">
        <v>8</v>
      </c>
      <c r="K828" s="8" t="s">
        <v>9672</v>
      </c>
      <c r="L828" s="8" t="s">
        <v>9673</v>
      </c>
      <c r="M828" s="8" t="s">
        <v>9674</v>
      </c>
      <c r="N828" s="8" t="s">
        <v>9682</v>
      </c>
      <c r="O828" s="8" t="s">
        <v>9683</v>
      </c>
      <c r="P828" s="168">
        <v>18720798680</v>
      </c>
      <c r="Q828" s="12"/>
    </row>
    <row r="829" spans="1:17" ht="24">
      <c r="A829" s="11">
        <v>825</v>
      </c>
      <c r="B829" s="11" t="s">
        <v>7308</v>
      </c>
      <c r="C829" s="8" t="s">
        <v>9526</v>
      </c>
      <c r="D829" s="8" t="s">
        <v>9596</v>
      </c>
      <c r="E829" s="8" t="s">
        <v>2409</v>
      </c>
      <c r="F829" s="159">
        <v>2005</v>
      </c>
      <c r="G829" s="8" t="s">
        <v>62</v>
      </c>
      <c r="H829" s="8">
        <v>100</v>
      </c>
      <c r="I829" s="8">
        <v>7</v>
      </c>
      <c r="J829" s="8">
        <v>3.5</v>
      </c>
      <c r="K829" s="8" t="s">
        <v>9672</v>
      </c>
      <c r="L829" s="8" t="s">
        <v>9673</v>
      </c>
      <c r="M829" s="8" t="s">
        <v>9674</v>
      </c>
      <c r="N829" s="8" t="s">
        <v>877</v>
      </c>
      <c r="O829" s="8" t="s">
        <v>9684</v>
      </c>
      <c r="P829" s="168">
        <v>2621611</v>
      </c>
      <c r="Q829" s="12"/>
    </row>
    <row r="830" spans="1:17" ht="24">
      <c r="A830" s="11">
        <v>826</v>
      </c>
      <c r="B830" s="11" t="s">
        <v>7308</v>
      </c>
      <c r="C830" s="8" t="s">
        <v>9526</v>
      </c>
      <c r="D830" s="8" t="s">
        <v>9596</v>
      </c>
      <c r="E830" s="8" t="s">
        <v>128</v>
      </c>
      <c r="F830" s="159">
        <v>1970</v>
      </c>
      <c r="G830" s="8" t="s">
        <v>62</v>
      </c>
      <c r="H830" s="8">
        <v>250</v>
      </c>
      <c r="I830" s="8">
        <v>7.2</v>
      </c>
      <c r="J830" s="8">
        <v>2</v>
      </c>
      <c r="K830" s="8" t="s">
        <v>9672</v>
      </c>
      <c r="L830" s="8" t="s">
        <v>9673</v>
      </c>
      <c r="M830" s="8" t="s">
        <v>9674</v>
      </c>
      <c r="N830" s="8" t="s">
        <v>106</v>
      </c>
      <c r="O830" s="8" t="s">
        <v>9685</v>
      </c>
      <c r="P830" s="168">
        <v>18970736303</v>
      </c>
      <c r="Q830" s="12"/>
    </row>
    <row r="831" spans="1:17" ht="24">
      <c r="A831" s="11">
        <v>827</v>
      </c>
      <c r="B831" s="11" t="s">
        <v>7308</v>
      </c>
      <c r="C831" s="8" t="s">
        <v>9526</v>
      </c>
      <c r="D831" s="8" t="s">
        <v>9596</v>
      </c>
      <c r="E831" s="8" t="s">
        <v>9686</v>
      </c>
      <c r="F831" s="159">
        <v>2005</v>
      </c>
      <c r="G831" s="8" t="s">
        <v>62</v>
      </c>
      <c r="H831" s="8">
        <v>1140</v>
      </c>
      <c r="I831" s="8">
        <v>9</v>
      </c>
      <c r="J831" s="8">
        <v>36</v>
      </c>
      <c r="K831" s="8" t="s">
        <v>9672</v>
      </c>
      <c r="L831" s="8" t="s">
        <v>9673</v>
      </c>
      <c r="M831" s="8" t="s">
        <v>9674</v>
      </c>
      <c r="N831" s="8" t="s">
        <v>9687</v>
      </c>
      <c r="O831" s="8" t="s">
        <v>9688</v>
      </c>
      <c r="P831" s="168">
        <v>13870763076</v>
      </c>
      <c r="Q831" s="12"/>
    </row>
    <row r="832" spans="1:17" ht="24">
      <c r="A832" s="11">
        <v>828</v>
      </c>
      <c r="B832" s="11" t="s">
        <v>7308</v>
      </c>
      <c r="C832" s="8" t="s">
        <v>9526</v>
      </c>
      <c r="D832" s="8" t="s">
        <v>9596</v>
      </c>
      <c r="E832" s="8" t="s">
        <v>9689</v>
      </c>
      <c r="F832" s="159">
        <v>2003</v>
      </c>
      <c r="G832" s="8" t="s">
        <v>62</v>
      </c>
      <c r="H832" s="8">
        <v>500</v>
      </c>
      <c r="I832" s="8">
        <v>4</v>
      </c>
      <c r="J832" s="8">
        <v>2</v>
      </c>
      <c r="K832" s="8" t="s">
        <v>9672</v>
      </c>
      <c r="L832" s="8" t="s">
        <v>9673</v>
      </c>
      <c r="M832" s="8" t="s">
        <v>9674</v>
      </c>
      <c r="N832" s="8" t="s">
        <v>9689</v>
      </c>
      <c r="O832" s="8" t="s">
        <v>9690</v>
      </c>
      <c r="P832" s="168">
        <v>13307970613</v>
      </c>
      <c r="Q832" s="12"/>
    </row>
    <row r="833" spans="1:17" ht="24">
      <c r="A833" s="11">
        <v>829</v>
      </c>
      <c r="B833" s="11" t="s">
        <v>7308</v>
      </c>
      <c r="C833" s="8" t="s">
        <v>9526</v>
      </c>
      <c r="D833" s="8" t="s">
        <v>9691</v>
      </c>
      <c r="E833" s="8" t="s">
        <v>9692</v>
      </c>
      <c r="F833" s="159">
        <v>1978</v>
      </c>
      <c r="G833" s="8" t="s">
        <v>62</v>
      </c>
      <c r="H833" s="8">
        <v>200</v>
      </c>
      <c r="I833" s="8">
        <v>14.5</v>
      </c>
      <c r="J833" s="8">
        <v>138</v>
      </c>
      <c r="K833" s="8" t="s">
        <v>9536</v>
      </c>
      <c r="L833" s="8" t="s">
        <v>9693</v>
      </c>
      <c r="M833" s="8" t="s">
        <v>72</v>
      </c>
      <c r="N833" s="8" t="s">
        <v>9692</v>
      </c>
      <c r="O833" s="8" t="s">
        <v>9694</v>
      </c>
      <c r="P833" s="168">
        <v>13970116959</v>
      </c>
      <c r="Q833" s="12"/>
    </row>
    <row r="834" spans="1:17" ht="24">
      <c r="A834" s="11">
        <v>830</v>
      </c>
      <c r="B834" s="11" t="s">
        <v>7308</v>
      </c>
      <c r="C834" s="8" t="s">
        <v>9526</v>
      </c>
      <c r="D834" s="8" t="s">
        <v>9691</v>
      </c>
      <c r="E834" s="8" t="s">
        <v>9695</v>
      </c>
      <c r="F834" s="159">
        <v>2007</v>
      </c>
      <c r="G834" s="8" t="s">
        <v>62</v>
      </c>
      <c r="H834" s="8">
        <v>250</v>
      </c>
      <c r="I834" s="8">
        <v>8</v>
      </c>
      <c r="J834" s="8">
        <v>5</v>
      </c>
      <c r="K834" s="8" t="s">
        <v>9536</v>
      </c>
      <c r="L834" s="8" t="s">
        <v>9696</v>
      </c>
      <c r="M834" s="8" t="s">
        <v>118</v>
      </c>
      <c r="N834" s="8" t="s">
        <v>9695</v>
      </c>
      <c r="O834" s="8" t="s">
        <v>7387</v>
      </c>
      <c r="P834" s="168">
        <v>13607078348</v>
      </c>
      <c r="Q834" s="12"/>
    </row>
    <row r="835" spans="1:17" ht="24">
      <c r="A835" s="11">
        <v>831</v>
      </c>
      <c r="B835" s="11" t="s">
        <v>7308</v>
      </c>
      <c r="C835" s="8" t="s">
        <v>9526</v>
      </c>
      <c r="D835" s="8" t="s">
        <v>9691</v>
      </c>
      <c r="E835" s="8" t="s">
        <v>9697</v>
      </c>
      <c r="F835" s="159">
        <v>2004</v>
      </c>
      <c r="G835" s="8" t="s">
        <v>62</v>
      </c>
      <c r="H835" s="8">
        <v>100</v>
      </c>
      <c r="I835" s="8">
        <v>3</v>
      </c>
      <c r="J835" s="8">
        <v>1.2</v>
      </c>
      <c r="K835" s="8" t="s">
        <v>9536</v>
      </c>
      <c r="L835" s="8" t="s">
        <v>9698</v>
      </c>
      <c r="M835" s="8" t="s">
        <v>1197</v>
      </c>
      <c r="N835" s="8" t="s">
        <v>9697</v>
      </c>
      <c r="O835" s="8" t="s">
        <v>9699</v>
      </c>
      <c r="P835" s="168">
        <v>13870785998</v>
      </c>
      <c r="Q835" s="12"/>
    </row>
    <row r="836" spans="1:17" ht="24">
      <c r="A836" s="11">
        <v>832</v>
      </c>
      <c r="B836" s="11" t="s">
        <v>7308</v>
      </c>
      <c r="C836" s="8" t="s">
        <v>9526</v>
      </c>
      <c r="D836" s="8" t="s">
        <v>7533</v>
      </c>
      <c r="E836" s="8" t="s">
        <v>4159</v>
      </c>
      <c r="F836" s="159">
        <v>2003</v>
      </c>
      <c r="G836" s="8" t="s">
        <v>62</v>
      </c>
      <c r="H836" s="8">
        <v>200</v>
      </c>
      <c r="I836" s="8">
        <v>7</v>
      </c>
      <c r="J836" s="8">
        <v>6</v>
      </c>
      <c r="K836" s="8" t="s">
        <v>9700</v>
      </c>
      <c r="L836" s="8" t="s">
        <v>9701</v>
      </c>
      <c r="M836" s="8" t="s">
        <v>9702</v>
      </c>
      <c r="N836" s="8" t="s">
        <v>4159</v>
      </c>
      <c r="O836" s="8" t="s">
        <v>9703</v>
      </c>
      <c r="P836" s="168" t="s">
        <v>9704</v>
      </c>
      <c r="Q836" s="12"/>
    </row>
    <row r="837" spans="1:17" ht="24">
      <c r="A837" s="11">
        <v>833</v>
      </c>
      <c r="B837" s="11" t="s">
        <v>7308</v>
      </c>
      <c r="C837" s="8" t="s">
        <v>9526</v>
      </c>
      <c r="D837" s="8" t="s">
        <v>7533</v>
      </c>
      <c r="E837" s="8" t="s">
        <v>9705</v>
      </c>
      <c r="F837" s="159">
        <v>2004</v>
      </c>
      <c r="G837" s="8" t="s">
        <v>62</v>
      </c>
      <c r="H837" s="8">
        <v>750</v>
      </c>
      <c r="I837" s="8">
        <v>6.5</v>
      </c>
      <c r="J837" s="8">
        <v>10</v>
      </c>
      <c r="K837" s="8" t="s">
        <v>9706</v>
      </c>
      <c r="L837" s="8" t="s">
        <v>9707</v>
      </c>
      <c r="M837" s="8" t="s">
        <v>9708</v>
      </c>
      <c r="N837" s="8" t="s">
        <v>9705</v>
      </c>
      <c r="O837" s="8" t="s">
        <v>9384</v>
      </c>
      <c r="P837" s="168">
        <v>18979715092</v>
      </c>
      <c r="Q837" s="12"/>
    </row>
    <row r="838" spans="1:17" ht="24">
      <c r="A838" s="11">
        <v>834</v>
      </c>
      <c r="B838" s="11" t="s">
        <v>7308</v>
      </c>
      <c r="C838" s="8" t="s">
        <v>9526</v>
      </c>
      <c r="D838" s="8" t="s">
        <v>7533</v>
      </c>
      <c r="E838" s="8" t="s">
        <v>9709</v>
      </c>
      <c r="F838" s="159">
        <v>2005</v>
      </c>
      <c r="G838" s="8" t="s">
        <v>62</v>
      </c>
      <c r="H838" s="8">
        <v>1260</v>
      </c>
      <c r="I838" s="8">
        <v>33</v>
      </c>
      <c r="J838" s="8">
        <v>139</v>
      </c>
      <c r="K838" s="8" t="s">
        <v>9706</v>
      </c>
      <c r="L838" s="8" t="s">
        <v>9707</v>
      </c>
      <c r="M838" s="8" t="s">
        <v>9708</v>
      </c>
      <c r="N838" s="8" t="s">
        <v>9709</v>
      </c>
      <c r="O838" s="8" t="s">
        <v>9710</v>
      </c>
      <c r="P838" s="168">
        <v>13509858678</v>
      </c>
      <c r="Q838" s="12"/>
    </row>
    <row r="839" spans="1:17" ht="24">
      <c r="A839" s="11">
        <v>835</v>
      </c>
      <c r="B839" s="11" t="s">
        <v>7308</v>
      </c>
      <c r="C839" s="8" t="s">
        <v>9526</v>
      </c>
      <c r="D839" s="8" t="s">
        <v>7533</v>
      </c>
      <c r="E839" s="8" t="s">
        <v>9711</v>
      </c>
      <c r="F839" s="159">
        <v>2003</v>
      </c>
      <c r="G839" s="8" t="s">
        <v>62</v>
      </c>
      <c r="H839" s="8">
        <v>400</v>
      </c>
      <c r="I839" s="8">
        <v>4</v>
      </c>
      <c r="J839" s="8">
        <v>1.6</v>
      </c>
      <c r="K839" s="8" t="s">
        <v>9706</v>
      </c>
      <c r="L839" s="8" t="s">
        <v>9707</v>
      </c>
      <c r="M839" s="8" t="s">
        <v>9708</v>
      </c>
      <c r="N839" s="8" t="s">
        <v>9711</v>
      </c>
      <c r="O839" s="8" t="s">
        <v>9710</v>
      </c>
      <c r="P839" s="168">
        <v>13509858678</v>
      </c>
      <c r="Q839" s="12"/>
    </row>
    <row r="840" spans="1:17" ht="24">
      <c r="A840" s="11">
        <v>836</v>
      </c>
      <c r="B840" s="11" t="s">
        <v>7308</v>
      </c>
      <c r="C840" s="8" t="s">
        <v>9526</v>
      </c>
      <c r="D840" s="8" t="s">
        <v>7533</v>
      </c>
      <c r="E840" s="8" t="s">
        <v>9712</v>
      </c>
      <c r="F840" s="159" t="s">
        <v>1293</v>
      </c>
      <c r="G840" s="8" t="s">
        <v>62</v>
      </c>
      <c r="H840" s="8">
        <v>400</v>
      </c>
      <c r="I840" s="8">
        <v>12.6</v>
      </c>
      <c r="J840" s="8">
        <v>0</v>
      </c>
      <c r="K840" s="8" t="s">
        <v>9706</v>
      </c>
      <c r="L840" s="8" t="s">
        <v>9707</v>
      </c>
      <c r="M840" s="8" t="s">
        <v>9708</v>
      </c>
      <c r="N840" s="8" t="s">
        <v>9712</v>
      </c>
      <c r="O840" s="8" t="s">
        <v>9713</v>
      </c>
      <c r="P840" s="168">
        <v>13807075848</v>
      </c>
      <c r="Q840" s="12"/>
    </row>
    <row r="841" spans="1:17" ht="24">
      <c r="A841" s="11">
        <v>837</v>
      </c>
      <c r="B841" s="11" t="s">
        <v>7308</v>
      </c>
      <c r="C841" s="10" t="s">
        <v>9526</v>
      </c>
      <c r="D841" s="10" t="s">
        <v>7533</v>
      </c>
      <c r="E841" s="10" t="s">
        <v>581</v>
      </c>
      <c r="F841" s="10" t="s">
        <v>1314</v>
      </c>
      <c r="G841" s="10" t="s">
        <v>62</v>
      </c>
      <c r="H841" s="10">
        <v>200</v>
      </c>
      <c r="I841" s="10">
        <v>17</v>
      </c>
      <c r="J841" s="10">
        <v>18</v>
      </c>
      <c r="K841" s="10" t="s">
        <v>9672</v>
      </c>
      <c r="L841" s="10" t="s">
        <v>9673</v>
      </c>
      <c r="M841" s="10" t="s">
        <v>9674</v>
      </c>
      <c r="N841" s="10" t="s">
        <v>9714</v>
      </c>
      <c r="O841" s="10" t="s">
        <v>9715</v>
      </c>
      <c r="P841" s="118">
        <v>15870728973</v>
      </c>
      <c r="Q841" s="12" t="s">
        <v>974</v>
      </c>
    </row>
    <row r="842" spans="1:17" ht="24">
      <c r="A842" s="11">
        <v>838</v>
      </c>
      <c r="B842" s="11" t="s">
        <v>7308</v>
      </c>
      <c r="C842" s="197" t="s">
        <v>9526</v>
      </c>
      <c r="D842" s="198" t="s">
        <v>9596</v>
      </c>
      <c r="E842" s="10" t="s">
        <v>9716</v>
      </c>
      <c r="F842" s="200" t="s">
        <v>8372</v>
      </c>
      <c r="G842" s="10" t="s">
        <v>62</v>
      </c>
      <c r="H842" s="10">
        <v>30</v>
      </c>
      <c r="I842" s="198">
        <v>5</v>
      </c>
      <c r="J842" s="198">
        <v>3</v>
      </c>
      <c r="K842" s="10" t="s">
        <v>9633</v>
      </c>
      <c r="L842" s="10" t="s">
        <v>9644</v>
      </c>
      <c r="M842" s="10" t="s">
        <v>96</v>
      </c>
      <c r="N842" s="10" t="s">
        <v>9716</v>
      </c>
      <c r="O842" s="10" t="s">
        <v>9608</v>
      </c>
      <c r="P842" s="201">
        <v>13879710128</v>
      </c>
      <c r="Q842" s="12" t="s">
        <v>974</v>
      </c>
    </row>
    <row r="843" spans="1:17" ht="24">
      <c r="A843" s="11">
        <v>839</v>
      </c>
      <c r="B843" s="11" t="s">
        <v>7308</v>
      </c>
      <c r="C843" s="199" t="s">
        <v>9717</v>
      </c>
      <c r="D843" s="199" t="s">
        <v>9718</v>
      </c>
      <c r="E843" s="8" t="s">
        <v>9719</v>
      </c>
      <c r="F843" s="159">
        <v>1971.11</v>
      </c>
      <c r="G843" s="8" t="s">
        <v>62</v>
      </c>
      <c r="H843" s="8">
        <v>13000</v>
      </c>
      <c r="I843" s="8">
        <v>50.5</v>
      </c>
      <c r="J843" s="8">
        <v>36500</v>
      </c>
      <c r="K843" s="8" t="s">
        <v>9720</v>
      </c>
      <c r="L843" s="8" t="s">
        <v>9721</v>
      </c>
      <c r="M843" s="8" t="s">
        <v>8008</v>
      </c>
      <c r="N843" s="8" t="s">
        <v>9719</v>
      </c>
      <c r="O843" s="8" t="s">
        <v>9722</v>
      </c>
      <c r="P843" s="168" t="s">
        <v>9723</v>
      </c>
      <c r="Q843" s="12"/>
    </row>
    <row r="844" spans="1:17" ht="24">
      <c r="A844" s="11">
        <v>840</v>
      </c>
      <c r="B844" s="11" t="s">
        <v>7308</v>
      </c>
      <c r="C844" s="199" t="s">
        <v>9717</v>
      </c>
      <c r="D844" s="199" t="s">
        <v>9718</v>
      </c>
      <c r="E844" s="8" t="s">
        <v>9724</v>
      </c>
      <c r="F844" s="159">
        <v>2005.4</v>
      </c>
      <c r="G844" s="8" t="s">
        <v>62</v>
      </c>
      <c r="H844" s="8">
        <v>2520</v>
      </c>
      <c r="I844" s="8">
        <v>16.7</v>
      </c>
      <c r="J844" s="8">
        <v>450</v>
      </c>
      <c r="K844" s="8" t="s">
        <v>9720</v>
      </c>
      <c r="L844" s="8" t="s">
        <v>9725</v>
      </c>
      <c r="M844" s="8" t="s">
        <v>9726</v>
      </c>
      <c r="N844" s="8" t="s">
        <v>9724</v>
      </c>
      <c r="O844" s="8" t="s">
        <v>9727</v>
      </c>
      <c r="P844" s="168" t="s">
        <v>9728</v>
      </c>
      <c r="Q844" s="12"/>
    </row>
    <row r="845" spans="1:17" ht="24">
      <c r="A845" s="11">
        <v>841</v>
      </c>
      <c r="B845" s="11" t="s">
        <v>7308</v>
      </c>
      <c r="C845" s="199" t="s">
        <v>9717</v>
      </c>
      <c r="D845" s="199" t="s">
        <v>9718</v>
      </c>
      <c r="E845" s="8" t="s">
        <v>9729</v>
      </c>
      <c r="F845" s="159">
        <v>2008.1</v>
      </c>
      <c r="G845" s="8" t="s">
        <v>62</v>
      </c>
      <c r="H845" s="8">
        <v>2400</v>
      </c>
      <c r="I845" s="8">
        <v>21.4</v>
      </c>
      <c r="J845" s="8">
        <v>292.69</v>
      </c>
      <c r="K845" s="8" t="s">
        <v>9720</v>
      </c>
      <c r="L845" s="8" t="s">
        <v>9725</v>
      </c>
      <c r="M845" s="8" t="s">
        <v>9726</v>
      </c>
      <c r="N845" s="8" t="s">
        <v>9729</v>
      </c>
      <c r="O845" s="8" t="s">
        <v>9730</v>
      </c>
      <c r="P845" s="168" t="s">
        <v>9731</v>
      </c>
      <c r="Q845" s="12"/>
    </row>
    <row r="846" spans="1:17" ht="24">
      <c r="A846" s="11">
        <v>842</v>
      </c>
      <c r="B846" s="11" t="s">
        <v>7308</v>
      </c>
      <c r="C846" s="199" t="s">
        <v>9717</v>
      </c>
      <c r="D846" s="199" t="s">
        <v>9732</v>
      </c>
      <c r="E846" s="8" t="s">
        <v>9733</v>
      </c>
      <c r="F846" s="159">
        <v>1964</v>
      </c>
      <c r="G846" s="8" t="s">
        <v>62</v>
      </c>
      <c r="H846" s="8">
        <v>1600</v>
      </c>
      <c r="I846" s="8">
        <v>42.96</v>
      </c>
      <c r="J846" s="8">
        <v>1640</v>
      </c>
      <c r="K846" s="8" t="s">
        <v>9720</v>
      </c>
      <c r="L846" s="8" t="s">
        <v>9725</v>
      </c>
      <c r="M846" s="8" t="s">
        <v>9726</v>
      </c>
      <c r="N846" s="8" t="s">
        <v>9733</v>
      </c>
      <c r="O846" s="8" t="s">
        <v>9734</v>
      </c>
      <c r="P846" s="168">
        <v>13707022680</v>
      </c>
      <c r="Q846" s="12"/>
    </row>
    <row r="847" spans="1:17" ht="24">
      <c r="A847" s="11">
        <v>843</v>
      </c>
      <c r="B847" s="11" t="s">
        <v>7308</v>
      </c>
      <c r="C847" s="199" t="s">
        <v>9717</v>
      </c>
      <c r="D847" s="199" t="s">
        <v>9735</v>
      </c>
      <c r="E847" s="8" t="s">
        <v>9736</v>
      </c>
      <c r="F847" s="159">
        <v>2005.1</v>
      </c>
      <c r="G847" s="8" t="s">
        <v>62</v>
      </c>
      <c r="H847" s="8">
        <v>2400</v>
      </c>
      <c r="I847" s="8">
        <v>5</v>
      </c>
      <c r="J847" s="8">
        <v>2</v>
      </c>
      <c r="K847" s="8" t="s">
        <v>9720</v>
      </c>
      <c r="L847" s="8" t="s">
        <v>9725</v>
      </c>
      <c r="M847" s="8" t="s">
        <v>9726</v>
      </c>
      <c r="N847" s="8" t="s">
        <v>9736</v>
      </c>
      <c r="O847" s="8" t="s">
        <v>9737</v>
      </c>
      <c r="P847" s="168">
        <v>15070195656</v>
      </c>
      <c r="Q847" s="12"/>
    </row>
    <row r="848" spans="1:17" ht="24">
      <c r="A848" s="11">
        <v>844</v>
      </c>
      <c r="B848" s="11" t="s">
        <v>7308</v>
      </c>
      <c r="C848" s="199" t="s">
        <v>9717</v>
      </c>
      <c r="D848" s="199" t="s">
        <v>9738</v>
      </c>
      <c r="E848" s="8" t="s">
        <v>9739</v>
      </c>
      <c r="F848" s="159">
        <v>2003.7</v>
      </c>
      <c r="G848" s="8" t="s">
        <v>62</v>
      </c>
      <c r="H848" s="8">
        <v>2400</v>
      </c>
      <c r="I848" s="8">
        <v>20.3</v>
      </c>
      <c r="J848" s="8">
        <v>400</v>
      </c>
      <c r="K848" s="8" t="s">
        <v>9720</v>
      </c>
      <c r="L848" s="8" t="s">
        <v>9725</v>
      </c>
      <c r="M848" s="8" t="s">
        <v>9726</v>
      </c>
      <c r="N848" s="8" t="s">
        <v>9739</v>
      </c>
      <c r="O848" s="8" t="s">
        <v>9740</v>
      </c>
      <c r="P848" s="168" t="s">
        <v>9741</v>
      </c>
      <c r="Q848" s="12"/>
    </row>
    <row r="849" spans="1:17" ht="36">
      <c r="A849" s="11">
        <v>845</v>
      </c>
      <c r="B849" s="11" t="s">
        <v>7308</v>
      </c>
      <c r="C849" s="199" t="s">
        <v>9717</v>
      </c>
      <c r="D849" s="199" t="s">
        <v>9718</v>
      </c>
      <c r="E849" s="8" t="s">
        <v>9742</v>
      </c>
      <c r="F849" s="159" t="s">
        <v>9743</v>
      </c>
      <c r="G849" s="8" t="s">
        <v>48</v>
      </c>
      <c r="H849" s="8" t="s">
        <v>9744</v>
      </c>
      <c r="I849" s="8">
        <v>2.5</v>
      </c>
      <c r="J849" s="8" t="s">
        <v>9745</v>
      </c>
      <c r="K849" s="8" t="s">
        <v>9720</v>
      </c>
      <c r="L849" s="8" t="s">
        <v>9725</v>
      </c>
      <c r="M849" s="8" t="s">
        <v>9726</v>
      </c>
      <c r="N849" s="8" t="s">
        <v>9742</v>
      </c>
      <c r="O849" s="8" t="s">
        <v>9746</v>
      </c>
      <c r="P849" s="168" t="s">
        <v>9747</v>
      </c>
      <c r="Q849" s="12"/>
    </row>
    <row r="850" spans="1:17">
      <c r="A850" s="11">
        <v>846</v>
      </c>
      <c r="B850" s="11" t="s">
        <v>7308</v>
      </c>
      <c r="C850" s="199" t="s">
        <v>9717</v>
      </c>
      <c r="D850" s="199" t="s">
        <v>9748</v>
      </c>
      <c r="E850" s="8" t="s">
        <v>9749</v>
      </c>
      <c r="F850" s="8" t="s">
        <v>9661</v>
      </c>
      <c r="G850" s="8" t="s">
        <v>48</v>
      </c>
      <c r="H850" s="8">
        <v>445</v>
      </c>
      <c r="I850" s="8">
        <v>8</v>
      </c>
      <c r="J850" s="8">
        <v>7</v>
      </c>
      <c r="K850" s="8" t="s">
        <v>9750</v>
      </c>
      <c r="L850" s="8" t="s">
        <v>9751</v>
      </c>
      <c r="M850" s="8" t="s">
        <v>165</v>
      </c>
      <c r="N850" s="8" t="s">
        <v>9749</v>
      </c>
      <c r="O850" s="8" t="s">
        <v>9752</v>
      </c>
      <c r="P850" s="168">
        <v>13507973819</v>
      </c>
      <c r="Q850" s="12"/>
    </row>
    <row r="851" spans="1:17">
      <c r="A851" s="11">
        <v>847</v>
      </c>
      <c r="B851" s="11" t="s">
        <v>7308</v>
      </c>
      <c r="C851" s="199" t="s">
        <v>9717</v>
      </c>
      <c r="D851" s="199" t="s">
        <v>9753</v>
      </c>
      <c r="E851" s="8" t="s">
        <v>9754</v>
      </c>
      <c r="F851" s="8" t="s">
        <v>1276</v>
      </c>
      <c r="G851" s="8" t="s">
        <v>48</v>
      </c>
      <c r="H851" s="8">
        <v>250</v>
      </c>
      <c r="I851" s="8">
        <v>14.9</v>
      </c>
      <c r="J851" s="8">
        <v>11.9</v>
      </c>
      <c r="K851" s="8" t="s">
        <v>9750</v>
      </c>
      <c r="L851" s="8" t="s">
        <v>9751</v>
      </c>
      <c r="M851" s="8" t="s">
        <v>165</v>
      </c>
      <c r="N851" s="8" t="s">
        <v>9754</v>
      </c>
      <c r="O851" s="8" t="s">
        <v>9752</v>
      </c>
      <c r="P851" s="168">
        <v>13507973819</v>
      </c>
      <c r="Q851" s="12"/>
    </row>
    <row r="852" spans="1:17" ht="24">
      <c r="A852" s="11">
        <v>848</v>
      </c>
      <c r="B852" s="11" t="s">
        <v>7308</v>
      </c>
      <c r="C852" s="199" t="s">
        <v>9717</v>
      </c>
      <c r="D852" s="199" t="s">
        <v>9753</v>
      </c>
      <c r="E852" s="8" t="s">
        <v>9755</v>
      </c>
      <c r="F852" s="8" t="s">
        <v>9549</v>
      </c>
      <c r="G852" s="8" t="s">
        <v>48</v>
      </c>
      <c r="H852" s="8">
        <v>125</v>
      </c>
      <c r="I852" s="8">
        <v>5</v>
      </c>
      <c r="J852" s="8">
        <v>0</v>
      </c>
      <c r="K852" s="8" t="s">
        <v>9750</v>
      </c>
      <c r="L852" s="8" t="s">
        <v>9751</v>
      </c>
      <c r="M852" s="8" t="s">
        <v>165</v>
      </c>
      <c r="N852" s="8" t="s">
        <v>9755</v>
      </c>
      <c r="O852" s="8" t="s">
        <v>9756</v>
      </c>
      <c r="P852" s="168" t="s">
        <v>9757</v>
      </c>
      <c r="Q852" s="12"/>
    </row>
    <row r="853" spans="1:17" ht="24">
      <c r="A853" s="11">
        <v>849</v>
      </c>
      <c r="B853" s="11" t="s">
        <v>7308</v>
      </c>
      <c r="C853" s="199" t="s">
        <v>9717</v>
      </c>
      <c r="D853" s="199" t="s">
        <v>9753</v>
      </c>
      <c r="E853" s="8" t="s">
        <v>9758</v>
      </c>
      <c r="F853" s="8" t="s">
        <v>9759</v>
      </c>
      <c r="G853" s="8" t="s">
        <v>48</v>
      </c>
      <c r="H853" s="8">
        <v>520</v>
      </c>
      <c r="I853" s="8">
        <v>19.7</v>
      </c>
      <c r="J853" s="8">
        <v>18.100000000000001</v>
      </c>
      <c r="K853" s="8" t="s">
        <v>9750</v>
      </c>
      <c r="L853" s="8" t="s">
        <v>9751</v>
      </c>
      <c r="M853" s="8" t="s">
        <v>165</v>
      </c>
      <c r="N853" s="8" t="s">
        <v>9758</v>
      </c>
      <c r="O853" s="8" t="s">
        <v>9760</v>
      </c>
      <c r="P853" s="168">
        <v>13807976976</v>
      </c>
      <c r="Q853" s="12"/>
    </row>
    <row r="854" spans="1:17">
      <c r="A854" s="11">
        <v>850</v>
      </c>
      <c r="B854" s="11" t="s">
        <v>7308</v>
      </c>
      <c r="C854" s="199" t="s">
        <v>9717</v>
      </c>
      <c r="D854" s="199" t="s">
        <v>9753</v>
      </c>
      <c r="E854" s="8" t="s">
        <v>9761</v>
      </c>
      <c r="F854" s="8" t="s">
        <v>9549</v>
      </c>
      <c r="G854" s="8" t="s">
        <v>48</v>
      </c>
      <c r="H854" s="8">
        <v>250</v>
      </c>
      <c r="I854" s="8">
        <v>15</v>
      </c>
      <c r="J854" s="8">
        <v>0</v>
      </c>
      <c r="K854" s="8" t="s">
        <v>9750</v>
      </c>
      <c r="L854" s="8" t="s">
        <v>9751</v>
      </c>
      <c r="M854" s="8" t="s">
        <v>165</v>
      </c>
      <c r="N854" s="8" t="s">
        <v>9761</v>
      </c>
      <c r="O854" s="8" t="s">
        <v>9760</v>
      </c>
      <c r="P854" s="168" t="s">
        <v>9762</v>
      </c>
      <c r="Q854" s="12"/>
    </row>
    <row r="855" spans="1:17">
      <c r="A855" s="11">
        <v>851</v>
      </c>
      <c r="B855" s="11" t="s">
        <v>7308</v>
      </c>
      <c r="C855" s="199" t="s">
        <v>9717</v>
      </c>
      <c r="D855" s="199" t="s">
        <v>6375</v>
      </c>
      <c r="E855" s="8" t="s">
        <v>9763</v>
      </c>
      <c r="F855" s="8" t="s">
        <v>1298</v>
      </c>
      <c r="G855" s="8" t="s">
        <v>48</v>
      </c>
      <c r="H855" s="8">
        <v>250</v>
      </c>
      <c r="I855" s="8">
        <v>3</v>
      </c>
      <c r="J855" s="8">
        <v>0</v>
      </c>
      <c r="K855" s="8" t="s">
        <v>9750</v>
      </c>
      <c r="L855" s="8" t="s">
        <v>9751</v>
      </c>
      <c r="M855" s="8" t="s">
        <v>165</v>
      </c>
      <c r="N855" s="8" t="s">
        <v>9763</v>
      </c>
      <c r="O855" s="8" t="s">
        <v>9764</v>
      </c>
      <c r="P855" s="168" t="s">
        <v>9765</v>
      </c>
      <c r="Q855" s="12"/>
    </row>
    <row r="856" spans="1:17">
      <c r="A856" s="11">
        <v>852</v>
      </c>
      <c r="B856" s="11" t="s">
        <v>7308</v>
      </c>
      <c r="C856" s="199" t="s">
        <v>9717</v>
      </c>
      <c r="D856" s="199" t="s">
        <v>9748</v>
      </c>
      <c r="E856" s="8" t="s">
        <v>9766</v>
      </c>
      <c r="F856" s="8" t="s">
        <v>9560</v>
      </c>
      <c r="G856" s="8" t="s">
        <v>48</v>
      </c>
      <c r="H856" s="8">
        <v>320</v>
      </c>
      <c r="I856" s="8">
        <v>3</v>
      </c>
      <c r="J856" s="8">
        <v>0</v>
      </c>
      <c r="K856" s="8" t="s">
        <v>9750</v>
      </c>
      <c r="L856" s="8" t="s">
        <v>9751</v>
      </c>
      <c r="M856" s="8" t="s">
        <v>165</v>
      </c>
      <c r="N856" s="8" t="s">
        <v>9766</v>
      </c>
      <c r="O856" s="8" t="s">
        <v>9752</v>
      </c>
      <c r="P856" s="168">
        <v>13507973819</v>
      </c>
      <c r="Q856" s="12"/>
    </row>
    <row r="857" spans="1:17" ht="48">
      <c r="A857" s="11">
        <v>853</v>
      </c>
      <c r="B857" s="11" t="s">
        <v>7308</v>
      </c>
      <c r="C857" s="199" t="s">
        <v>9717</v>
      </c>
      <c r="D857" s="199" t="s">
        <v>6375</v>
      </c>
      <c r="E857" s="8" t="s">
        <v>9767</v>
      </c>
      <c r="F857" s="8" t="s">
        <v>7415</v>
      </c>
      <c r="G857" s="8" t="s">
        <v>62</v>
      </c>
      <c r="H857" s="8">
        <v>480</v>
      </c>
      <c r="I857" s="8">
        <v>2</v>
      </c>
      <c r="J857" s="8">
        <v>0</v>
      </c>
      <c r="K857" s="8" t="s">
        <v>9750</v>
      </c>
      <c r="L857" s="8" t="s">
        <v>9751</v>
      </c>
      <c r="M857" s="8" t="s">
        <v>165</v>
      </c>
      <c r="N857" s="8" t="s">
        <v>9768</v>
      </c>
      <c r="O857" s="8" t="s">
        <v>9769</v>
      </c>
      <c r="P857" s="168" t="s">
        <v>9770</v>
      </c>
      <c r="Q857" s="12"/>
    </row>
    <row r="858" spans="1:17" ht="48">
      <c r="A858" s="11">
        <v>854</v>
      </c>
      <c r="B858" s="11" t="s">
        <v>7308</v>
      </c>
      <c r="C858" s="199" t="s">
        <v>9717</v>
      </c>
      <c r="D858" s="199" t="s">
        <v>6375</v>
      </c>
      <c r="E858" s="8" t="s">
        <v>9771</v>
      </c>
      <c r="F858" s="8" t="s">
        <v>9772</v>
      </c>
      <c r="G858" s="8" t="s">
        <v>62</v>
      </c>
      <c r="H858" s="8">
        <v>450</v>
      </c>
      <c r="I858" s="8">
        <v>7</v>
      </c>
      <c r="J858" s="8">
        <v>0.3</v>
      </c>
      <c r="K858" s="8" t="s">
        <v>9750</v>
      </c>
      <c r="L858" s="8" t="s">
        <v>9751</v>
      </c>
      <c r="M858" s="8" t="s">
        <v>165</v>
      </c>
      <c r="N858" s="8" t="s">
        <v>9773</v>
      </c>
      <c r="O858" s="8" t="s">
        <v>9769</v>
      </c>
      <c r="P858" s="168" t="s">
        <v>9770</v>
      </c>
      <c r="Q858" s="12"/>
    </row>
    <row r="859" spans="1:17" ht="24">
      <c r="A859" s="11">
        <v>855</v>
      </c>
      <c r="B859" s="11" t="s">
        <v>7308</v>
      </c>
      <c r="C859" s="199" t="s">
        <v>9717</v>
      </c>
      <c r="D859" s="199" t="s">
        <v>9774</v>
      </c>
      <c r="E859" s="8" t="s">
        <v>9775</v>
      </c>
      <c r="F859" s="8" t="s">
        <v>9776</v>
      </c>
      <c r="G859" s="8" t="s">
        <v>48</v>
      </c>
      <c r="H859" s="8">
        <v>75</v>
      </c>
      <c r="I859" s="8">
        <v>14.44</v>
      </c>
      <c r="J859" s="8">
        <v>53.6</v>
      </c>
      <c r="K859" s="8" t="s">
        <v>9777</v>
      </c>
      <c r="L859" s="8" t="s">
        <v>9778</v>
      </c>
      <c r="M859" s="8" t="s">
        <v>165</v>
      </c>
      <c r="N859" s="8" t="s">
        <v>9775</v>
      </c>
      <c r="O859" s="8" t="s">
        <v>9779</v>
      </c>
      <c r="P859" s="168" t="s">
        <v>9780</v>
      </c>
      <c r="Q859" s="12"/>
    </row>
    <row r="860" spans="1:17" ht="24">
      <c r="A860" s="11">
        <v>856</v>
      </c>
      <c r="B860" s="11" t="s">
        <v>7308</v>
      </c>
      <c r="C860" s="199" t="s">
        <v>9717</v>
      </c>
      <c r="D860" s="199" t="s">
        <v>9781</v>
      </c>
      <c r="E860" s="8" t="s">
        <v>9782</v>
      </c>
      <c r="F860" s="8" t="s">
        <v>1293</v>
      </c>
      <c r="G860" s="8" t="s">
        <v>48</v>
      </c>
      <c r="H860" s="8">
        <v>75</v>
      </c>
      <c r="I860" s="8">
        <v>2</v>
      </c>
      <c r="J860" s="8">
        <v>0</v>
      </c>
      <c r="K860" s="8" t="s">
        <v>9777</v>
      </c>
      <c r="L860" s="8" t="s">
        <v>9778</v>
      </c>
      <c r="M860" s="8" t="s">
        <v>165</v>
      </c>
      <c r="N860" s="8" t="s">
        <v>9782</v>
      </c>
      <c r="O860" s="8" t="s">
        <v>9783</v>
      </c>
      <c r="P860" s="168" t="s">
        <v>9784</v>
      </c>
      <c r="Q860" s="12"/>
    </row>
    <row r="861" spans="1:17" ht="24">
      <c r="A861" s="11">
        <v>857</v>
      </c>
      <c r="B861" s="11" t="s">
        <v>7308</v>
      </c>
      <c r="C861" s="199" t="s">
        <v>9717</v>
      </c>
      <c r="D861" s="199" t="s">
        <v>9718</v>
      </c>
      <c r="E861" s="8" t="s">
        <v>9785</v>
      </c>
      <c r="F861" s="8" t="s">
        <v>9786</v>
      </c>
      <c r="G861" s="8" t="s">
        <v>48</v>
      </c>
      <c r="H861" s="8">
        <v>1500</v>
      </c>
      <c r="I861" s="8">
        <v>12.2</v>
      </c>
      <c r="J861" s="8">
        <v>65</v>
      </c>
      <c r="K861" s="8" t="s">
        <v>9787</v>
      </c>
      <c r="L861" s="8" t="s">
        <v>9788</v>
      </c>
      <c r="M861" s="8" t="s">
        <v>165</v>
      </c>
      <c r="N861" s="8" t="s">
        <v>9785</v>
      </c>
      <c r="O861" s="8" t="s">
        <v>9727</v>
      </c>
      <c r="P861" s="168" t="s">
        <v>9789</v>
      </c>
      <c r="Q861" s="12"/>
    </row>
    <row r="862" spans="1:17" ht="24">
      <c r="A862" s="11">
        <v>858</v>
      </c>
      <c r="B862" s="11" t="s">
        <v>7308</v>
      </c>
      <c r="C862" s="199" t="s">
        <v>9717</v>
      </c>
      <c r="D862" s="199" t="s">
        <v>9790</v>
      </c>
      <c r="E862" s="8" t="s">
        <v>9791</v>
      </c>
      <c r="F862" s="8" t="s">
        <v>7561</v>
      </c>
      <c r="G862" s="8" t="s">
        <v>48</v>
      </c>
      <c r="H862" s="8">
        <v>520</v>
      </c>
      <c r="I862" s="8">
        <v>3</v>
      </c>
      <c r="J862" s="8">
        <v>1.3</v>
      </c>
      <c r="K862" s="8" t="s">
        <v>9787</v>
      </c>
      <c r="L862" s="8" t="s">
        <v>9788</v>
      </c>
      <c r="M862" s="8" t="s">
        <v>165</v>
      </c>
      <c r="N862" s="8" t="s">
        <v>9791</v>
      </c>
      <c r="O862" s="8" t="s">
        <v>9792</v>
      </c>
      <c r="P862" s="168" t="s">
        <v>9793</v>
      </c>
      <c r="Q862" s="12"/>
    </row>
    <row r="863" spans="1:17" ht="24">
      <c r="A863" s="11">
        <v>859</v>
      </c>
      <c r="B863" s="11" t="s">
        <v>7308</v>
      </c>
      <c r="C863" s="199" t="s">
        <v>9717</v>
      </c>
      <c r="D863" s="199" t="s">
        <v>9790</v>
      </c>
      <c r="E863" s="8" t="s">
        <v>7249</v>
      </c>
      <c r="F863" s="8" t="s">
        <v>9794</v>
      </c>
      <c r="G863" s="8" t="s">
        <v>48</v>
      </c>
      <c r="H863" s="8">
        <v>320</v>
      </c>
      <c r="I863" s="8">
        <v>17.55</v>
      </c>
      <c r="J863" s="8">
        <v>79.599999999999994</v>
      </c>
      <c r="K863" s="8" t="s">
        <v>9787</v>
      </c>
      <c r="L863" s="8" t="s">
        <v>9788</v>
      </c>
      <c r="M863" s="8" t="s">
        <v>165</v>
      </c>
      <c r="N863" s="8" t="s">
        <v>7249</v>
      </c>
      <c r="O863" s="8" t="s">
        <v>9792</v>
      </c>
      <c r="P863" s="168" t="s">
        <v>9793</v>
      </c>
      <c r="Q863" s="12"/>
    </row>
    <row r="864" spans="1:17" ht="24">
      <c r="A864" s="11">
        <v>860</v>
      </c>
      <c r="B864" s="11" t="s">
        <v>7308</v>
      </c>
      <c r="C864" s="199" t="s">
        <v>9717</v>
      </c>
      <c r="D864" s="199" t="s">
        <v>9795</v>
      </c>
      <c r="E864" s="8" t="s">
        <v>7909</v>
      </c>
      <c r="F864" s="8" t="s">
        <v>9796</v>
      </c>
      <c r="G864" s="8" t="s">
        <v>48</v>
      </c>
      <c r="H864" s="8">
        <v>720</v>
      </c>
      <c r="I864" s="8">
        <v>14.5</v>
      </c>
      <c r="J864" s="8">
        <v>8</v>
      </c>
      <c r="K864" s="8" t="s">
        <v>9787</v>
      </c>
      <c r="L864" s="8" t="s">
        <v>9788</v>
      </c>
      <c r="M864" s="8" t="s">
        <v>165</v>
      </c>
      <c r="N864" s="8" t="s">
        <v>7909</v>
      </c>
      <c r="O864" s="8" t="s">
        <v>9792</v>
      </c>
      <c r="P864" s="168" t="s">
        <v>9793</v>
      </c>
      <c r="Q864" s="12"/>
    </row>
    <row r="865" spans="1:256" ht="36">
      <c r="A865" s="11">
        <v>861</v>
      </c>
      <c r="B865" s="11" t="s">
        <v>7308</v>
      </c>
      <c r="C865" s="199" t="s">
        <v>9717</v>
      </c>
      <c r="D865" s="199" t="s">
        <v>9797</v>
      </c>
      <c r="E865" s="8" t="s">
        <v>9798</v>
      </c>
      <c r="F865" s="8" t="s">
        <v>9560</v>
      </c>
      <c r="G865" s="8" t="s">
        <v>48</v>
      </c>
      <c r="H865" s="8">
        <v>250</v>
      </c>
      <c r="I865" s="8">
        <v>4</v>
      </c>
      <c r="J865" s="8">
        <v>2</v>
      </c>
      <c r="K865" s="8" t="s">
        <v>9799</v>
      </c>
      <c r="L865" s="8" t="s">
        <v>9800</v>
      </c>
      <c r="M865" s="8" t="s">
        <v>156</v>
      </c>
      <c r="N865" s="8" t="s">
        <v>9798</v>
      </c>
      <c r="O865" s="8" t="s">
        <v>9801</v>
      </c>
      <c r="P865" s="168" t="s">
        <v>9802</v>
      </c>
      <c r="Q865" s="12"/>
    </row>
    <row r="866" spans="1:256">
      <c r="A866" s="11">
        <v>862</v>
      </c>
      <c r="B866" s="11" t="s">
        <v>7308</v>
      </c>
      <c r="C866" s="199" t="s">
        <v>9717</v>
      </c>
      <c r="D866" s="199" t="s">
        <v>9803</v>
      </c>
      <c r="E866" s="8" t="s">
        <v>9804</v>
      </c>
      <c r="F866" s="8" t="s">
        <v>9661</v>
      </c>
      <c r="G866" s="8" t="s">
        <v>48</v>
      </c>
      <c r="H866" s="8">
        <v>300</v>
      </c>
      <c r="I866" s="8">
        <v>5</v>
      </c>
      <c r="J866" s="8">
        <v>9</v>
      </c>
      <c r="K866" s="8" t="s">
        <v>9799</v>
      </c>
      <c r="L866" s="8" t="s">
        <v>9800</v>
      </c>
      <c r="M866" s="8" t="s">
        <v>156</v>
      </c>
      <c r="N866" s="8" t="s">
        <v>9804</v>
      </c>
      <c r="O866" s="8" t="s">
        <v>9805</v>
      </c>
      <c r="P866" s="168" t="s">
        <v>9806</v>
      </c>
      <c r="Q866" s="12"/>
      <c r="IV866"/>
    </row>
    <row r="867" spans="1:256" ht="36">
      <c r="A867" s="11">
        <v>863</v>
      </c>
      <c r="B867" s="11" t="s">
        <v>7308</v>
      </c>
      <c r="C867" s="199" t="s">
        <v>9717</v>
      </c>
      <c r="D867" s="199" t="s">
        <v>6375</v>
      </c>
      <c r="E867" s="8" t="s">
        <v>9807</v>
      </c>
      <c r="F867" s="8" t="s">
        <v>9808</v>
      </c>
      <c r="G867" s="8" t="s">
        <v>48</v>
      </c>
      <c r="H867" s="8">
        <v>100</v>
      </c>
      <c r="I867" s="8">
        <v>8</v>
      </c>
      <c r="J867" s="8">
        <v>0.5</v>
      </c>
      <c r="K867" s="8" t="s">
        <v>9809</v>
      </c>
      <c r="L867" s="8" t="s">
        <v>9810</v>
      </c>
      <c r="M867" s="8" t="s">
        <v>165</v>
      </c>
      <c r="N867" s="8" t="s">
        <v>9807</v>
      </c>
      <c r="O867" s="8" t="s">
        <v>4118</v>
      </c>
      <c r="P867" s="168">
        <v>13766385098</v>
      </c>
      <c r="Q867" s="12"/>
      <c r="IV867"/>
    </row>
    <row r="868" spans="1:256" ht="24">
      <c r="A868" s="11">
        <v>864</v>
      </c>
      <c r="B868" s="11" t="s">
        <v>7308</v>
      </c>
      <c r="C868" s="199" t="s">
        <v>9717</v>
      </c>
      <c r="D868" s="199" t="s">
        <v>6375</v>
      </c>
      <c r="E868" s="8" t="s">
        <v>9811</v>
      </c>
      <c r="F868" s="8" t="s">
        <v>8682</v>
      </c>
      <c r="G868" s="8" t="s">
        <v>48</v>
      </c>
      <c r="H868" s="8">
        <v>160</v>
      </c>
      <c r="I868" s="8">
        <v>4</v>
      </c>
      <c r="J868" s="8">
        <v>0.3</v>
      </c>
      <c r="K868" s="8" t="s">
        <v>9809</v>
      </c>
      <c r="L868" s="8" t="s">
        <v>9810</v>
      </c>
      <c r="M868" s="8" t="s">
        <v>165</v>
      </c>
      <c r="N868" s="8" t="s">
        <v>9811</v>
      </c>
      <c r="O868" s="8" t="s">
        <v>9812</v>
      </c>
      <c r="P868" s="168">
        <v>13576695990</v>
      </c>
      <c r="Q868" s="12"/>
      <c r="IV868"/>
    </row>
    <row r="869" spans="1:256" ht="36">
      <c r="A869" s="11">
        <v>865</v>
      </c>
      <c r="B869" s="11" t="s">
        <v>7308</v>
      </c>
      <c r="C869" s="199" t="s">
        <v>9717</v>
      </c>
      <c r="D869" s="199" t="s">
        <v>6375</v>
      </c>
      <c r="E869" s="8" t="s">
        <v>9813</v>
      </c>
      <c r="F869" s="8" t="s">
        <v>8002</v>
      </c>
      <c r="G869" s="8" t="s">
        <v>48</v>
      </c>
      <c r="H869" s="8">
        <v>300</v>
      </c>
      <c r="I869" s="8">
        <v>4</v>
      </c>
      <c r="J869" s="8">
        <v>7</v>
      </c>
      <c r="K869" s="8" t="s">
        <v>9809</v>
      </c>
      <c r="L869" s="8" t="s">
        <v>9810</v>
      </c>
      <c r="M869" s="8" t="s">
        <v>165</v>
      </c>
      <c r="N869" s="8" t="s">
        <v>9814</v>
      </c>
      <c r="O869" s="8" t="s">
        <v>9815</v>
      </c>
      <c r="P869" s="168">
        <v>13707071571</v>
      </c>
      <c r="Q869" s="12"/>
    </row>
    <row r="870" spans="1:256" ht="24">
      <c r="A870" s="11">
        <v>866</v>
      </c>
      <c r="B870" s="11" t="s">
        <v>7308</v>
      </c>
      <c r="C870" s="199" t="s">
        <v>9717</v>
      </c>
      <c r="D870" s="199" t="s">
        <v>6375</v>
      </c>
      <c r="E870" s="8" t="s">
        <v>9816</v>
      </c>
      <c r="F870" s="8" t="s">
        <v>7554</v>
      </c>
      <c r="G870" s="8" t="s">
        <v>48</v>
      </c>
      <c r="H870" s="8">
        <v>325</v>
      </c>
      <c r="I870" s="8">
        <v>15</v>
      </c>
      <c r="J870" s="8">
        <v>7.5</v>
      </c>
      <c r="K870" s="8" t="s">
        <v>9809</v>
      </c>
      <c r="L870" s="8" t="s">
        <v>9810</v>
      </c>
      <c r="M870" s="8" t="s">
        <v>165</v>
      </c>
      <c r="N870" s="8" t="s">
        <v>9816</v>
      </c>
      <c r="O870" s="8" t="s">
        <v>9817</v>
      </c>
      <c r="P870" s="168">
        <v>18979725062</v>
      </c>
      <c r="Q870" s="12"/>
    </row>
    <row r="871" spans="1:256" ht="24">
      <c r="A871" s="11">
        <v>867</v>
      </c>
      <c r="B871" s="11" t="s">
        <v>7308</v>
      </c>
      <c r="C871" s="199" t="s">
        <v>9717</v>
      </c>
      <c r="D871" s="199" t="s">
        <v>6375</v>
      </c>
      <c r="E871" s="8" t="s">
        <v>9818</v>
      </c>
      <c r="F871" s="8" t="s">
        <v>9819</v>
      </c>
      <c r="G871" s="8" t="s">
        <v>48</v>
      </c>
      <c r="H871" s="8">
        <v>160</v>
      </c>
      <c r="I871" s="8">
        <v>6</v>
      </c>
      <c r="J871" s="8">
        <v>1.3</v>
      </c>
      <c r="K871" s="8" t="s">
        <v>9809</v>
      </c>
      <c r="L871" s="8" t="s">
        <v>9810</v>
      </c>
      <c r="M871" s="8" t="s">
        <v>165</v>
      </c>
      <c r="N871" s="8" t="s">
        <v>9818</v>
      </c>
      <c r="O871" s="8" t="s">
        <v>4118</v>
      </c>
      <c r="P871" s="168">
        <v>13766385098</v>
      </c>
      <c r="Q871" s="12"/>
    </row>
    <row r="872" spans="1:256">
      <c r="A872" s="11">
        <v>868</v>
      </c>
      <c r="B872" s="11" t="s">
        <v>7308</v>
      </c>
      <c r="C872" s="199" t="s">
        <v>9717</v>
      </c>
      <c r="D872" s="199" t="s">
        <v>9820</v>
      </c>
      <c r="E872" s="8" t="s">
        <v>9821</v>
      </c>
      <c r="F872" s="8" t="s">
        <v>9661</v>
      </c>
      <c r="G872" s="8" t="s">
        <v>48</v>
      </c>
      <c r="H872" s="8">
        <v>55</v>
      </c>
      <c r="I872" s="8">
        <v>28.8</v>
      </c>
      <c r="J872" s="8">
        <v>103</v>
      </c>
      <c r="K872" s="8" t="s">
        <v>9822</v>
      </c>
      <c r="L872" s="8" t="s">
        <v>9823</v>
      </c>
      <c r="M872" s="8" t="s">
        <v>156</v>
      </c>
      <c r="N872" s="8" t="s">
        <v>9821</v>
      </c>
      <c r="O872" s="8" t="s">
        <v>9824</v>
      </c>
      <c r="P872" s="168">
        <v>15070181801</v>
      </c>
      <c r="Q872" s="12"/>
    </row>
    <row r="873" spans="1:256" ht="36">
      <c r="A873" s="11">
        <v>869</v>
      </c>
      <c r="B873" s="11" t="s">
        <v>7308</v>
      </c>
      <c r="C873" s="199" t="s">
        <v>9717</v>
      </c>
      <c r="D873" s="199" t="s">
        <v>9820</v>
      </c>
      <c r="E873" s="8" t="s">
        <v>9825</v>
      </c>
      <c r="F873" s="8" t="s">
        <v>9351</v>
      </c>
      <c r="G873" s="8" t="s">
        <v>48</v>
      </c>
      <c r="H873" s="8">
        <v>100</v>
      </c>
      <c r="I873" s="8">
        <v>8</v>
      </c>
      <c r="J873" s="8">
        <v>0.8</v>
      </c>
      <c r="K873" s="8" t="s">
        <v>9822</v>
      </c>
      <c r="L873" s="8" t="s">
        <v>9823</v>
      </c>
      <c r="M873" s="8" t="s">
        <v>156</v>
      </c>
      <c r="N873" s="8" t="s">
        <v>9826</v>
      </c>
      <c r="O873" s="8" t="s">
        <v>9827</v>
      </c>
      <c r="P873" s="168" t="s">
        <v>9828</v>
      </c>
      <c r="Q873" s="12"/>
    </row>
    <row r="874" spans="1:256" ht="60">
      <c r="A874" s="11">
        <v>870</v>
      </c>
      <c r="B874" s="11" t="s">
        <v>7308</v>
      </c>
      <c r="C874" s="199" t="s">
        <v>9717</v>
      </c>
      <c r="D874" s="199" t="s">
        <v>9829</v>
      </c>
      <c r="E874" s="8" t="s">
        <v>9830</v>
      </c>
      <c r="F874" s="8" t="s">
        <v>9831</v>
      </c>
      <c r="G874" s="8" t="s">
        <v>62</v>
      </c>
      <c r="H874" s="8">
        <v>125</v>
      </c>
      <c r="I874" s="8">
        <v>18.7</v>
      </c>
      <c r="J874" s="8">
        <v>32.5</v>
      </c>
      <c r="K874" s="8" t="s">
        <v>9832</v>
      </c>
      <c r="L874" s="8" t="s">
        <v>9833</v>
      </c>
      <c r="M874" s="8" t="s">
        <v>165</v>
      </c>
      <c r="N874" s="8" t="s">
        <v>9830</v>
      </c>
      <c r="O874" s="8" t="s">
        <v>9834</v>
      </c>
      <c r="P874" s="168" t="s">
        <v>9835</v>
      </c>
      <c r="Q874" s="12"/>
    </row>
    <row r="875" spans="1:256" ht="48">
      <c r="A875" s="11">
        <v>871</v>
      </c>
      <c r="B875" s="11" t="s">
        <v>7308</v>
      </c>
      <c r="C875" s="199" t="s">
        <v>9717</v>
      </c>
      <c r="D875" s="199" t="s">
        <v>9829</v>
      </c>
      <c r="E875" s="8" t="s">
        <v>9836</v>
      </c>
      <c r="F875" s="8" t="s">
        <v>9837</v>
      </c>
      <c r="G875" s="8" t="s">
        <v>62</v>
      </c>
      <c r="H875" s="8">
        <v>320</v>
      </c>
      <c r="I875" s="8">
        <v>25.5</v>
      </c>
      <c r="J875" s="8">
        <v>26.7</v>
      </c>
      <c r="K875" s="8" t="s">
        <v>9832</v>
      </c>
      <c r="L875" s="8" t="s">
        <v>9833</v>
      </c>
      <c r="M875" s="8" t="s">
        <v>165</v>
      </c>
      <c r="N875" s="8" t="s">
        <v>9838</v>
      </c>
      <c r="O875" s="8" t="s">
        <v>9839</v>
      </c>
      <c r="P875" s="168" t="s">
        <v>9840</v>
      </c>
      <c r="Q875" s="12"/>
    </row>
    <row r="876" spans="1:256" ht="24">
      <c r="A876" s="11">
        <v>872</v>
      </c>
      <c r="B876" s="11" t="s">
        <v>7308</v>
      </c>
      <c r="C876" s="199" t="s">
        <v>9717</v>
      </c>
      <c r="D876" s="199" t="s">
        <v>9829</v>
      </c>
      <c r="E876" s="8" t="s">
        <v>9841</v>
      </c>
      <c r="F876" s="8" t="s">
        <v>7554</v>
      </c>
      <c r="G876" s="8" t="s">
        <v>48</v>
      </c>
      <c r="H876" s="8">
        <v>500</v>
      </c>
      <c r="I876" s="8">
        <v>18</v>
      </c>
      <c r="J876" s="8">
        <v>25</v>
      </c>
      <c r="K876" s="8" t="s">
        <v>9832</v>
      </c>
      <c r="L876" s="8" t="s">
        <v>9833</v>
      </c>
      <c r="M876" s="8" t="s">
        <v>165</v>
      </c>
      <c r="N876" s="8" t="s">
        <v>9841</v>
      </c>
      <c r="O876" s="8" t="s">
        <v>9842</v>
      </c>
      <c r="P876" s="168" t="s">
        <v>9843</v>
      </c>
      <c r="Q876" s="12"/>
    </row>
    <row r="877" spans="1:256" ht="24">
      <c r="A877" s="11">
        <v>873</v>
      </c>
      <c r="B877" s="11" t="s">
        <v>7308</v>
      </c>
      <c r="C877" s="199" t="s">
        <v>9717</v>
      </c>
      <c r="D877" s="199" t="s">
        <v>9844</v>
      </c>
      <c r="E877" s="8" t="s">
        <v>9845</v>
      </c>
      <c r="F877" s="8" t="s">
        <v>1276</v>
      </c>
      <c r="G877" s="8" t="s">
        <v>48</v>
      </c>
      <c r="H877" s="8">
        <v>250</v>
      </c>
      <c r="I877" s="8">
        <v>13.5</v>
      </c>
      <c r="J877" s="8">
        <v>99.5</v>
      </c>
      <c r="K877" s="8" t="s">
        <v>9846</v>
      </c>
      <c r="L877" s="8" t="s">
        <v>9847</v>
      </c>
      <c r="M877" s="8" t="s">
        <v>165</v>
      </c>
      <c r="N877" s="8" t="s">
        <v>9845</v>
      </c>
      <c r="O877" s="8" t="s">
        <v>9848</v>
      </c>
      <c r="P877" s="168">
        <v>13879759532</v>
      </c>
      <c r="Q877" s="12"/>
    </row>
    <row r="878" spans="1:256" ht="24">
      <c r="A878" s="11">
        <v>874</v>
      </c>
      <c r="B878" s="11" t="s">
        <v>7308</v>
      </c>
      <c r="C878" s="199" t="s">
        <v>9717</v>
      </c>
      <c r="D878" s="199" t="s">
        <v>6375</v>
      </c>
      <c r="E878" s="8" t="s">
        <v>9849</v>
      </c>
      <c r="F878" s="8" t="s">
        <v>9850</v>
      </c>
      <c r="G878" s="8" t="s">
        <v>48</v>
      </c>
      <c r="H878" s="8">
        <v>160</v>
      </c>
      <c r="I878" s="8">
        <v>6</v>
      </c>
      <c r="J878" s="8">
        <v>2</v>
      </c>
      <c r="K878" s="8" t="s">
        <v>9846</v>
      </c>
      <c r="L878" s="8" t="s">
        <v>9851</v>
      </c>
      <c r="M878" s="8" t="s">
        <v>165</v>
      </c>
      <c r="N878" s="8" t="s">
        <v>9849</v>
      </c>
      <c r="O878" s="8" t="s">
        <v>9852</v>
      </c>
      <c r="P878" s="168">
        <v>13879703337</v>
      </c>
      <c r="Q878" s="12"/>
    </row>
    <row r="879" spans="1:256" ht="24">
      <c r="A879" s="11">
        <v>875</v>
      </c>
      <c r="B879" s="11" t="s">
        <v>7308</v>
      </c>
      <c r="C879" s="199" t="s">
        <v>9717</v>
      </c>
      <c r="D879" s="199" t="s">
        <v>6375</v>
      </c>
      <c r="E879" s="8" t="s">
        <v>9853</v>
      </c>
      <c r="F879" s="8" t="s">
        <v>7579</v>
      </c>
      <c r="G879" s="8" t="s">
        <v>48</v>
      </c>
      <c r="H879" s="8">
        <v>250</v>
      </c>
      <c r="I879" s="8">
        <v>9</v>
      </c>
      <c r="J879" s="8">
        <v>3</v>
      </c>
      <c r="K879" s="8" t="s">
        <v>9846</v>
      </c>
      <c r="L879" s="8" t="s">
        <v>9851</v>
      </c>
      <c r="M879" s="8" t="s">
        <v>165</v>
      </c>
      <c r="N879" s="8" t="s">
        <v>9853</v>
      </c>
      <c r="O879" s="8" t="s">
        <v>9752</v>
      </c>
      <c r="P879" s="168">
        <v>13507973819</v>
      </c>
      <c r="Q879" s="12"/>
    </row>
    <row r="880" spans="1:256" ht="24">
      <c r="A880" s="11">
        <v>876</v>
      </c>
      <c r="B880" s="11" t="s">
        <v>7308</v>
      </c>
      <c r="C880" s="199" t="s">
        <v>9717</v>
      </c>
      <c r="D880" s="199" t="s">
        <v>6375</v>
      </c>
      <c r="E880" s="8" t="s">
        <v>9854</v>
      </c>
      <c r="F880" s="8" t="s">
        <v>9576</v>
      </c>
      <c r="G880" s="8" t="s">
        <v>48</v>
      </c>
      <c r="H880" s="8">
        <v>320</v>
      </c>
      <c r="I880" s="8">
        <v>3</v>
      </c>
      <c r="J880" s="8">
        <v>0</v>
      </c>
      <c r="K880" s="8" t="s">
        <v>9846</v>
      </c>
      <c r="L880" s="8" t="s">
        <v>9851</v>
      </c>
      <c r="M880" s="8" t="s">
        <v>165</v>
      </c>
      <c r="N880" s="8" t="s">
        <v>9854</v>
      </c>
      <c r="O880" s="8" t="s">
        <v>9855</v>
      </c>
      <c r="P880" s="168">
        <v>13698066333</v>
      </c>
      <c r="Q880" s="12"/>
    </row>
    <row r="881" spans="1:17" ht="24">
      <c r="A881" s="11">
        <v>877</v>
      </c>
      <c r="B881" s="11" t="s">
        <v>7308</v>
      </c>
      <c r="C881" s="199" t="s">
        <v>9717</v>
      </c>
      <c r="D881" s="199" t="s">
        <v>6375</v>
      </c>
      <c r="E881" s="8" t="s">
        <v>9856</v>
      </c>
      <c r="F881" s="8" t="s">
        <v>9576</v>
      </c>
      <c r="G881" s="8" t="s">
        <v>48</v>
      </c>
      <c r="H881" s="8">
        <v>325</v>
      </c>
      <c r="I881" s="8">
        <v>1.5</v>
      </c>
      <c r="J881" s="8">
        <v>0</v>
      </c>
      <c r="K881" s="8" t="s">
        <v>9846</v>
      </c>
      <c r="L881" s="8" t="s">
        <v>9851</v>
      </c>
      <c r="M881" s="8" t="s">
        <v>165</v>
      </c>
      <c r="N881" s="8" t="s">
        <v>9856</v>
      </c>
      <c r="O881" s="8" t="s">
        <v>9857</v>
      </c>
      <c r="P881" s="168">
        <v>13207894420</v>
      </c>
      <c r="Q881" s="12"/>
    </row>
    <row r="882" spans="1:17" ht="36">
      <c r="A882" s="11">
        <v>878</v>
      </c>
      <c r="B882" s="11" t="s">
        <v>7308</v>
      </c>
      <c r="C882" s="199" t="s">
        <v>9717</v>
      </c>
      <c r="D882" s="199" t="s">
        <v>6375</v>
      </c>
      <c r="E882" s="8" t="s">
        <v>9858</v>
      </c>
      <c r="F882" s="8" t="s">
        <v>1284</v>
      </c>
      <c r="G882" s="8" t="s">
        <v>48</v>
      </c>
      <c r="H882" s="8">
        <v>100</v>
      </c>
      <c r="I882" s="8">
        <v>2</v>
      </c>
      <c r="J882" s="8">
        <v>0</v>
      </c>
      <c r="K882" s="8" t="s">
        <v>9859</v>
      </c>
      <c r="L882" s="8" t="s">
        <v>9860</v>
      </c>
      <c r="M882" s="8" t="s">
        <v>165</v>
      </c>
      <c r="N882" s="8" t="s">
        <v>9858</v>
      </c>
      <c r="O882" s="8" t="s">
        <v>9861</v>
      </c>
      <c r="P882" s="168" t="s">
        <v>9862</v>
      </c>
      <c r="Q882" s="12"/>
    </row>
    <row r="883" spans="1:17" ht="36">
      <c r="A883" s="11">
        <v>879</v>
      </c>
      <c r="B883" s="11" t="s">
        <v>7308</v>
      </c>
      <c r="C883" s="199" t="s">
        <v>9717</v>
      </c>
      <c r="D883" s="199" t="s">
        <v>6375</v>
      </c>
      <c r="E883" s="8" t="s">
        <v>9863</v>
      </c>
      <c r="F883" s="8" t="s">
        <v>9864</v>
      </c>
      <c r="G883" s="8" t="s">
        <v>48</v>
      </c>
      <c r="H883" s="8">
        <v>40</v>
      </c>
      <c r="I883" s="8">
        <v>2</v>
      </c>
      <c r="J883" s="8">
        <v>0</v>
      </c>
      <c r="K883" s="8" t="s">
        <v>9859</v>
      </c>
      <c r="L883" s="8" t="s">
        <v>9860</v>
      </c>
      <c r="M883" s="8" t="s">
        <v>165</v>
      </c>
      <c r="N883" s="8" t="s">
        <v>9863</v>
      </c>
      <c r="O883" s="8" t="s">
        <v>9861</v>
      </c>
      <c r="P883" s="168" t="s">
        <v>9862</v>
      </c>
      <c r="Q883" s="12"/>
    </row>
    <row r="884" spans="1:17" ht="36">
      <c r="A884" s="11">
        <v>880</v>
      </c>
      <c r="B884" s="11" t="s">
        <v>7308</v>
      </c>
      <c r="C884" s="199" t="s">
        <v>9717</v>
      </c>
      <c r="D884" s="199" t="s">
        <v>9865</v>
      </c>
      <c r="E884" s="8" t="s">
        <v>9866</v>
      </c>
      <c r="F884" s="8" t="s">
        <v>9661</v>
      </c>
      <c r="G884" s="8" t="s">
        <v>48</v>
      </c>
      <c r="H884" s="8">
        <v>110</v>
      </c>
      <c r="I884" s="8">
        <v>17</v>
      </c>
      <c r="J884" s="8">
        <v>0</v>
      </c>
      <c r="K884" s="8" t="s">
        <v>9859</v>
      </c>
      <c r="L884" s="8" t="s">
        <v>9860</v>
      </c>
      <c r="M884" s="8" t="s">
        <v>165</v>
      </c>
      <c r="N884" s="8" t="s">
        <v>9866</v>
      </c>
      <c r="O884" s="8" t="s">
        <v>9867</v>
      </c>
      <c r="P884" s="168">
        <v>13870726599</v>
      </c>
      <c r="Q884" s="12"/>
    </row>
    <row r="885" spans="1:17" ht="36">
      <c r="A885" s="11">
        <v>881</v>
      </c>
      <c r="B885" s="11" t="s">
        <v>7308</v>
      </c>
      <c r="C885" s="199" t="s">
        <v>9717</v>
      </c>
      <c r="D885" s="199" t="s">
        <v>9865</v>
      </c>
      <c r="E885" s="8" t="s">
        <v>9868</v>
      </c>
      <c r="F885" s="8" t="s">
        <v>9869</v>
      </c>
      <c r="G885" s="8" t="s">
        <v>48</v>
      </c>
      <c r="H885" s="8">
        <v>75</v>
      </c>
      <c r="I885" s="8">
        <v>17</v>
      </c>
      <c r="J885" s="8">
        <v>187</v>
      </c>
      <c r="K885" s="8" t="s">
        <v>9859</v>
      </c>
      <c r="L885" s="8" t="s">
        <v>9860</v>
      </c>
      <c r="M885" s="8" t="s">
        <v>165</v>
      </c>
      <c r="N885" s="8" t="s">
        <v>9870</v>
      </c>
      <c r="O885" s="8" t="s">
        <v>9867</v>
      </c>
      <c r="P885" s="168">
        <v>13870726599</v>
      </c>
      <c r="Q885" s="12"/>
    </row>
    <row r="886" spans="1:17" ht="24">
      <c r="A886" s="11">
        <v>882</v>
      </c>
      <c r="B886" s="11" t="s">
        <v>7308</v>
      </c>
      <c r="C886" s="199" t="s">
        <v>9717</v>
      </c>
      <c r="D886" s="199" t="s">
        <v>9871</v>
      </c>
      <c r="E886" s="8" t="s">
        <v>9872</v>
      </c>
      <c r="F886" s="8" t="s">
        <v>9873</v>
      </c>
      <c r="G886" s="8" t="s">
        <v>62</v>
      </c>
      <c r="H886" s="8">
        <v>1130</v>
      </c>
      <c r="I886" s="8">
        <v>26</v>
      </c>
      <c r="J886" s="8">
        <v>88.5</v>
      </c>
      <c r="K886" s="8" t="s">
        <v>9859</v>
      </c>
      <c r="L886" s="8" t="s">
        <v>9860</v>
      </c>
      <c r="M886" s="8" t="s">
        <v>165</v>
      </c>
      <c r="N886" s="8" t="s">
        <v>9872</v>
      </c>
      <c r="O886" s="8" t="s">
        <v>9874</v>
      </c>
      <c r="P886" s="168">
        <v>13330132312</v>
      </c>
      <c r="Q886" s="12"/>
    </row>
    <row r="887" spans="1:17">
      <c r="A887" s="11">
        <v>883</v>
      </c>
      <c r="B887" s="11" t="s">
        <v>7308</v>
      </c>
      <c r="C887" s="199" t="s">
        <v>9717</v>
      </c>
      <c r="D887" s="199" t="s">
        <v>9875</v>
      </c>
      <c r="E887" s="8" t="s">
        <v>9876</v>
      </c>
      <c r="F887" s="8" t="s">
        <v>9759</v>
      </c>
      <c r="G887" s="8" t="s">
        <v>48</v>
      </c>
      <c r="H887" s="8">
        <v>320</v>
      </c>
      <c r="I887" s="8">
        <v>33</v>
      </c>
      <c r="J887" s="8">
        <v>680</v>
      </c>
      <c r="K887" s="8" t="s">
        <v>9877</v>
      </c>
      <c r="L887" s="8" t="s">
        <v>9878</v>
      </c>
      <c r="M887" s="8" t="s">
        <v>165</v>
      </c>
      <c r="N887" s="8" t="s">
        <v>9876</v>
      </c>
      <c r="O887" s="8" t="s">
        <v>9879</v>
      </c>
      <c r="P887" s="168" t="s">
        <v>9880</v>
      </c>
      <c r="Q887" s="12"/>
    </row>
    <row r="888" spans="1:17">
      <c r="A888" s="11">
        <v>884</v>
      </c>
      <c r="B888" s="11" t="s">
        <v>7308</v>
      </c>
      <c r="C888" s="199" t="s">
        <v>9717</v>
      </c>
      <c r="D888" s="199" t="s">
        <v>9881</v>
      </c>
      <c r="E888" s="8" t="s">
        <v>9882</v>
      </c>
      <c r="F888" s="8" t="s">
        <v>9883</v>
      </c>
      <c r="G888" s="8" t="s">
        <v>48</v>
      </c>
      <c r="H888" s="8">
        <v>400</v>
      </c>
      <c r="I888" s="8">
        <v>3</v>
      </c>
      <c r="J888" s="8">
        <v>1</v>
      </c>
      <c r="K888" s="8" t="s">
        <v>9877</v>
      </c>
      <c r="L888" s="8" t="s">
        <v>9878</v>
      </c>
      <c r="M888" s="8" t="s">
        <v>165</v>
      </c>
      <c r="N888" s="8" t="s">
        <v>9882</v>
      </c>
      <c r="O888" s="8" t="s">
        <v>9884</v>
      </c>
      <c r="P888" s="168" t="s">
        <v>9885</v>
      </c>
      <c r="Q888" s="12"/>
    </row>
    <row r="889" spans="1:17" ht="24">
      <c r="A889" s="11">
        <v>885</v>
      </c>
      <c r="B889" s="11" t="s">
        <v>7308</v>
      </c>
      <c r="C889" s="199" t="s">
        <v>9717</v>
      </c>
      <c r="D889" s="199" t="s">
        <v>9886</v>
      </c>
      <c r="E889" s="8" t="s">
        <v>5909</v>
      </c>
      <c r="F889" s="8" t="s">
        <v>7619</v>
      </c>
      <c r="G889" s="8" t="s">
        <v>48</v>
      </c>
      <c r="H889" s="8">
        <v>450</v>
      </c>
      <c r="I889" s="8">
        <v>3.5</v>
      </c>
      <c r="J889" s="8">
        <v>4</v>
      </c>
      <c r="K889" s="8" t="s">
        <v>9877</v>
      </c>
      <c r="L889" s="8" t="s">
        <v>9878</v>
      </c>
      <c r="M889" s="8" t="s">
        <v>165</v>
      </c>
      <c r="N889" s="8" t="s">
        <v>5909</v>
      </c>
      <c r="O889" s="8" t="s">
        <v>9879</v>
      </c>
      <c r="P889" s="168" t="s">
        <v>9880</v>
      </c>
      <c r="Q889" s="12"/>
    </row>
    <row r="890" spans="1:17">
      <c r="A890" s="11">
        <v>886</v>
      </c>
      <c r="B890" s="11" t="s">
        <v>7308</v>
      </c>
      <c r="C890" s="199" t="s">
        <v>9717</v>
      </c>
      <c r="D890" s="199" t="s">
        <v>9887</v>
      </c>
      <c r="E890" s="8" t="s">
        <v>9888</v>
      </c>
      <c r="F890" s="8" t="s">
        <v>8372</v>
      </c>
      <c r="G890" s="8" t="s">
        <v>48</v>
      </c>
      <c r="H890" s="8">
        <v>55</v>
      </c>
      <c r="I890" s="8">
        <v>12</v>
      </c>
      <c r="J890" s="8">
        <v>3</v>
      </c>
      <c r="K890" s="8" t="s">
        <v>9889</v>
      </c>
      <c r="L890" s="8" t="s">
        <v>9890</v>
      </c>
      <c r="M890" s="8" t="s">
        <v>156</v>
      </c>
      <c r="N890" s="8" t="s">
        <v>9888</v>
      </c>
      <c r="O890" s="8" t="s">
        <v>9891</v>
      </c>
      <c r="P890" s="168">
        <v>13607079816</v>
      </c>
      <c r="Q890" s="12"/>
    </row>
    <row r="891" spans="1:17">
      <c r="A891" s="11">
        <v>887</v>
      </c>
      <c r="B891" s="11" t="s">
        <v>7308</v>
      </c>
      <c r="C891" s="199" t="s">
        <v>9717</v>
      </c>
      <c r="D891" s="199" t="s">
        <v>9892</v>
      </c>
      <c r="E891" s="8" t="s">
        <v>9893</v>
      </c>
      <c r="F891" s="8" t="s">
        <v>2849</v>
      </c>
      <c r="G891" s="8" t="s">
        <v>48</v>
      </c>
      <c r="H891" s="8">
        <v>55</v>
      </c>
      <c r="I891" s="8">
        <v>5</v>
      </c>
      <c r="J891" s="8">
        <v>0.3</v>
      </c>
      <c r="K891" s="8" t="s">
        <v>9889</v>
      </c>
      <c r="L891" s="8" t="s">
        <v>9890</v>
      </c>
      <c r="M891" s="8" t="s">
        <v>156</v>
      </c>
      <c r="N891" s="8" t="s">
        <v>9893</v>
      </c>
      <c r="O891" s="8" t="s">
        <v>9894</v>
      </c>
      <c r="P891" s="168">
        <v>18979716067</v>
      </c>
      <c r="Q891" s="12"/>
    </row>
    <row r="892" spans="1:17">
      <c r="A892" s="11">
        <v>888</v>
      </c>
      <c r="B892" s="11" t="s">
        <v>7308</v>
      </c>
      <c r="C892" s="199" t="s">
        <v>9717</v>
      </c>
      <c r="D892" s="199" t="s">
        <v>9895</v>
      </c>
      <c r="E892" s="8" t="s">
        <v>9896</v>
      </c>
      <c r="F892" s="8" t="s">
        <v>8002</v>
      </c>
      <c r="G892" s="8" t="s">
        <v>48</v>
      </c>
      <c r="H892" s="8">
        <v>250</v>
      </c>
      <c r="I892" s="8">
        <v>3</v>
      </c>
      <c r="J892" s="8">
        <v>0.8</v>
      </c>
      <c r="K892" s="8" t="s">
        <v>9889</v>
      </c>
      <c r="L892" s="8" t="s">
        <v>9890</v>
      </c>
      <c r="M892" s="8" t="s">
        <v>156</v>
      </c>
      <c r="N892" s="8" t="s">
        <v>9896</v>
      </c>
      <c r="O892" s="8" t="s">
        <v>9897</v>
      </c>
      <c r="P892" s="168">
        <v>13906975656</v>
      </c>
      <c r="Q892" s="12"/>
    </row>
    <row r="893" spans="1:17" ht="24">
      <c r="A893" s="11">
        <v>889</v>
      </c>
      <c r="B893" s="11" t="s">
        <v>7308</v>
      </c>
      <c r="C893" s="199" t="s">
        <v>9717</v>
      </c>
      <c r="D893" s="199" t="s">
        <v>7869</v>
      </c>
      <c r="E893" s="8" t="s">
        <v>9898</v>
      </c>
      <c r="F893" s="8" t="s">
        <v>7535</v>
      </c>
      <c r="G893" s="8" t="s">
        <v>48</v>
      </c>
      <c r="H893" s="8">
        <v>320</v>
      </c>
      <c r="I893" s="8">
        <v>2</v>
      </c>
      <c r="J893" s="8">
        <v>0</v>
      </c>
      <c r="K893" s="8" t="s">
        <v>9899</v>
      </c>
      <c r="L893" s="8" t="s">
        <v>9900</v>
      </c>
      <c r="M893" s="8" t="s">
        <v>156</v>
      </c>
      <c r="N893" s="8" t="s">
        <v>9898</v>
      </c>
      <c r="O893" s="8" t="s">
        <v>9901</v>
      </c>
      <c r="P893" s="168">
        <v>13626032398</v>
      </c>
      <c r="Q893" s="12"/>
    </row>
    <row r="894" spans="1:17" ht="24">
      <c r="A894" s="11">
        <v>890</v>
      </c>
      <c r="B894" s="11" t="s">
        <v>7308</v>
      </c>
      <c r="C894" s="199" t="s">
        <v>9717</v>
      </c>
      <c r="D894" s="199" t="s">
        <v>9902</v>
      </c>
      <c r="E894" s="8" t="s">
        <v>9903</v>
      </c>
      <c r="F894" s="172">
        <v>38443</v>
      </c>
      <c r="G894" s="8" t="s">
        <v>48</v>
      </c>
      <c r="H894" s="8">
        <v>250</v>
      </c>
      <c r="I894" s="8">
        <v>3</v>
      </c>
      <c r="J894" s="8">
        <v>0</v>
      </c>
      <c r="K894" s="8" t="s">
        <v>9899</v>
      </c>
      <c r="L894" s="8" t="s">
        <v>9900</v>
      </c>
      <c r="M894" s="8" t="s">
        <v>156</v>
      </c>
      <c r="N894" s="8" t="s">
        <v>9903</v>
      </c>
      <c r="O894" s="8" t="s">
        <v>9904</v>
      </c>
      <c r="P894" s="168">
        <v>13707077008</v>
      </c>
      <c r="Q894" s="12"/>
    </row>
    <row r="895" spans="1:17" ht="24">
      <c r="A895" s="11">
        <v>891</v>
      </c>
      <c r="B895" s="11" t="s">
        <v>7308</v>
      </c>
      <c r="C895" s="199" t="s">
        <v>9717</v>
      </c>
      <c r="D895" s="199" t="s">
        <v>9905</v>
      </c>
      <c r="E895" s="8" t="s">
        <v>9906</v>
      </c>
      <c r="F895" s="172">
        <v>37377</v>
      </c>
      <c r="G895" s="8" t="s">
        <v>62</v>
      </c>
      <c r="H895" s="8">
        <v>320</v>
      </c>
      <c r="I895" s="8">
        <v>3</v>
      </c>
      <c r="J895" s="8">
        <v>0</v>
      </c>
      <c r="K895" s="8" t="s">
        <v>9907</v>
      </c>
      <c r="L895" s="8" t="s">
        <v>9908</v>
      </c>
      <c r="M895" s="8" t="s">
        <v>165</v>
      </c>
      <c r="N895" s="8" t="s">
        <v>9906</v>
      </c>
      <c r="O895" s="8" t="s">
        <v>9909</v>
      </c>
      <c r="P895" s="168">
        <v>13607972883</v>
      </c>
      <c r="Q895" s="12"/>
    </row>
    <row r="896" spans="1:17">
      <c r="A896" s="11">
        <v>892</v>
      </c>
      <c r="B896" s="11" t="s">
        <v>7308</v>
      </c>
      <c r="C896" s="199" t="s">
        <v>9717</v>
      </c>
      <c r="D896" s="199" t="s">
        <v>9905</v>
      </c>
      <c r="E896" s="8" t="s">
        <v>9910</v>
      </c>
      <c r="F896" s="172">
        <v>25082</v>
      </c>
      <c r="G896" s="8" t="s">
        <v>48</v>
      </c>
      <c r="H896" s="8">
        <v>55</v>
      </c>
      <c r="I896" s="8">
        <v>3</v>
      </c>
      <c r="J896" s="8">
        <v>0</v>
      </c>
      <c r="K896" s="8" t="s">
        <v>9907</v>
      </c>
      <c r="L896" s="8" t="s">
        <v>9908</v>
      </c>
      <c r="M896" s="8" t="s">
        <v>165</v>
      </c>
      <c r="N896" s="8" t="s">
        <v>9910</v>
      </c>
      <c r="O896" s="8" t="s">
        <v>9911</v>
      </c>
      <c r="P896" s="168">
        <v>13970750033</v>
      </c>
      <c r="Q896" s="12"/>
    </row>
    <row r="897" spans="1:17">
      <c r="A897" s="11">
        <v>893</v>
      </c>
      <c r="B897" s="11" t="s">
        <v>7308</v>
      </c>
      <c r="C897" s="199" t="s">
        <v>9717</v>
      </c>
      <c r="D897" s="199" t="s">
        <v>9905</v>
      </c>
      <c r="E897" s="8" t="s">
        <v>9912</v>
      </c>
      <c r="F897" s="172">
        <v>36404</v>
      </c>
      <c r="G897" s="8" t="s">
        <v>48</v>
      </c>
      <c r="H897" s="8">
        <v>100</v>
      </c>
      <c r="I897" s="8">
        <v>4</v>
      </c>
      <c r="J897" s="8">
        <v>1</v>
      </c>
      <c r="K897" s="8" t="s">
        <v>9907</v>
      </c>
      <c r="L897" s="8" t="s">
        <v>9908</v>
      </c>
      <c r="M897" s="8" t="s">
        <v>165</v>
      </c>
      <c r="N897" s="8" t="s">
        <v>9912</v>
      </c>
      <c r="O897" s="8" t="s">
        <v>9913</v>
      </c>
      <c r="P897" s="168">
        <v>13807976691</v>
      </c>
      <c r="Q897" s="12"/>
    </row>
    <row r="898" spans="1:17">
      <c r="A898" s="11">
        <v>894</v>
      </c>
      <c r="B898" s="11" t="s">
        <v>7308</v>
      </c>
      <c r="C898" s="199" t="s">
        <v>9717</v>
      </c>
      <c r="D898" s="199" t="s">
        <v>9905</v>
      </c>
      <c r="E898" s="8" t="s">
        <v>7041</v>
      </c>
      <c r="F898" s="172">
        <v>37773</v>
      </c>
      <c r="G898" s="8" t="s">
        <v>48</v>
      </c>
      <c r="H898" s="8">
        <v>640</v>
      </c>
      <c r="I898" s="8">
        <v>8</v>
      </c>
      <c r="J898" s="8">
        <v>2.2000000000000002</v>
      </c>
      <c r="K898" s="8" t="s">
        <v>9907</v>
      </c>
      <c r="L898" s="8" t="s">
        <v>9908</v>
      </c>
      <c r="M898" s="8" t="s">
        <v>165</v>
      </c>
      <c r="N898" s="8" t="s">
        <v>7041</v>
      </c>
      <c r="O898" s="8" t="s">
        <v>9760</v>
      </c>
      <c r="P898" s="168">
        <v>13807976976</v>
      </c>
      <c r="Q898" s="12"/>
    </row>
    <row r="899" spans="1:17">
      <c r="A899" s="11">
        <v>895</v>
      </c>
      <c r="B899" s="11" t="s">
        <v>7308</v>
      </c>
      <c r="C899" s="199" t="s">
        <v>9717</v>
      </c>
      <c r="D899" s="199" t="s">
        <v>9905</v>
      </c>
      <c r="E899" s="8" t="s">
        <v>9914</v>
      </c>
      <c r="F899" s="172">
        <v>37987</v>
      </c>
      <c r="G899" s="8" t="s">
        <v>48</v>
      </c>
      <c r="H899" s="8">
        <v>570</v>
      </c>
      <c r="I899" s="8">
        <v>3</v>
      </c>
      <c r="J899" s="8">
        <v>0</v>
      </c>
      <c r="K899" s="8" t="s">
        <v>9907</v>
      </c>
      <c r="L899" s="8" t="s">
        <v>9908</v>
      </c>
      <c r="M899" s="8" t="s">
        <v>165</v>
      </c>
      <c r="N899" s="8" t="s">
        <v>9914</v>
      </c>
      <c r="O899" s="8" t="s">
        <v>9915</v>
      </c>
      <c r="P899" s="168">
        <v>13767799206</v>
      </c>
      <c r="Q899" s="12"/>
    </row>
    <row r="900" spans="1:17">
      <c r="A900" s="11">
        <v>896</v>
      </c>
      <c r="B900" s="11" t="s">
        <v>7308</v>
      </c>
      <c r="C900" s="199" t="s">
        <v>9717</v>
      </c>
      <c r="D900" s="199" t="s">
        <v>9916</v>
      </c>
      <c r="E900" s="8" t="s">
        <v>5217</v>
      </c>
      <c r="F900" s="172">
        <v>26665</v>
      </c>
      <c r="G900" s="8" t="s">
        <v>48</v>
      </c>
      <c r="H900" s="8">
        <v>100</v>
      </c>
      <c r="I900" s="8">
        <v>18.12</v>
      </c>
      <c r="J900" s="8">
        <v>17</v>
      </c>
      <c r="K900" s="8" t="s">
        <v>9917</v>
      </c>
      <c r="L900" s="8" t="s">
        <v>9918</v>
      </c>
      <c r="M900" s="8" t="s">
        <v>165</v>
      </c>
      <c r="N900" s="8" t="s">
        <v>5217</v>
      </c>
      <c r="O900" s="8" t="s">
        <v>9919</v>
      </c>
      <c r="P900" s="168" t="s">
        <v>9920</v>
      </c>
      <c r="Q900" s="12"/>
    </row>
    <row r="901" spans="1:17">
      <c r="A901" s="11">
        <v>897</v>
      </c>
      <c r="B901" s="11" t="s">
        <v>7308</v>
      </c>
      <c r="C901" s="199" t="s">
        <v>9717</v>
      </c>
      <c r="D901" s="199" t="s">
        <v>9921</v>
      </c>
      <c r="E901" s="8" t="s">
        <v>9922</v>
      </c>
      <c r="F901" s="172">
        <v>37653</v>
      </c>
      <c r="G901" s="8" t="s">
        <v>48</v>
      </c>
      <c r="H901" s="8">
        <v>320</v>
      </c>
      <c r="I901" s="8">
        <v>13.5</v>
      </c>
      <c r="J901" s="8">
        <v>18.8</v>
      </c>
      <c r="K901" s="8" t="s">
        <v>9917</v>
      </c>
      <c r="L901" s="8" t="s">
        <v>9918</v>
      </c>
      <c r="M901" s="8" t="s">
        <v>165</v>
      </c>
      <c r="N901" s="8" t="s">
        <v>9922</v>
      </c>
      <c r="O901" s="8" t="s">
        <v>9919</v>
      </c>
      <c r="P901" s="168" t="s">
        <v>9920</v>
      </c>
      <c r="Q901" s="12"/>
    </row>
    <row r="902" spans="1:17">
      <c r="A902" s="11">
        <v>898</v>
      </c>
      <c r="B902" s="11" t="s">
        <v>7308</v>
      </c>
      <c r="C902" s="199" t="s">
        <v>9717</v>
      </c>
      <c r="D902" s="199" t="s">
        <v>9923</v>
      </c>
      <c r="E902" s="8" t="s">
        <v>2460</v>
      </c>
      <c r="F902" s="172">
        <v>37987</v>
      </c>
      <c r="G902" s="8" t="s">
        <v>48</v>
      </c>
      <c r="H902" s="8">
        <v>215</v>
      </c>
      <c r="I902" s="8">
        <v>4</v>
      </c>
      <c r="J902" s="8">
        <v>1.08</v>
      </c>
      <c r="K902" s="8" t="s">
        <v>9917</v>
      </c>
      <c r="L902" s="8" t="s">
        <v>9918</v>
      </c>
      <c r="M902" s="8" t="s">
        <v>165</v>
      </c>
      <c r="N902" s="8" t="s">
        <v>2460</v>
      </c>
      <c r="O902" s="8" t="s">
        <v>9924</v>
      </c>
      <c r="P902" s="168">
        <v>13870725072</v>
      </c>
      <c r="Q902" s="12"/>
    </row>
    <row r="903" spans="1:17">
      <c r="A903" s="11">
        <v>899</v>
      </c>
      <c r="B903" s="11" t="s">
        <v>7308</v>
      </c>
      <c r="C903" s="199" t="s">
        <v>9717</v>
      </c>
      <c r="D903" s="199" t="s">
        <v>2812</v>
      </c>
      <c r="E903" s="8" t="s">
        <v>6148</v>
      </c>
      <c r="F903" s="172">
        <v>36708</v>
      </c>
      <c r="G903" s="8" t="s">
        <v>48</v>
      </c>
      <c r="H903" s="8">
        <v>700</v>
      </c>
      <c r="I903" s="8">
        <v>9</v>
      </c>
      <c r="J903" s="8">
        <v>2</v>
      </c>
      <c r="K903" s="8" t="s">
        <v>9917</v>
      </c>
      <c r="L903" s="8" t="s">
        <v>9918</v>
      </c>
      <c r="M903" s="8" t="s">
        <v>165</v>
      </c>
      <c r="N903" s="8" t="s">
        <v>6148</v>
      </c>
      <c r="O903" s="8" t="s">
        <v>9925</v>
      </c>
      <c r="P903" s="168">
        <v>13870776319</v>
      </c>
      <c r="Q903" s="12"/>
    </row>
    <row r="904" spans="1:17" ht="36">
      <c r="A904" s="11">
        <v>900</v>
      </c>
      <c r="B904" s="11" t="s">
        <v>7308</v>
      </c>
      <c r="C904" s="199" t="s">
        <v>9717</v>
      </c>
      <c r="D904" s="199" t="s">
        <v>2812</v>
      </c>
      <c r="E904" s="8" t="s">
        <v>9926</v>
      </c>
      <c r="F904" s="172">
        <v>38108</v>
      </c>
      <c r="G904" s="8" t="s">
        <v>48</v>
      </c>
      <c r="H904" s="8">
        <v>200</v>
      </c>
      <c r="I904" s="8">
        <v>6</v>
      </c>
      <c r="J904" s="8">
        <v>8</v>
      </c>
      <c r="K904" s="8" t="s">
        <v>9917</v>
      </c>
      <c r="L904" s="8" t="s">
        <v>9918</v>
      </c>
      <c r="M904" s="8" t="s">
        <v>165</v>
      </c>
      <c r="N904" s="8" t="s">
        <v>9927</v>
      </c>
      <c r="O904" s="8" t="s">
        <v>9928</v>
      </c>
      <c r="P904" s="168" t="s">
        <v>9929</v>
      </c>
      <c r="Q904" s="12"/>
    </row>
    <row r="905" spans="1:17">
      <c r="A905" s="11">
        <v>901</v>
      </c>
      <c r="B905" s="11" t="s">
        <v>7308</v>
      </c>
      <c r="C905" s="199" t="s">
        <v>9717</v>
      </c>
      <c r="D905" s="199" t="s">
        <v>2812</v>
      </c>
      <c r="E905" s="8" t="s">
        <v>9930</v>
      </c>
      <c r="F905" s="172">
        <v>38534</v>
      </c>
      <c r="G905" s="8" t="s">
        <v>48</v>
      </c>
      <c r="H905" s="8">
        <v>520</v>
      </c>
      <c r="I905" s="8">
        <v>3</v>
      </c>
      <c r="J905" s="8">
        <v>0</v>
      </c>
      <c r="K905" s="8" t="s">
        <v>9917</v>
      </c>
      <c r="L905" s="8" t="s">
        <v>9918</v>
      </c>
      <c r="M905" s="8" t="s">
        <v>165</v>
      </c>
      <c r="N905" s="8" t="s">
        <v>9930</v>
      </c>
      <c r="O905" s="8" t="s">
        <v>9815</v>
      </c>
      <c r="P905" s="168">
        <v>13707071571</v>
      </c>
      <c r="Q905" s="12"/>
    </row>
    <row r="906" spans="1:17" ht="36">
      <c r="A906" s="11">
        <v>902</v>
      </c>
      <c r="B906" s="11" t="s">
        <v>7308</v>
      </c>
      <c r="C906" s="199" t="s">
        <v>9717</v>
      </c>
      <c r="D906" s="199" t="s">
        <v>9931</v>
      </c>
      <c r="E906" s="8" t="s">
        <v>9932</v>
      </c>
      <c r="F906" s="172">
        <v>38139</v>
      </c>
      <c r="G906" s="8" t="s">
        <v>48</v>
      </c>
      <c r="H906" s="8">
        <v>100</v>
      </c>
      <c r="I906" s="8">
        <v>28</v>
      </c>
      <c r="J906" s="8">
        <v>177</v>
      </c>
      <c r="K906" s="8" t="s">
        <v>9933</v>
      </c>
      <c r="L906" s="8" t="s">
        <v>9934</v>
      </c>
      <c r="M906" s="8" t="s">
        <v>165</v>
      </c>
      <c r="N906" s="8" t="s">
        <v>9935</v>
      </c>
      <c r="O906" s="8" t="s">
        <v>9936</v>
      </c>
      <c r="P906" s="168">
        <v>13907076507</v>
      </c>
      <c r="Q906" s="12"/>
    </row>
    <row r="907" spans="1:17" ht="24">
      <c r="A907" s="11">
        <v>903</v>
      </c>
      <c r="B907" s="11" t="s">
        <v>7308</v>
      </c>
      <c r="C907" s="199" t="s">
        <v>9717</v>
      </c>
      <c r="D907" s="199" t="s">
        <v>9738</v>
      </c>
      <c r="E907" s="8" t="s">
        <v>9937</v>
      </c>
      <c r="F907" s="172">
        <v>37316</v>
      </c>
      <c r="G907" s="8" t="s">
        <v>48</v>
      </c>
      <c r="H907" s="8">
        <v>200</v>
      </c>
      <c r="I907" s="8">
        <v>2.5</v>
      </c>
      <c r="J907" s="8">
        <v>0</v>
      </c>
      <c r="K907" s="8" t="s">
        <v>9938</v>
      </c>
      <c r="L907" s="8" t="s">
        <v>9939</v>
      </c>
      <c r="M907" s="8" t="s">
        <v>165</v>
      </c>
      <c r="N907" s="8" t="s">
        <v>9937</v>
      </c>
      <c r="O907" s="8" t="s">
        <v>9940</v>
      </c>
      <c r="P907" s="168" t="s">
        <v>9941</v>
      </c>
      <c r="Q907" s="12"/>
    </row>
    <row r="908" spans="1:17">
      <c r="A908" s="11">
        <v>904</v>
      </c>
      <c r="B908" s="11" t="s">
        <v>7308</v>
      </c>
      <c r="C908" s="199" t="s">
        <v>9717</v>
      </c>
      <c r="D908" s="199" t="s">
        <v>9738</v>
      </c>
      <c r="E908" s="8" t="s">
        <v>9942</v>
      </c>
      <c r="F908" s="172">
        <v>38869</v>
      </c>
      <c r="G908" s="8" t="s">
        <v>48</v>
      </c>
      <c r="H908" s="8">
        <v>235</v>
      </c>
      <c r="I908" s="8">
        <v>18</v>
      </c>
      <c r="J908" s="8">
        <v>8.6999999999999993</v>
      </c>
      <c r="K908" s="8" t="s">
        <v>9938</v>
      </c>
      <c r="L908" s="8" t="s">
        <v>9939</v>
      </c>
      <c r="M908" s="8" t="s">
        <v>165</v>
      </c>
      <c r="N908" s="8" t="s">
        <v>9942</v>
      </c>
      <c r="O908" s="8" t="s">
        <v>9943</v>
      </c>
      <c r="P908" s="168" t="s">
        <v>9944</v>
      </c>
      <c r="Q908" s="12"/>
    </row>
    <row r="909" spans="1:17">
      <c r="A909" s="11">
        <v>905</v>
      </c>
      <c r="B909" s="11" t="s">
        <v>7308</v>
      </c>
      <c r="C909" s="199" t="s">
        <v>9717</v>
      </c>
      <c r="D909" s="199" t="s">
        <v>9945</v>
      </c>
      <c r="E909" s="8" t="s">
        <v>9946</v>
      </c>
      <c r="F909" s="172">
        <v>38899</v>
      </c>
      <c r="G909" s="8" t="s">
        <v>48</v>
      </c>
      <c r="H909" s="8">
        <v>320</v>
      </c>
      <c r="I909" s="8">
        <v>1.5</v>
      </c>
      <c r="J909" s="8">
        <v>0</v>
      </c>
      <c r="K909" s="8" t="s">
        <v>9947</v>
      </c>
      <c r="L909" s="8" t="s">
        <v>9948</v>
      </c>
      <c r="M909" s="8" t="s">
        <v>165</v>
      </c>
      <c r="N909" s="8" t="s">
        <v>9946</v>
      </c>
      <c r="O909" s="8" t="s">
        <v>9949</v>
      </c>
      <c r="P909" s="168">
        <v>13576666726</v>
      </c>
      <c r="Q909" s="12"/>
    </row>
    <row r="910" spans="1:17" ht="36">
      <c r="A910" s="11">
        <v>906</v>
      </c>
      <c r="B910" s="11" t="s">
        <v>7308</v>
      </c>
      <c r="C910" s="199" t="s">
        <v>9717</v>
      </c>
      <c r="D910" s="199" t="s">
        <v>9950</v>
      </c>
      <c r="E910" s="8" t="s">
        <v>9951</v>
      </c>
      <c r="F910" s="172">
        <v>34943</v>
      </c>
      <c r="G910" s="8" t="s">
        <v>62</v>
      </c>
      <c r="H910" s="8">
        <v>250</v>
      </c>
      <c r="I910" s="8">
        <v>2</v>
      </c>
      <c r="J910" s="8">
        <v>0</v>
      </c>
      <c r="K910" s="8" t="s">
        <v>9947</v>
      </c>
      <c r="L910" s="8" t="s">
        <v>9948</v>
      </c>
      <c r="M910" s="8" t="s">
        <v>165</v>
      </c>
      <c r="N910" s="8" t="s">
        <v>9951</v>
      </c>
      <c r="O910" s="8" t="s">
        <v>9734</v>
      </c>
      <c r="P910" s="168" t="s">
        <v>9952</v>
      </c>
      <c r="Q910" s="12"/>
    </row>
    <row r="911" spans="1:17">
      <c r="A911" s="11">
        <v>907</v>
      </c>
      <c r="B911" s="11" t="s">
        <v>7308</v>
      </c>
      <c r="C911" s="199" t="s">
        <v>9717</v>
      </c>
      <c r="D911" s="199" t="s">
        <v>9953</v>
      </c>
      <c r="E911" s="8" t="s">
        <v>9954</v>
      </c>
      <c r="F911" s="172">
        <v>38353</v>
      </c>
      <c r="G911" s="8" t="s">
        <v>48</v>
      </c>
      <c r="H911" s="8">
        <v>375</v>
      </c>
      <c r="I911" s="8">
        <v>23</v>
      </c>
      <c r="J911" s="8">
        <v>23.36</v>
      </c>
      <c r="K911" s="8" t="s">
        <v>9947</v>
      </c>
      <c r="L911" s="8" t="s">
        <v>9948</v>
      </c>
      <c r="M911" s="8" t="s">
        <v>165</v>
      </c>
      <c r="N911" s="8" t="s">
        <v>9954</v>
      </c>
      <c r="O911" s="8" t="s">
        <v>9955</v>
      </c>
      <c r="P911" s="168">
        <v>13807976628</v>
      </c>
      <c r="Q911" s="12"/>
    </row>
    <row r="912" spans="1:17">
      <c r="A912" s="11">
        <v>908</v>
      </c>
      <c r="B912" s="11" t="s">
        <v>7308</v>
      </c>
      <c r="C912" s="199" t="s">
        <v>9717</v>
      </c>
      <c r="D912" s="199" t="s">
        <v>9950</v>
      </c>
      <c r="E912" s="8" t="s">
        <v>9956</v>
      </c>
      <c r="F912" s="172">
        <v>39326</v>
      </c>
      <c r="G912" s="8" t="s">
        <v>48</v>
      </c>
      <c r="H912" s="8">
        <v>1890</v>
      </c>
      <c r="I912" s="8">
        <v>10</v>
      </c>
      <c r="J912" s="8">
        <v>7.2</v>
      </c>
      <c r="K912" s="8" t="s">
        <v>9947</v>
      </c>
      <c r="L912" s="8" t="s">
        <v>9948</v>
      </c>
      <c r="M912" s="8" t="s">
        <v>165</v>
      </c>
      <c r="N912" s="8" t="s">
        <v>9956</v>
      </c>
      <c r="O912" s="8" t="s">
        <v>9957</v>
      </c>
      <c r="P912" s="168" t="s">
        <v>9958</v>
      </c>
      <c r="Q912" s="12"/>
    </row>
    <row r="913" spans="1:17">
      <c r="A913" s="11">
        <v>909</v>
      </c>
      <c r="B913" s="11" t="s">
        <v>7308</v>
      </c>
      <c r="C913" s="199" t="s">
        <v>9717</v>
      </c>
      <c r="D913" s="199" t="s">
        <v>9959</v>
      </c>
      <c r="E913" s="8" t="s">
        <v>9960</v>
      </c>
      <c r="F913" s="172">
        <v>38534</v>
      </c>
      <c r="G913" s="8" t="s">
        <v>48</v>
      </c>
      <c r="H913" s="8">
        <v>250</v>
      </c>
      <c r="I913" s="8">
        <v>2</v>
      </c>
      <c r="J913" s="8">
        <v>0</v>
      </c>
      <c r="K913" s="8" t="s">
        <v>9961</v>
      </c>
      <c r="L913" s="8" t="s">
        <v>9962</v>
      </c>
      <c r="M913" s="8" t="s">
        <v>165</v>
      </c>
      <c r="N913" s="8" t="s">
        <v>9960</v>
      </c>
      <c r="O913" s="8" t="s">
        <v>9963</v>
      </c>
      <c r="P913" s="168" t="s">
        <v>9964</v>
      </c>
      <c r="Q913" s="12"/>
    </row>
    <row r="914" spans="1:17" ht="24">
      <c r="A914" s="11">
        <v>910</v>
      </c>
      <c r="B914" s="11" t="s">
        <v>7308</v>
      </c>
      <c r="C914" s="199" t="s">
        <v>9717</v>
      </c>
      <c r="D914" s="199" t="s">
        <v>9718</v>
      </c>
      <c r="E914" s="8" t="s">
        <v>9965</v>
      </c>
      <c r="F914" s="172">
        <v>30317</v>
      </c>
      <c r="G914" s="8" t="s">
        <v>62</v>
      </c>
      <c r="H914" s="8">
        <v>1210</v>
      </c>
      <c r="I914" s="8">
        <v>5</v>
      </c>
      <c r="J914" s="8">
        <v>0</v>
      </c>
      <c r="K914" s="8" t="s">
        <v>9966</v>
      </c>
      <c r="L914" s="8" t="s">
        <v>9967</v>
      </c>
      <c r="M914" s="8" t="s">
        <v>3784</v>
      </c>
      <c r="N914" s="8" t="s">
        <v>9965</v>
      </c>
      <c r="O914" s="8" t="s">
        <v>9968</v>
      </c>
      <c r="P914" s="168" t="s">
        <v>9969</v>
      </c>
      <c r="Q914" s="12"/>
    </row>
    <row r="915" spans="1:17" ht="24">
      <c r="A915" s="11">
        <v>911</v>
      </c>
      <c r="B915" s="11" t="s">
        <v>7308</v>
      </c>
      <c r="C915" s="202" t="s">
        <v>9717</v>
      </c>
      <c r="D915" s="199" t="s">
        <v>7824</v>
      </c>
      <c r="E915" s="211" t="s">
        <v>9970</v>
      </c>
      <c r="F915" s="212" t="s">
        <v>8002</v>
      </c>
      <c r="G915" s="199" t="s">
        <v>48</v>
      </c>
      <c r="H915" s="212">
        <v>100</v>
      </c>
      <c r="I915" s="212">
        <v>7</v>
      </c>
      <c r="J915" s="213">
        <v>0.8</v>
      </c>
      <c r="K915" s="199" t="s">
        <v>9799</v>
      </c>
      <c r="L915" s="199" t="s">
        <v>9800</v>
      </c>
      <c r="M915" s="199" t="s">
        <v>156</v>
      </c>
      <c r="N915" s="211" t="s">
        <v>9971</v>
      </c>
      <c r="O915" s="199" t="s">
        <v>9972</v>
      </c>
      <c r="P915" s="214">
        <v>15979723595</v>
      </c>
      <c r="Q915" s="12" t="s">
        <v>974</v>
      </c>
    </row>
    <row r="916" spans="1:17">
      <c r="A916" s="11">
        <v>912</v>
      </c>
      <c r="B916" s="11" t="s">
        <v>7308</v>
      </c>
      <c r="C916" s="203" t="s">
        <v>9717</v>
      </c>
      <c r="D916" s="199" t="s">
        <v>9973</v>
      </c>
      <c r="E916" s="211" t="s">
        <v>9974</v>
      </c>
      <c r="F916" s="212" t="s">
        <v>9560</v>
      </c>
      <c r="G916" s="199" t="s">
        <v>48</v>
      </c>
      <c r="H916" s="212">
        <v>100</v>
      </c>
      <c r="I916" s="212">
        <v>0</v>
      </c>
      <c r="J916" s="213">
        <v>0</v>
      </c>
      <c r="K916" s="199" t="s">
        <v>9799</v>
      </c>
      <c r="L916" s="199" t="s">
        <v>9800</v>
      </c>
      <c r="M916" s="199" t="s">
        <v>156</v>
      </c>
      <c r="N916" s="211" t="s">
        <v>9974</v>
      </c>
      <c r="O916" s="199" t="s">
        <v>9975</v>
      </c>
      <c r="P916" s="214">
        <v>13763912399</v>
      </c>
      <c r="Q916" s="12" t="s">
        <v>974</v>
      </c>
    </row>
    <row r="917" spans="1:17">
      <c r="A917" s="11">
        <v>913</v>
      </c>
      <c r="B917" s="11" t="s">
        <v>7308</v>
      </c>
      <c r="C917" s="204" t="s">
        <v>9717</v>
      </c>
      <c r="D917" s="199" t="s">
        <v>9976</v>
      </c>
      <c r="E917" s="211" t="s">
        <v>9977</v>
      </c>
      <c r="F917" s="212" t="s">
        <v>1293</v>
      </c>
      <c r="G917" s="199" t="s">
        <v>48</v>
      </c>
      <c r="H917" s="212">
        <v>125</v>
      </c>
      <c r="I917" s="212">
        <v>1.8</v>
      </c>
      <c r="J917" s="213">
        <v>0</v>
      </c>
      <c r="K917" s="199" t="s">
        <v>9947</v>
      </c>
      <c r="L917" s="199" t="s">
        <v>9948</v>
      </c>
      <c r="M917" s="199" t="s">
        <v>165</v>
      </c>
      <c r="N917" s="211" t="s">
        <v>9977</v>
      </c>
      <c r="O917" s="199" t="s">
        <v>9913</v>
      </c>
      <c r="P917" s="214">
        <v>13807976691</v>
      </c>
      <c r="Q917" s="12" t="s">
        <v>974</v>
      </c>
    </row>
    <row r="918" spans="1:17" ht="36">
      <c r="A918" s="11">
        <v>914</v>
      </c>
      <c r="B918" s="11" t="s">
        <v>7308</v>
      </c>
      <c r="C918" s="199" t="s">
        <v>9978</v>
      </c>
      <c r="D918" s="199" t="s">
        <v>9979</v>
      </c>
      <c r="E918" s="8" t="s">
        <v>9980</v>
      </c>
      <c r="F918" s="159">
        <v>1999</v>
      </c>
      <c r="G918" s="8" t="s">
        <v>48</v>
      </c>
      <c r="H918" s="8">
        <v>6400</v>
      </c>
      <c r="I918" s="8">
        <v>15</v>
      </c>
      <c r="J918" s="8">
        <v>1085</v>
      </c>
      <c r="K918" s="8" t="s">
        <v>9981</v>
      </c>
      <c r="L918" s="8" t="s">
        <v>9982</v>
      </c>
      <c r="M918" s="8" t="s">
        <v>137</v>
      </c>
      <c r="N918" s="8" t="s">
        <v>9983</v>
      </c>
      <c r="O918" s="8" t="s">
        <v>9984</v>
      </c>
      <c r="P918" s="168">
        <v>13870703193</v>
      </c>
      <c r="Q918" s="12"/>
    </row>
    <row r="919" spans="1:17" ht="24">
      <c r="A919" s="11">
        <v>915</v>
      </c>
      <c r="B919" s="11" t="s">
        <v>7308</v>
      </c>
      <c r="C919" s="199" t="s">
        <v>9978</v>
      </c>
      <c r="D919" s="199" t="s">
        <v>9985</v>
      </c>
      <c r="E919" s="8" t="s">
        <v>9986</v>
      </c>
      <c r="F919" s="159">
        <v>2010</v>
      </c>
      <c r="G919" s="8" t="s">
        <v>48</v>
      </c>
      <c r="H919" s="8">
        <v>645</v>
      </c>
      <c r="I919" s="8">
        <v>3.6</v>
      </c>
      <c r="J919" s="8">
        <v>0</v>
      </c>
      <c r="K919" s="8" t="s">
        <v>9987</v>
      </c>
      <c r="L919" s="8" t="s">
        <v>9988</v>
      </c>
      <c r="M919" s="8" t="s">
        <v>165</v>
      </c>
      <c r="N919" s="8" t="s">
        <v>9986</v>
      </c>
      <c r="O919" s="8" t="s">
        <v>9989</v>
      </c>
      <c r="P919" s="168">
        <v>13979774156</v>
      </c>
      <c r="Q919" s="12"/>
    </row>
    <row r="920" spans="1:17" ht="24">
      <c r="A920" s="11">
        <v>916</v>
      </c>
      <c r="B920" s="11" t="s">
        <v>7308</v>
      </c>
      <c r="C920" s="199" t="s">
        <v>9978</v>
      </c>
      <c r="D920" s="199" t="s">
        <v>9985</v>
      </c>
      <c r="E920" s="8" t="s">
        <v>9990</v>
      </c>
      <c r="F920" s="159">
        <v>2006</v>
      </c>
      <c r="G920" s="8" t="s">
        <v>48</v>
      </c>
      <c r="H920" s="8">
        <v>75</v>
      </c>
      <c r="I920" s="8">
        <v>2.5</v>
      </c>
      <c r="J920" s="8">
        <v>2.5</v>
      </c>
      <c r="K920" s="8" t="s">
        <v>9991</v>
      </c>
      <c r="L920" s="8" t="s">
        <v>9988</v>
      </c>
      <c r="M920" s="8" t="s">
        <v>165</v>
      </c>
      <c r="N920" s="8" t="s">
        <v>9990</v>
      </c>
      <c r="O920" s="8" t="s">
        <v>9992</v>
      </c>
      <c r="P920" s="168">
        <v>13767749991</v>
      </c>
      <c r="Q920" s="12"/>
    </row>
    <row r="921" spans="1:17" ht="24">
      <c r="A921" s="11">
        <v>917</v>
      </c>
      <c r="B921" s="11" t="s">
        <v>7308</v>
      </c>
      <c r="C921" s="199" t="s">
        <v>9978</v>
      </c>
      <c r="D921" s="199" t="s">
        <v>9985</v>
      </c>
      <c r="E921" s="8" t="s">
        <v>9993</v>
      </c>
      <c r="F921" s="159">
        <v>1979</v>
      </c>
      <c r="G921" s="8" t="s">
        <v>48</v>
      </c>
      <c r="H921" s="8">
        <v>300</v>
      </c>
      <c r="I921" s="8" t="s">
        <v>9994</v>
      </c>
      <c r="J921" s="8">
        <v>937</v>
      </c>
      <c r="K921" s="8" t="s">
        <v>9987</v>
      </c>
      <c r="L921" s="8" t="s">
        <v>9988</v>
      </c>
      <c r="M921" s="8" t="s">
        <v>165</v>
      </c>
      <c r="N921" s="8" t="s">
        <v>9922</v>
      </c>
      <c r="O921" s="8" t="s">
        <v>9995</v>
      </c>
      <c r="P921" s="168">
        <v>13979724576</v>
      </c>
      <c r="Q921" s="12"/>
    </row>
    <row r="922" spans="1:17" ht="24">
      <c r="A922" s="11">
        <v>918</v>
      </c>
      <c r="B922" s="11" t="s">
        <v>7308</v>
      </c>
      <c r="C922" s="199" t="s">
        <v>9978</v>
      </c>
      <c r="D922" s="199" t="s">
        <v>9985</v>
      </c>
      <c r="E922" s="8" t="s">
        <v>9996</v>
      </c>
      <c r="F922" s="159">
        <v>1984</v>
      </c>
      <c r="G922" s="8" t="s">
        <v>48</v>
      </c>
      <c r="H922" s="8">
        <v>1000</v>
      </c>
      <c r="I922" s="8">
        <v>0</v>
      </c>
      <c r="J922" s="8">
        <v>0</v>
      </c>
      <c r="K922" s="8" t="s">
        <v>9987</v>
      </c>
      <c r="L922" s="8" t="s">
        <v>9988</v>
      </c>
      <c r="M922" s="8" t="s">
        <v>165</v>
      </c>
      <c r="N922" s="8" t="s">
        <v>9922</v>
      </c>
      <c r="O922" s="8" t="s">
        <v>9995</v>
      </c>
      <c r="P922" s="168">
        <v>13979724576</v>
      </c>
      <c r="Q922" s="12"/>
    </row>
    <row r="923" spans="1:17" ht="24">
      <c r="A923" s="11">
        <v>919</v>
      </c>
      <c r="B923" s="11" t="s">
        <v>7308</v>
      </c>
      <c r="C923" s="199" t="s">
        <v>9978</v>
      </c>
      <c r="D923" s="199" t="s">
        <v>9985</v>
      </c>
      <c r="E923" s="8" t="s">
        <v>9997</v>
      </c>
      <c r="F923" s="159">
        <v>1990</v>
      </c>
      <c r="G923" s="8" t="s">
        <v>48</v>
      </c>
      <c r="H923" s="8">
        <v>320</v>
      </c>
      <c r="I923" s="8">
        <v>4</v>
      </c>
      <c r="J923" s="8">
        <v>0</v>
      </c>
      <c r="K923" s="8" t="s">
        <v>9987</v>
      </c>
      <c r="L923" s="8" t="s">
        <v>9988</v>
      </c>
      <c r="M923" s="8" t="s">
        <v>165</v>
      </c>
      <c r="N923" s="8" t="s">
        <v>9922</v>
      </c>
      <c r="O923" s="8" t="s">
        <v>9995</v>
      </c>
      <c r="P923" s="168">
        <v>13979724576</v>
      </c>
      <c r="Q923" s="12"/>
    </row>
    <row r="924" spans="1:17" ht="24">
      <c r="A924" s="11">
        <v>920</v>
      </c>
      <c r="B924" s="11" t="s">
        <v>7308</v>
      </c>
      <c r="C924" s="199" t="s">
        <v>9978</v>
      </c>
      <c r="D924" s="199" t="s">
        <v>9998</v>
      </c>
      <c r="E924" s="8" t="s">
        <v>9999</v>
      </c>
      <c r="F924" s="159">
        <v>2005</v>
      </c>
      <c r="G924" s="8" t="s">
        <v>48</v>
      </c>
      <c r="H924" s="8">
        <v>100</v>
      </c>
      <c r="I924" s="8">
        <v>3.5</v>
      </c>
      <c r="J924" s="8">
        <v>2</v>
      </c>
      <c r="K924" s="8" t="s">
        <v>10000</v>
      </c>
      <c r="L924" s="8" t="s">
        <v>10001</v>
      </c>
      <c r="M924" s="8" t="s">
        <v>156</v>
      </c>
      <c r="N924" s="8" t="s">
        <v>9999</v>
      </c>
      <c r="O924" s="8" t="s">
        <v>10002</v>
      </c>
      <c r="P924" s="168">
        <v>13879721729</v>
      </c>
      <c r="Q924" s="12"/>
    </row>
    <row r="925" spans="1:17" ht="24">
      <c r="A925" s="11">
        <v>921</v>
      </c>
      <c r="B925" s="11" t="s">
        <v>7308</v>
      </c>
      <c r="C925" s="199" t="s">
        <v>9978</v>
      </c>
      <c r="D925" s="199" t="s">
        <v>10003</v>
      </c>
      <c r="E925" s="8" t="s">
        <v>10004</v>
      </c>
      <c r="F925" s="159">
        <v>2004</v>
      </c>
      <c r="G925" s="8" t="s">
        <v>48</v>
      </c>
      <c r="H925" s="8">
        <v>160</v>
      </c>
      <c r="I925" s="8">
        <v>3</v>
      </c>
      <c r="J925" s="8">
        <v>0.01</v>
      </c>
      <c r="K925" s="8" t="s">
        <v>10000</v>
      </c>
      <c r="L925" s="8" t="s">
        <v>10001</v>
      </c>
      <c r="M925" s="8" t="s">
        <v>156</v>
      </c>
      <c r="N925" s="8" t="s">
        <v>10004</v>
      </c>
      <c r="O925" s="8" t="s">
        <v>10005</v>
      </c>
      <c r="P925" s="168">
        <v>13707070869</v>
      </c>
      <c r="Q925" s="12"/>
    </row>
    <row r="926" spans="1:17" ht="24">
      <c r="A926" s="11">
        <v>922</v>
      </c>
      <c r="B926" s="11" t="s">
        <v>7308</v>
      </c>
      <c r="C926" s="199" t="s">
        <v>9978</v>
      </c>
      <c r="D926" s="199" t="s">
        <v>9998</v>
      </c>
      <c r="E926" s="8" t="s">
        <v>10006</v>
      </c>
      <c r="F926" s="159">
        <v>2003</v>
      </c>
      <c r="G926" s="8" t="s">
        <v>48</v>
      </c>
      <c r="H926" s="8">
        <v>250</v>
      </c>
      <c r="I926" s="8">
        <v>5.25</v>
      </c>
      <c r="J926" s="8">
        <v>0.1</v>
      </c>
      <c r="K926" s="8" t="s">
        <v>10000</v>
      </c>
      <c r="L926" s="8" t="s">
        <v>10001</v>
      </c>
      <c r="M926" s="8" t="s">
        <v>156</v>
      </c>
      <c r="N926" s="8" t="s">
        <v>10006</v>
      </c>
      <c r="O926" s="8" t="s">
        <v>10007</v>
      </c>
      <c r="P926" s="168">
        <v>13576781859</v>
      </c>
      <c r="Q926" s="12"/>
    </row>
    <row r="927" spans="1:17" ht="24">
      <c r="A927" s="11">
        <v>923</v>
      </c>
      <c r="B927" s="11" t="s">
        <v>7308</v>
      </c>
      <c r="C927" s="199" t="s">
        <v>9978</v>
      </c>
      <c r="D927" s="199" t="s">
        <v>9998</v>
      </c>
      <c r="E927" s="8" t="s">
        <v>10008</v>
      </c>
      <c r="F927" s="159">
        <v>2002</v>
      </c>
      <c r="G927" s="8" t="s">
        <v>48</v>
      </c>
      <c r="H927" s="8">
        <v>100</v>
      </c>
      <c r="I927" s="8">
        <v>12</v>
      </c>
      <c r="J927" s="8">
        <v>5</v>
      </c>
      <c r="K927" s="8" t="s">
        <v>10000</v>
      </c>
      <c r="L927" s="8" t="s">
        <v>10001</v>
      </c>
      <c r="M927" s="8" t="s">
        <v>156</v>
      </c>
      <c r="N927" s="8" t="s">
        <v>10008</v>
      </c>
      <c r="O927" s="8" t="s">
        <v>10005</v>
      </c>
      <c r="P927" s="168">
        <v>13707070869</v>
      </c>
      <c r="Q927" s="12"/>
    </row>
    <row r="928" spans="1:17" ht="24">
      <c r="A928" s="11">
        <v>924</v>
      </c>
      <c r="B928" s="11" t="s">
        <v>7308</v>
      </c>
      <c r="C928" s="199" t="s">
        <v>9978</v>
      </c>
      <c r="D928" s="199" t="s">
        <v>9998</v>
      </c>
      <c r="E928" s="8" t="s">
        <v>10009</v>
      </c>
      <c r="F928" s="159">
        <v>2005</v>
      </c>
      <c r="G928" s="8" t="s">
        <v>48</v>
      </c>
      <c r="H928" s="8">
        <v>320</v>
      </c>
      <c r="I928" s="8">
        <v>12</v>
      </c>
      <c r="J928" s="8">
        <v>10</v>
      </c>
      <c r="K928" s="8" t="s">
        <v>10000</v>
      </c>
      <c r="L928" s="8" t="s">
        <v>10001</v>
      </c>
      <c r="M928" s="8" t="s">
        <v>156</v>
      </c>
      <c r="N928" s="8" t="s">
        <v>10009</v>
      </c>
      <c r="O928" s="8" t="s">
        <v>10010</v>
      </c>
      <c r="P928" s="168">
        <v>15970936190</v>
      </c>
      <c r="Q928" s="12"/>
    </row>
    <row r="929" spans="1:17" ht="24">
      <c r="A929" s="11">
        <v>925</v>
      </c>
      <c r="B929" s="11" t="s">
        <v>7308</v>
      </c>
      <c r="C929" s="199" t="s">
        <v>9978</v>
      </c>
      <c r="D929" s="199" t="s">
        <v>10011</v>
      </c>
      <c r="E929" s="8" t="s">
        <v>10012</v>
      </c>
      <c r="F929" s="159">
        <v>1999</v>
      </c>
      <c r="G929" s="8" t="s">
        <v>48</v>
      </c>
      <c r="H929" s="8">
        <v>55</v>
      </c>
      <c r="I929" s="8">
        <v>3.5</v>
      </c>
      <c r="J929" s="8">
        <v>0.1</v>
      </c>
      <c r="K929" s="8" t="s">
        <v>10000</v>
      </c>
      <c r="L929" s="8" t="s">
        <v>10001</v>
      </c>
      <c r="M929" s="8" t="s">
        <v>156</v>
      </c>
      <c r="N929" s="8" t="s">
        <v>10012</v>
      </c>
      <c r="O929" s="8" t="s">
        <v>10013</v>
      </c>
      <c r="P929" s="168">
        <v>18079769225</v>
      </c>
      <c r="Q929" s="12"/>
    </row>
    <row r="930" spans="1:17" ht="24">
      <c r="A930" s="11">
        <v>926</v>
      </c>
      <c r="B930" s="11" t="s">
        <v>7308</v>
      </c>
      <c r="C930" s="199" t="s">
        <v>9978</v>
      </c>
      <c r="D930" s="199" t="s">
        <v>10014</v>
      </c>
      <c r="E930" s="8" t="s">
        <v>10015</v>
      </c>
      <c r="F930" s="159">
        <v>2004</v>
      </c>
      <c r="G930" s="8" t="s">
        <v>48</v>
      </c>
      <c r="H930" s="8">
        <v>160</v>
      </c>
      <c r="I930" s="8">
        <v>4</v>
      </c>
      <c r="J930" s="8">
        <v>0.2</v>
      </c>
      <c r="K930" s="8" t="s">
        <v>10000</v>
      </c>
      <c r="L930" s="8" t="s">
        <v>10001</v>
      </c>
      <c r="M930" s="8" t="s">
        <v>156</v>
      </c>
      <c r="N930" s="8" t="s">
        <v>10015</v>
      </c>
      <c r="O930" s="8" t="s">
        <v>10005</v>
      </c>
      <c r="P930" s="168">
        <v>13707070869</v>
      </c>
      <c r="Q930" s="12"/>
    </row>
    <row r="931" spans="1:17" ht="24">
      <c r="A931" s="11">
        <v>927</v>
      </c>
      <c r="B931" s="11" t="s">
        <v>7308</v>
      </c>
      <c r="C931" s="199" t="s">
        <v>9978</v>
      </c>
      <c r="D931" s="199" t="s">
        <v>9998</v>
      </c>
      <c r="E931" s="8" t="s">
        <v>10016</v>
      </c>
      <c r="F931" s="159">
        <v>2007</v>
      </c>
      <c r="G931" s="8" t="s">
        <v>48</v>
      </c>
      <c r="H931" s="8">
        <v>500</v>
      </c>
      <c r="I931" s="8">
        <v>19</v>
      </c>
      <c r="J931" s="8">
        <v>30</v>
      </c>
      <c r="K931" s="8" t="s">
        <v>10000</v>
      </c>
      <c r="L931" s="8" t="s">
        <v>10001</v>
      </c>
      <c r="M931" s="8" t="s">
        <v>156</v>
      </c>
      <c r="N931" s="8" t="s">
        <v>10016</v>
      </c>
      <c r="O931" s="8" t="s">
        <v>10002</v>
      </c>
      <c r="P931" s="168">
        <v>13879721729</v>
      </c>
      <c r="Q931" s="12"/>
    </row>
    <row r="932" spans="1:17" ht="24">
      <c r="A932" s="11">
        <v>928</v>
      </c>
      <c r="B932" s="11" t="s">
        <v>7308</v>
      </c>
      <c r="C932" s="199" t="s">
        <v>9978</v>
      </c>
      <c r="D932" s="199" t="s">
        <v>10017</v>
      </c>
      <c r="E932" s="8" t="s">
        <v>10018</v>
      </c>
      <c r="F932" s="159">
        <v>2008</v>
      </c>
      <c r="G932" s="8" t="s">
        <v>48</v>
      </c>
      <c r="H932" s="8">
        <v>180</v>
      </c>
      <c r="I932" s="8">
        <v>3.5</v>
      </c>
      <c r="J932" s="8">
        <v>0.05</v>
      </c>
      <c r="K932" s="8" t="s">
        <v>10019</v>
      </c>
      <c r="L932" s="8" t="s">
        <v>10020</v>
      </c>
      <c r="M932" s="8" t="s">
        <v>165</v>
      </c>
      <c r="N932" s="8" t="s">
        <v>10018</v>
      </c>
      <c r="O932" s="8" t="s">
        <v>10021</v>
      </c>
      <c r="P932" s="168">
        <v>13807973760</v>
      </c>
      <c r="Q932" s="12"/>
    </row>
    <row r="933" spans="1:17" ht="24">
      <c r="A933" s="11">
        <v>929</v>
      </c>
      <c r="B933" s="11" t="s">
        <v>7308</v>
      </c>
      <c r="C933" s="199" t="s">
        <v>9978</v>
      </c>
      <c r="D933" s="199" t="s">
        <v>10022</v>
      </c>
      <c r="E933" s="8" t="s">
        <v>2632</v>
      </c>
      <c r="F933" s="159">
        <v>2003</v>
      </c>
      <c r="G933" s="8" t="s">
        <v>48</v>
      </c>
      <c r="H933" s="8">
        <v>250</v>
      </c>
      <c r="I933" s="8">
        <v>5</v>
      </c>
      <c r="J933" s="8">
        <v>0.1</v>
      </c>
      <c r="K933" s="8" t="s">
        <v>10023</v>
      </c>
      <c r="L933" s="8" t="s">
        <v>10024</v>
      </c>
      <c r="M933" s="8" t="s">
        <v>165</v>
      </c>
      <c r="N933" s="8" t="s">
        <v>2632</v>
      </c>
      <c r="O933" s="8" t="s">
        <v>10025</v>
      </c>
      <c r="P933" s="168">
        <v>13970707351</v>
      </c>
      <c r="Q933" s="12"/>
    </row>
    <row r="934" spans="1:17" ht="24">
      <c r="A934" s="11">
        <v>930</v>
      </c>
      <c r="B934" s="11" t="s">
        <v>7308</v>
      </c>
      <c r="C934" s="199" t="s">
        <v>9978</v>
      </c>
      <c r="D934" s="199" t="s">
        <v>10022</v>
      </c>
      <c r="E934" s="8" t="s">
        <v>10026</v>
      </c>
      <c r="F934" s="159">
        <v>1968</v>
      </c>
      <c r="G934" s="8" t="s">
        <v>22</v>
      </c>
      <c r="H934" s="8">
        <v>320</v>
      </c>
      <c r="I934" s="8">
        <v>33.700000000000003</v>
      </c>
      <c r="J934" s="8">
        <v>1108</v>
      </c>
      <c r="K934" s="8" t="s">
        <v>9981</v>
      </c>
      <c r="L934" s="8" t="s">
        <v>9982</v>
      </c>
      <c r="M934" s="8" t="s">
        <v>137</v>
      </c>
      <c r="N934" s="8" t="s">
        <v>10026</v>
      </c>
      <c r="O934" s="8" t="s">
        <v>10027</v>
      </c>
      <c r="P934" s="168">
        <v>13970707068</v>
      </c>
      <c r="Q934" s="12"/>
    </row>
    <row r="935" spans="1:17" ht="24">
      <c r="A935" s="11">
        <v>931</v>
      </c>
      <c r="B935" s="11" t="s">
        <v>7308</v>
      </c>
      <c r="C935" s="199" t="s">
        <v>9978</v>
      </c>
      <c r="D935" s="199" t="s">
        <v>10028</v>
      </c>
      <c r="E935" s="8" t="s">
        <v>10029</v>
      </c>
      <c r="F935" s="159">
        <v>1984</v>
      </c>
      <c r="G935" s="8" t="s">
        <v>22</v>
      </c>
      <c r="H935" s="8">
        <v>325</v>
      </c>
      <c r="I935" s="8">
        <v>38.799999999999997</v>
      </c>
      <c r="J935" s="8">
        <v>173.5</v>
      </c>
      <c r="K935" s="8" t="s">
        <v>10030</v>
      </c>
      <c r="L935" s="8" t="s">
        <v>10031</v>
      </c>
      <c r="M935" s="8" t="s">
        <v>156</v>
      </c>
      <c r="N935" s="8" t="s">
        <v>10029</v>
      </c>
      <c r="O935" s="8" t="s">
        <v>10032</v>
      </c>
      <c r="P935" s="168">
        <v>13970136766</v>
      </c>
      <c r="Q935" s="12"/>
    </row>
    <row r="936" spans="1:17" ht="24">
      <c r="A936" s="11">
        <v>932</v>
      </c>
      <c r="B936" s="11" t="s">
        <v>7308</v>
      </c>
      <c r="C936" s="199" t="s">
        <v>9978</v>
      </c>
      <c r="D936" s="199" t="s">
        <v>10033</v>
      </c>
      <c r="E936" s="8" t="s">
        <v>10034</v>
      </c>
      <c r="F936" s="159">
        <v>2010</v>
      </c>
      <c r="G936" s="8" t="s">
        <v>48</v>
      </c>
      <c r="H936" s="8">
        <v>820</v>
      </c>
      <c r="I936" s="8">
        <v>2</v>
      </c>
      <c r="J936" s="8">
        <v>0</v>
      </c>
      <c r="K936" s="8" t="s">
        <v>10030</v>
      </c>
      <c r="L936" s="8" t="s">
        <v>10031</v>
      </c>
      <c r="M936" s="8" t="s">
        <v>156</v>
      </c>
      <c r="N936" s="8" t="s">
        <v>10034</v>
      </c>
      <c r="O936" s="8" t="s">
        <v>10035</v>
      </c>
      <c r="P936" s="168">
        <v>15579465059</v>
      </c>
      <c r="Q936" s="12"/>
    </row>
    <row r="937" spans="1:17" ht="24">
      <c r="A937" s="11">
        <v>933</v>
      </c>
      <c r="B937" s="11" t="s">
        <v>7308</v>
      </c>
      <c r="C937" s="199" t="s">
        <v>9978</v>
      </c>
      <c r="D937" s="199" t="s">
        <v>10036</v>
      </c>
      <c r="E937" s="8" t="s">
        <v>10037</v>
      </c>
      <c r="F937" s="159">
        <v>1975</v>
      </c>
      <c r="G937" s="8" t="s">
        <v>48</v>
      </c>
      <c r="H937" s="8">
        <v>100</v>
      </c>
      <c r="I937" s="8">
        <v>38.5</v>
      </c>
      <c r="J937" s="8">
        <v>524</v>
      </c>
      <c r="K937" s="8" t="s">
        <v>10038</v>
      </c>
      <c r="L937" s="8" t="s">
        <v>10039</v>
      </c>
      <c r="M937" s="8" t="s">
        <v>156</v>
      </c>
      <c r="N937" s="8" t="s">
        <v>10040</v>
      </c>
      <c r="O937" s="8" t="s">
        <v>10041</v>
      </c>
      <c r="P937" s="168">
        <v>19825753319</v>
      </c>
      <c r="Q937" s="12"/>
    </row>
    <row r="938" spans="1:17" ht="24">
      <c r="A938" s="11">
        <v>934</v>
      </c>
      <c r="B938" s="11" t="s">
        <v>7308</v>
      </c>
      <c r="C938" s="199" t="s">
        <v>9978</v>
      </c>
      <c r="D938" s="199" t="s">
        <v>10042</v>
      </c>
      <c r="E938" s="8" t="s">
        <v>10043</v>
      </c>
      <c r="F938" s="159">
        <v>2008</v>
      </c>
      <c r="G938" s="8" t="s">
        <v>48</v>
      </c>
      <c r="H938" s="8">
        <v>100</v>
      </c>
      <c r="I938" s="8">
        <v>4</v>
      </c>
      <c r="J938" s="8">
        <v>0.05</v>
      </c>
      <c r="K938" s="8" t="s">
        <v>10038</v>
      </c>
      <c r="L938" s="8" t="s">
        <v>10039</v>
      </c>
      <c r="M938" s="8" t="s">
        <v>156</v>
      </c>
      <c r="N938" s="8" t="s">
        <v>10043</v>
      </c>
      <c r="O938" s="8" t="s">
        <v>10021</v>
      </c>
      <c r="P938" s="168">
        <v>13807973760</v>
      </c>
      <c r="Q938" s="12"/>
    </row>
    <row r="939" spans="1:17" ht="24">
      <c r="A939" s="11">
        <v>935</v>
      </c>
      <c r="B939" s="11" t="s">
        <v>7308</v>
      </c>
      <c r="C939" s="199" t="s">
        <v>9978</v>
      </c>
      <c r="D939" s="199" t="s">
        <v>10044</v>
      </c>
      <c r="E939" s="8" t="s">
        <v>10045</v>
      </c>
      <c r="F939" s="159">
        <v>2005</v>
      </c>
      <c r="G939" s="8" t="s">
        <v>48</v>
      </c>
      <c r="H939" s="8">
        <v>300</v>
      </c>
      <c r="I939" s="8">
        <v>2.2999999999999998</v>
      </c>
      <c r="J939" s="8">
        <v>0.01</v>
      </c>
      <c r="K939" s="8" t="s">
        <v>10038</v>
      </c>
      <c r="L939" s="8" t="s">
        <v>10039</v>
      </c>
      <c r="M939" s="8" t="s">
        <v>156</v>
      </c>
      <c r="N939" s="8" t="s">
        <v>10045</v>
      </c>
      <c r="O939" s="8" t="s">
        <v>10046</v>
      </c>
      <c r="P939" s="168">
        <v>13697903535</v>
      </c>
      <c r="Q939" s="12"/>
    </row>
    <row r="940" spans="1:17" ht="24">
      <c r="A940" s="11">
        <v>936</v>
      </c>
      <c r="B940" s="11" t="s">
        <v>7308</v>
      </c>
      <c r="C940" s="199" t="s">
        <v>9978</v>
      </c>
      <c r="D940" s="199" t="s">
        <v>10044</v>
      </c>
      <c r="E940" s="8" t="s">
        <v>10047</v>
      </c>
      <c r="F940" s="159">
        <v>2004</v>
      </c>
      <c r="G940" s="8" t="s">
        <v>48</v>
      </c>
      <c r="H940" s="8">
        <v>200</v>
      </c>
      <c r="I940" s="8">
        <v>3.3</v>
      </c>
      <c r="J940" s="8">
        <v>0.02</v>
      </c>
      <c r="K940" s="8" t="s">
        <v>10038</v>
      </c>
      <c r="L940" s="8" t="s">
        <v>10039</v>
      </c>
      <c r="M940" s="8" t="s">
        <v>156</v>
      </c>
      <c r="N940" s="8" t="s">
        <v>10047</v>
      </c>
      <c r="O940" s="8" t="s">
        <v>10048</v>
      </c>
      <c r="P940" s="168">
        <v>15179733669</v>
      </c>
      <c r="Q940" s="12"/>
    </row>
    <row r="941" spans="1:17" ht="24">
      <c r="A941" s="11">
        <v>937</v>
      </c>
      <c r="B941" s="11" t="s">
        <v>7308</v>
      </c>
      <c r="C941" s="199" t="s">
        <v>9978</v>
      </c>
      <c r="D941" s="199" t="s">
        <v>10049</v>
      </c>
      <c r="E941" s="8" t="s">
        <v>10050</v>
      </c>
      <c r="F941" s="159">
        <v>2001</v>
      </c>
      <c r="G941" s="8" t="s">
        <v>48</v>
      </c>
      <c r="H941" s="8">
        <v>26</v>
      </c>
      <c r="I941" s="8">
        <v>1.5</v>
      </c>
      <c r="J941" s="8">
        <v>0.03</v>
      </c>
      <c r="K941" s="8" t="s">
        <v>10038</v>
      </c>
      <c r="L941" s="8" t="s">
        <v>10039</v>
      </c>
      <c r="M941" s="8" t="s">
        <v>156</v>
      </c>
      <c r="N941" s="8" t="s">
        <v>10050</v>
      </c>
      <c r="O941" s="8" t="s">
        <v>10051</v>
      </c>
      <c r="P941" s="168">
        <v>15970981899</v>
      </c>
      <c r="Q941" s="12"/>
    </row>
    <row r="942" spans="1:17" ht="24">
      <c r="A942" s="11">
        <v>938</v>
      </c>
      <c r="B942" s="11" t="s">
        <v>7308</v>
      </c>
      <c r="C942" s="199" t="s">
        <v>9978</v>
      </c>
      <c r="D942" s="199" t="s">
        <v>10036</v>
      </c>
      <c r="E942" s="8" t="s">
        <v>10052</v>
      </c>
      <c r="F942" s="159">
        <v>2004</v>
      </c>
      <c r="G942" s="8" t="s">
        <v>48</v>
      </c>
      <c r="H942" s="8">
        <v>160</v>
      </c>
      <c r="I942" s="8">
        <v>38.5</v>
      </c>
      <c r="J942" s="8">
        <v>0</v>
      </c>
      <c r="K942" s="8" t="s">
        <v>10038</v>
      </c>
      <c r="L942" s="8" t="s">
        <v>10039</v>
      </c>
      <c r="M942" s="8" t="s">
        <v>156</v>
      </c>
      <c r="N942" s="8" t="s">
        <v>10040</v>
      </c>
      <c r="O942" s="8" t="s">
        <v>10041</v>
      </c>
      <c r="P942" s="168">
        <v>19825753319</v>
      </c>
      <c r="Q942" s="12"/>
    </row>
    <row r="943" spans="1:17" ht="24">
      <c r="A943" s="11">
        <v>939</v>
      </c>
      <c r="B943" s="11" t="s">
        <v>7308</v>
      </c>
      <c r="C943" s="199" t="s">
        <v>9978</v>
      </c>
      <c r="D943" s="199" t="s">
        <v>10053</v>
      </c>
      <c r="E943" s="8" t="s">
        <v>10054</v>
      </c>
      <c r="F943" s="159">
        <v>1979</v>
      </c>
      <c r="G943" s="8" t="s">
        <v>48</v>
      </c>
      <c r="H943" s="8">
        <v>100</v>
      </c>
      <c r="I943" s="8">
        <v>37.1</v>
      </c>
      <c r="J943" s="8">
        <v>744.5</v>
      </c>
      <c r="K943" s="8" t="s">
        <v>10055</v>
      </c>
      <c r="L943" s="8" t="s">
        <v>10056</v>
      </c>
      <c r="M943" s="8" t="s">
        <v>156</v>
      </c>
      <c r="N943" s="8" t="s">
        <v>10054</v>
      </c>
      <c r="O943" s="8" t="s">
        <v>10057</v>
      </c>
      <c r="P943" s="168">
        <v>13970728836</v>
      </c>
      <c r="Q943" s="12"/>
    </row>
    <row r="944" spans="1:17" ht="24">
      <c r="A944" s="11">
        <v>940</v>
      </c>
      <c r="B944" s="11" t="s">
        <v>7308</v>
      </c>
      <c r="C944" s="199" t="s">
        <v>9978</v>
      </c>
      <c r="D944" s="199" t="s">
        <v>10058</v>
      </c>
      <c r="E944" s="8" t="s">
        <v>10059</v>
      </c>
      <c r="F944" s="159">
        <v>1984</v>
      </c>
      <c r="G944" s="8" t="s">
        <v>48</v>
      </c>
      <c r="H944" s="8">
        <v>125</v>
      </c>
      <c r="I944" s="8">
        <v>28</v>
      </c>
      <c r="J944" s="8">
        <v>45.2</v>
      </c>
      <c r="K944" s="8" t="s">
        <v>10055</v>
      </c>
      <c r="L944" s="8" t="s">
        <v>10056</v>
      </c>
      <c r="M944" s="8" t="s">
        <v>156</v>
      </c>
      <c r="N944" s="8" t="s">
        <v>10059</v>
      </c>
      <c r="O944" s="8" t="s">
        <v>10060</v>
      </c>
      <c r="P944" s="168">
        <v>15899686263</v>
      </c>
      <c r="Q944" s="12"/>
    </row>
    <row r="945" spans="1:17" ht="24">
      <c r="A945" s="11">
        <v>941</v>
      </c>
      <c r="B945" s="11" t="s">
        <v>7308</v>
      </c>
      <c r="C945" s="199" t="s">
        <v>9978</v>
      </c>
      <c r="D945" s="199" t="s">
        <v>10061</v>
      </c>
      <c r="E945" s="8" t="s">
        <v>10062</v>
      </c>
      <c r="F945" s="159">
        <v>1980</v>
      </c>
      <c r="G945" s="8" t="s">
        <v>22</v>
      </c>
      <c r="H945" s="8">
        <v>100</v>
      </c>
      <c r="I945" s="8">
        <v>35.5</v>
      </c>
      <c r="J945" s="8">
        <v>177.5</v>
      </c>
      <c r="K945" s="8" t="s">
        <v>10063</v>
      </c>
      <c r="L945" s="8" t="s">
        <v>10064</v>
      </c>
      <c r="M945" s="8" t="s">
        <v>165</v>
      </c>
      <c r="N945" s="8" t="s">
        <v>10062</v>
      </c>
      <c r="O945" s="8" t="s">
        <v>10065</v>
      </c>
      <c r="P945" s="168">
        <v>15879723770</v>
      </c>
      <c r="Q945" s="12"/>
    </row>
    <row r="946" spans="1:17" ht="24">
      <c r="A946" s="11">
        <v>942</v>
      </c>
      <c r="B946" s="11" t="s">
        <v>7308</v>
      </c>
      <c r="C946" s="199" t="s">
        <v>9978</v>
      </c>
      <c r="D946" s="199" t="s">
        <v>10066</v>
      </c>
      <c r="E946" s="8" t="s">
        <v>10067</v>
      </c>
      <c r="F946" s="159">
        <v>1973</v>
      </c>
      <c r="G946" s="8" t="s">
        <v>48</v>
      </c>
      <c r="H946" s="8">
        <v>125</v>
      </c>
      <c r="I946" s="8">
        <v>43.5</v>
      </c>
      <c r="J946" s="8">
        <v>770.8</v>
      </c>
      <c r="K946" s="8" t="s">
        <v>10068</v>
      </c>
      <c r="L946" s="8" t="s">
        <v>10069</v>
      </c>
      <c r="M946" s="8" t="s">
        <v>156</v>
      </c>
      <c r="N946" s="8" t="s">
        <v>10067</v>
      </c>
      <c r="O946" s="8" t="s">
        <v>10070</v>
      </c>
      <c r="P946" s="168">
        <v>18179759065</v>
      </c>
      <c r="Q946" s="12"/>
    </row>
    <row r="947" spans="1:17" ht="24">
      <c r="A947" s="11">
        <v>943</v>
      </c>
      <c r="B947" s="11" t="s">
        <v>7308</v>
      </c>
      <c r="C947" s="199" t="s">
        <v>9978</v>
      </c>
      <c r="D947" s="199" t="s">
        <v>10071</v>
      </c>
      <c r="E947" s="8" t="s">
        <v>10072</v>
      </c>
      <c r="F947" s="159">
        <v>2000</v>
      </c>
      <c r="G947" s="8" t="s">
        <v>48</v>
      </c>
      <c r="H947" s="8">
        <v>200</v>
      </c>
      <c r="I947" s="8" t="s">
        <v>10073</v>
      </c>
      <c r="J947" s="8">
        <v>65.09</v>
      </c>
      <c r="K947" s="8" t="s">
        <v>10074</v>
      </c>
      <c r="L947" s="8" t="s">
        <v>10075</v>
      </c>
      <c r="M947" s="8" t="s">
        <v>165</v>
      </c>
      <c r="N947" s="8" t="s">
        <v>10072</v>
      </c>
      <c r="O947" s="8" t="s">
        <v>10076</v>
      </c>
      <c r="P947" s="168">
        <v>15179733669</v>
      </c>
      <c r="Q947" s="12"/>
    </row>
    <row r="948" spans="1:17" ht="24">
      <c r="A948" s="11">
        <v>944</v>
      </c>
      <c r="B948" s="11" t="s">
        <v>7308</v>
      </c>
      <c r="C948" s="199" t="s">
        <v>9978</v>
      </c>
      <c r="D948" s="199" t="s">
        <v>10077</v>
      </c>
      <c r="E948" s="8" t="s">
        <v>10078</v>
      </c>
      <c r="F948" s="159">
        <v>2003</v>
      </c>
      <c r="G948" s="8" t="s">
        <v>48</v>
      </c>
      <c r="H948" s="8">
        <v>200</v>
      </c>
      <c r="I948" s="8">
        <v>38</v>
      </c>
      <c r="J948" s="8">
        <v>247</v>
      </c>
      <c r="K948" s="8" t="s">
        <v>10074</v>
      </c>
      <c r="L948" s="8" t="s">
        <v>10075</v>
      </c>
      <c r="M948" s="8" t="s">
        <v>165</v>
      </c>
      <c r="N948" s="8" t="s">
        <v>10078</v>
      </c>
      <c r="O948" s="8" t="s">
        <v>10076</v>
      </c>
      <c r="P948" s="168">
        <v>15179733669</v>
      </c>
      <c r="Q948" s="12"/>
    </row>
    <row r="949" spans="1:17" ht="24">
      <c r="A949" s="11">
        <v>945</v>
      </c>
      <c r="B949" s="11" t="s">
        <v>7308</v>
      </c>
      <c r="C949" s="199" t="s">
        <v>9978</v>
      </c>
      <c r="D949" s="199" t="s">
        <v>10079</v>
      </c>
      <c r="E949" s="8" t="s">
        <v>10080</v>
      </c>
      <c r="F949" s="159">
        <v>2006</v>
      </c>
      <c r="G949" s="8" t="s">
        <v>48</v>
      </c>
      <c r="H949" s="8">
        <v>400</v>
      </c>
      <c r="I949" s="8">
        <v>4</v>
      </c>
      <c r="J949" s="8">
        <v>0.9</v>
      </c>
      <c r="K949" s="8" t="s">
        <v>10081</v>
      </c>
      <c r="L949" s="8" t="s">
        <v>10082</v>
      </c>
      <c r="M949" s="8" t="s">
        <v>156</v>
      </c>
      <c r="N949" s="8" t="s">
        <v>10080</v>
      </c>
      <c r="O949" s="8" t="s">
        <v>10076</v>
      </c>
      <c r="P949" s="168">
        <v>15179733669</v>
      </c>
      <c r="Q949" s="12"/>
    </row>
    <row r="950" spans="1:17" ht="24">
      <c r="A950" s="11">
        <v>946</v>
      </c>
      <c r="B950" s="11" t="s">
        <v>7308</v>
      </c>
      <c r="C950" s="199" t="s">
        <v>9978</v>
      </c>
      <c r="D950" s="199" t="s">
        <v>10017</v>
      </c>
      <c r="E950" s="8" t="s">
        <v>10083</v>
      </c>
      <c r="F950" s="159">
        <v>1994</v>
      </c>
      <c r="G950" s="8" t="s">
        <v>48</v>
      </c>
      <c r="H950" s="8">
        <v>325</v>
      </c>
      <c r="I950" s="8">
        <v>5</v>
      </c>
      <c r="J950" s="8">
        <v>0.05</v>
      </c>
      <c r="K950" s="8" t="s">
        <v>10019</v>
      </c>
      <c r="L950" s="8" t="s">
        <v>10020</v>
      </c>
      <c r="M950" s="8" t="s">
        <v>165</v>
      </c>
      <c r="N950" s="8" t="s">
        <v>10083</v>
      </c>
      <c r="O950" s="8" t="s">
        <v>10084</v>
      </c>
      <c r="P950" s="168">
        <v>13970126910</v>
      </c>
      <c r="Q950" s="12"/>
    </row>
    <row r="951" spans="1:17" ht="24">
      <c r="A951" s="11">
        <v>947</v>
      </c>
      <c r="B951" s="11" t="s">
        <v>7308</v>
      </c>
      <c r="C951" s="199" t="s">
        <v>9978</v>
      </c>
      <c r="D951" s="199" t="s">
        <v>10085</v>
      </c>
      <c r="E951" s="8" t="s">
        <v>10086</v>
      </c>
      <c r="F951" s="159">
        <v>1965</v>
      </c>
      <c r="G951" s="8" t="s">
        <v>48</v>
      </c>
      <c r="H951" s="8">
        <v>200</v>
      </c>
      <c r="I951" s="8">
        <v>12.5</v>
      </c>
      <c r="J951" s="8">
        <v>8</v>
      </c>
      <c r="K951" s="8" t="s">
        <v>10087</v>
      </c>
      <c r="L951" s="8" t="s">
        <v>10088</v>
      </c>
      <c r="M951" s="8" t="s">
        <v>165</v>
      </c>
      <c r="N951" s="8" t="s">
        <v>10086</v>
      </c>
      <c r="O951" s="8" t="s">
        <v>10089</v>
      </c>
      <c r="P951" s="168">
        <v>15970113928</v>
      </c>
      <c r="Q951" s="12"/>
    </row>
    <row r="952" spans="1:17" ht="24">
      <c r="A952" s="11">
        <v>948</v>
      </c>
      <c r="B952" s="11" t="s">
        <v>7308</v>
      </c>
      <c r="C952" s="199" t="s">
        <v>9978</v>
      </c>
      <c r="D952" s="199" t="s">
        <v>10090</v>
      </c>
      <c r="E952" s="8" t="s">
        <v>10091</v>
      </c>
      <c r="F952" s="159">
        <v>2005</v>
      </c>
      <c r="G952" s="8" t="s">
        <v>48</v>
      </c>
      <c r="H952" s="8">
        <v>375</v>
      </c>
      <c r="I952" s="8">
        <v>4.5</v>
      </c>
      <c r="J952" s="8">
        <v>4.2</v>
      </c>
      <c r="K952" s="8" t="s">
        <v>10087</v>
      </c>
      <c r="L952" s="8" t="s">
        <v>10088</v>
      </c>
      <c r="M952" s="8" t="s">
        <v>165</v>
      </c>
      <c r="N952" s="8" t="s">
        <v>10091</v>
      </c>
      <c r="O952" s="8" t="s">
        <v>10092</v>
      </c>
      <c r="P952" s="168">
        <v>13970116882</v>
      </c>
      <c r="Q952" s="12"/>
    </row>
    <row r="953" spans="1:17" ht="24">
      <c r="A953" s="11">
        <v>949</v>
      </c>
      <c r="B953" s="11" t="s">
        <v>7308</v>
      </c>
      <c r="C953" s="199" t="s">
        <v>9978</v>
      </c>
      <c r="D953" s="199" t="s">
        <v>10093</v>
      </c>
      <c r="E953" s="8" t="s">
        <v>10094</v>
      </c>
      <c r="F953" s="159">
        <v>2013</v>
      </c>
      <c r="G953" s="8" t="s">
        <v>22</v>
      </c>
      <c r="H953" s="8">
        <v>35100</v>
      </c>
      <c r="I953" s="8">
        <v>26.7</v>
      </c>
      <c r="J953" s="8">
        <v>9600</v>
      </c>
      <c r="K953" s="8" t="s">
        <v>9981</v>
      </c>
      <c r="L953" s="8" t="s">
        <v>9982</v>
      </c>
      <c r="M953" s="8" t="s">
        <v>137</v>
      </c>
      <c r="N953" s="8" t="s">
        <v>10094</v>
      </c>
      <c r="O953" s="8" t="s">
        <v>10095</v>
      </c>
      <c r="P953" s="168">
        <v>13879794637</v>
      </c>
      <c r="Q953" s="12"/>
    </row>
    <row r="954" spans="1:17" ht="24">
      <c r="A954" s="11">
        <v>950</v>
      </c>
      <c r="B954" s="11" t="s">
        <v>7308</v>
      </c>
      <c r="C954" s="199" t="s">
        <v>9978</v>
      </c>
      <c r="D954" s="199" t="s">
        <v>10093</v>
      </c>
      <c r="E954" s="8" t="s">
        <v>10096</v>
      </c>
      <c r="F954" s="159">
        <v>2013</v>
      </c>
      <c r="G954" s="8" t="s">
        <v>22</v>
      </c>
      <c r="H954" s="8">
        <v>36000</v>
      </c>
      <c r="I954" s="8">
        <v>21.3</v>
      </c>
      <c r="J954" s="8">
        <v>4290</v>
      </c>
      <c r="K954" s="8" t="s">
        <v>9981</v>
      </c>
      <c r="L954" s="8" t="s">
        <v>9982</v>
      </c>
      <c r="M954" s="8" t="s">
        <v>137</v>
      </c>
      <c r="N954" s="8" t="s">
        <v>10096</v>
      </c>
      <c r="O954" s="8" t="s">
        <v>10097</v>
      </c>
      <c r="P954" s="168">
        <v>18170795906</v>
      </c>
      <c r="Q954" s="12"/>
    </row>
    <row r="955" spans="1:17" ht="24">
      <c r="A955" s="11">
        <v>951</v>
      </c>
      <c r="B955" s="11" t="s">
        <v>7308</v>
      </c>
      <c r="C955" s="199" t="s">
        <v>9978</v>
      </c>
      <c r="D955" s="205" t="s">
        <v>10022</v>
      </c>
      <c r="E955" s="205" t="s">
        <v>10098</v>
      </c>
      <c r="F955" s="205" t="s">
        <v>10099</v>
      </c>
      <c r="G955" s="205" t="s">
        <v>48</v>
      </c>
      <c r="H955" s="205">
        <v>75</v>
      </c>
      <c r="I955" s="205">
        <v>0</v>
      </c>
      <c r="J955" s="205">
        <v>0</v>
      </c>
      <c r="K955" s="205" t="s">
        <v>10023</v>
      </c>
      <c r="L955" s="205" t="s">
        <v>10024</v>
      </c>
      <c r="M955" s="205" t="s">
        <v>165</v>
      </c>
      <c r="N955" s="205" t="s">
        <v>10098</v>
      </c>
      <c r="O955" s="205" t="s">
        <v>10100</v>
      </c>
      <c r="P955" s="215">
        <v>13970788068</v>
      </c>
      <c r="Q955" s="221" t="s">
        <v>974</v>
      </c>
    </row>
    <row r="956" spans="1:17" ht="24">
      <c r="A956" s="11">
        <v>952</v>
      </c>
      <c r="B956" s="11" t="s">
        <v>7308</v>
      </c>
      <c r="C956" s="199" t="s">
        <v>9978</v>
      </c>
      <c r="D956" s="206" t="s">
        <v>10077</v>
      </c>
      <c r="E956" s="206" t="s">
        <v>10101</v>
      </c>
      <c r="F956" s="206" t="s">
        <v>1293</v>
      </c>
      <c r="G956" s="206" t="s">
        <v>48</v>
      </c>
      <c r="H956" s="206">
        <v>75</v>
      </c>
      <c r="I956" s="206">
        <v>3</v>
      </c>
      <c r="J956" s="206">
        <v>0</v>
      </c>
      <c r="K956" s="206" t="s">
        <v>10074</v>
      </c>
      <c r="L956" s="206" t="s">
        <v>10075</v>
      </c>
      <c r="M956" s="206" t="s">
        <v>165</v>
      </c>
      <c r="N956" s="206" t="s">
        <v>10101</v>
      </c>
      <c r="O956" s="206" t="s">
        <v>10102</v>
      </c>
      <c r="P956" s="216" t="s">
        <v>10103</v>
      </c>
      <c r="Q956" s="221" t="s">
        <v>974</v>
      </c>
    </row>
    <row r="957" spans="1:17" ht="24">
      <c r="A957" s="11">
        <v>953</v>
      </c>
      <c r="B957" s="11" t="s">
        <v>7308</v>
      </c>
      <c r="C957" s="199" t="s">
        <v>9978</v>
      </c>
      <c r="D957" s="207" t="s">
        <v>10104</v>
      </c>
      <c r="E957" s="207" t="s">
        <v>8630</v>
      </c>
      <c r="F957" s="207" t="s">
        <v>8692</v>
      </c>
      <c r="G957" s="207" t="s">
        <v>48</v>
      </c>
      <c r="H957" s="207">
        <v>26</v>
      </c>
      <c r="I957" s="207">
        <v>25</v>
      </c>
      <c r="J957" s="207">
        <v>93</v>
      </c>
      <c r="K957" s="207" t="s">
        <v>10105</v>
      </c>
      <c r="L957" s="207" t="s">
        <v>10106</v>
      </c>
      <c r="M957" s="207" t="s">
        <v>165</v>
      </c>
      <c r="N957" s="207" t="s">
        <v>8630</v>
      </c>
      <c r="O957" s="207" t="s">
        <v>10107</v>
      </c>
      <c r="P957" s="217">
        <v>13879746312</v>
      </c>
      <c r="Q957" s="221" t="s">
        <v>974</v>
      </c>
    </row>
    <row r="958" spans="1:17" ht="24">
      <c r="A958" s="11">
        <v>954</v>
      </c>
      <c r="B958" s="11" t="s">
        <v>7308</v>
      </c>
      <c r="C958" s="199" t="s">
        <v>9978</v>
      </c>
      <c r="D958" s="208" t="s">
        <v>10108</v>
      </c>
      <c r="E958" s="208" t="s">
        <v>10109</v>
      </c>
      <c r="F958" s="208" t="s">
        <v>1323</v>
      </c>
      <c r="G958" s="208" t="s">
        <v>48</v>
      </c>
      <c r="H958" s="208">
        <v>55</v>
      </c>
      <c r="I958" s="208">
        <v>4</v>
      </c>
      <c r="J958" s="208">
        <v>2</v>
      </c>
      <c r="K958" s="208" t="s">
        <v>10068</v>
      </c>
      <c r="L958" s="208" t="s">
        <v>10069</v>
      </c>
      <c r="M958" s="208" t="s">
        <v>156</v>
      </c>
      <c r="N958" s="208" t="s">
        <v>10109</v>
      </c>
      <c r="O958" s="208" t="s">
        <v>10110</v>
      </c>
      <c r="P958" s="218">
        <v>13517978999</v>
      </c>
      <c r="Q958" s="221" t="s">
        <v>974</v>
      </c>
    </row>
    <row r="959" spans="1:17" ht="24">
      <c r="A959" s="11">
        <v>955</v>
      </c>
      <c r="B959" s="11" t="s">
        <v>7308</v>
      </c>
      <c r="C959" s="199" t="s">
        <v>9978</v>
      </c>
      <c r="D959" s="209" t="s">
        <v>9998</v>
      </c>
      <c r="E959" s="209" t="s">
        <v>10111</v>
      </c>
      <c r="F959" s="209" t="s">
        <v>10112</v>
      </c>
      <c r="G959" s="209" t="s">
        <v>48</v>
      </c>
      <c r="H959" s="209">
        <v>55</v>
      </c>
      <c r="I959" s="209">
        <v>5.4</v>
      </c>
      <c r="J959" s="209">
        <v>0.2</v>
      </c>
      <c r="K959" s="209" t="s">
        <v>10000</v>
      </c>
      <c r="L959" s="209" t="s">
        <v>10001</v>
      </c>
      <c r="M959" s="209" t="s">
        <v>156</v>
      </c>
      <c r="N959" s="209" t="s">
        <v>10111</v>
      </c>
      <c r="O959" s="209" t="s">
        <v>10113</v>
      </c>
      <c r="P959" s="219">
        <v>13576697533</v>
      </c>
      <c r="Q959" s="221" t="s">
        <v>974</v>
      </c>
    </row>
    <row r="960" spans="1:17" ht="24">
      <c r="A960" s="11">
        <v>956</v>
      </c>
      <c r="B960" s="11" t="s">
        <v>7308</v>
      </c>
      <c r="C960" s="199" t="s">
        <v>9978</v>
      </c>
      <c r="D960" s="210" t="s">
        <v>10017</v>
      </c>
      <c r="E960" s="210" t="s">
        <v>10114</v>
      </c>
      <c r="F960" s="210" t="s">
        <v>1293</v>
      </c>
      <c r="G960" s="210" t="s">
        <v>48</v>
      </c>
      <c r="H960" s="210">
        <v>100</v>
      </c>
      <c r="I960" s="210">
        <v>1.5</v>
      </c>
      <c r="J960" s="210">
        <v>0.04</v>
      </c>
      <c r="K960" s="210" t="s">
        <v>10019</v>
      </c>
      <c r="L960" s="210" t="s">
        <v>10020</v>
      </c>
      <c r="M960" s="210" t="s">
        <v>165</v>
      </c>
      <c r="N960" s="210" t="s">
        <v>10114</v>
      </c>
      <c r="O960" s="210" t="s">
        <v>10084</v>
      </c>
      <c r="P960" s="220">
        <v>13970126910</v>
      </c>
      <c r="Q960" s="221" t="s">
        <v>974</v>
      </c>
    </row>
    <row r="961" spans="1:255" ht="24">
      <c r="A961" s="11">
        <v>957</v>
      </c>
      <c r="B961" s="11" t="s">
        <v>7308</v>
      </c>
      <c r="C961" s="199" t="s">
        <v>9978</v>
      </c>
      <c r="D961" s="222" t="s">
        <v>10115</v>
      </c>
      <c r="E961" s="222" t="s">
        <v>10116</v>
      </c>
      <c r="F961" s="222" t="s">
        <v>8692</v>
      </c>
      <c r="G961" s="222" t="s">
        <v>48</v>
      </c>
      <c r="H961" s="222">
        <v>40</v>
      </c>
      <c r="I961" s="222">
        <v>14.5</v>
      </c>
      <c r="J961" s="222">
        <v>24.15</v>
      </c>
      <c r="K961" s="222" t="s">
        <v>10087</v>
      </c>
      <c r="L961" s="222" t="s">
        <v>10088</v>
      </c>
      <c r="M961" s="222" t="s">
        <v>165</v>
      </c>
      <c r="N961" s="222" t="s">
        <v>10116</v>
      </c>
      <c r="O961" s="222" t="s">
        <v>10117</v>
      </c>
      <c r="P961" s="227">
        <v>13879781058</v>
      </c>
      <c r="Q961" s="221" t="s">
        <v>974</v>
      </c>
    </row>
    <row r="962" spans="1:255" ht="24">
      <c r="A962" s="11">
        <v>958</v>
      </c>
      <c r="B962" s="11" t="s">
        <v>7308</v>
      </c>
      <c r="C962" s="199" t="s">
        <v>9978</v>
      </c>
      <c r="D962" s="223" t="s">
        <v>9998</v>
      </c>
      <c r="E962" s="223" t="s">
        <v>2643</v>
      </c>
      <c r="F962" s="223" t="s">
        <v>10118</v>
      </c>
      <c r="G962" s="223" t="s">
        <v>48</v>
      </c>
      <c r="H962" s="223">
        <v>75</v>
      </c>
      <c r="I962" s="223">
        <v>4.5</v>
      </c>
      <c r="J962" s="223">
        <v>4</v>
      </c>
      <c r="K962" s="223" t="s">
        <v>10119</v>
      </c>
      <c r="L962" s="223" t="s">
        <v>10120</v>
      </c>
      <c r="M962" s="223" t="s">
        <v>165</v>
      </c>
      <c r="N962" s="223" t="s">
        <v>2643</v>
      </c>
      <c r="O962" s="223" t="s">
        <v>10021</v>
      </c>
      <c r="P962" s="228">
        <v>13807973760</v>
      </c>
      <c r="Q962" s="221" t="s">
        <v>974</v>
      </c>
    </row>
    <row r="963" spans="1:255" ht="24">
      <c r="A963" s="11">
        <v>959</v>
      </c>
      <c r="B963" s="11" t="s">
        <v>7308</v>
      </c>
      <c r="C963" s="224" t="s">
        <v>10121</v>
      </c>
      <c r="D963" s="224" t="s">
        <v>10122</v>
      </c>
      <c r="E963" s="224" t="s">
        <v>10123</v>
      </c>
      <c r="F963" s="159" t="s">
        <v>10124</v>
      </c>
      <c r="G963" s="224" t="s">
        <v>22</v>
      </c>
      <c r="H963" s="225">
        <v>3200</v>
      </c>
      <c r="I963" s="226" t="s">
        <v>10125</v>
      </c>
      <c r="J963" s="224">
        <v>980</v>
      </c>
      <c r="K963" s="224" t="s">
        <v>10126</v>
      </c>
      <c r="L963" s="226" t="s">
        <v>10127</v>
      </c>
      <c r="M963" s="224" t="s">
        <v>137</v>
      </c>
      <c r="N963" s="224" t="s">
        <v>10123</v>
      </c>
      <c r="O963" s="224" t="s">
        <v>10128</v>
      </c>
      <c r="P963" s="229" t="s">
        <v>10129</v>
      </c>
      <c r="Q963" s="12"/>
    </row>
    <row r="964" spans="1:255" ht="24">
      <c r="A964" s="11">
        <v>960</v>
      </c>
      <c r="B964" s="11" t="s">
        <v>7308</v>
      </c>
      <c r="C964" s="224" t="s">
        <v>10121</v>
      </c>
      <c r="D964" s="224" t="s">
        <v>2812</v>
      </c>
      <c r="E964" s="224" t="s">
        <v>1932</v>
      </c>
      <c r="F964" s="159">
        <v>1978</v>
      </c>
      <c r="G964" s="224" t="s">
        <v>48</v>
      </c>
      <c r="H964" s="225">
        <v>2500</v>
      </c>
      <c r="I964" s="226">
        <v>28</v>
      </c>
      <c r="J964" s="224">
        <v>14570</v>
      </c>
      <c r="K964" s="224" t="s">
        <v>10126</v>
      </c>
      <c r="L964" s="226" t="s">
        <v>10127</v>
      </c>
      <c r="M964" s="224" t="s">
        <v>137</v>
      </c>
      <c r="N964" s="224" t="s">
        <v>1932</v>
      </c>
      <c r="O964" s="224" t="s">
        <v>10130</v>
      </c>
      <c r="P964" s="229" t="s">
        <v>10131</v>
      </c>
      <c r="Q964" s="12"/>
    </row>
    <row r="965" spans="1:255" ht="24">
      <c r="A965" s="11">
        <v>961</v>
      </c>
      <c r="B965" s="11" t="s">
        <v>7308</v>
      </c>
      <c r="C965" s="224" t="s">
        <v>10121</v>
      </c>
      <c r="D965" s="224" t="s">
        <v>2812</v>
      </c>
      <c r="E965" s="224" t="s">
        <v>3574</v>
      </c>
      <c r="F965" s="159">
        <v>1971</v>
      </c>
      <c r="G965" s="224" t="s">
        <v>48</v>
      </c>
      <c r="H965" s="225">
        <v>3490</v>
      </c>
      <c r="I965" s="226">
        <v>6.85</v>
      </c>
      <c r="J965" s="224">
        <v>936</v>
      </c>
      <c r="K965" s="224" t="s">
        <v>10126</v>
      </c>
      <c r="L965" s="224" t="s">
        <v>10132</v>
      </c>
      <c r="M965" s="224" t="s">
        <v>4200</v>
      </c>
      <c r="N965" s="224" t="s">
        <v>3574</v>
      </c>
      <c r="O965" s="224" t="s">
        <v>10133</v>
      </c>
      <c r="P965" s="229">
        <v>13902270629</v>
      </c>
      <c r="Q965" s="12"/>
    </row>
    <row r="966" spans="1:255" ht="24">
      <c r="A966" s="11">
        <v>962</v>
      </c>
      <c r="B966" s="11" t="s">
        <v>7308</v>
      </c>
      <c r="C966" s="224" t="s">
        <v>10121</v>
      </c>
      <c r="D966" s="224" t="s">
        <v>10134</v>
      </c>
      <c r="E966" s="224" t="s">
        <v>10135</v>
      </c>
      <c r="F966" s="159">
        <v>1975</v>
      </c>
      <c r="G966" s="224" t="s">
        <v>48</v>
      </c>
      <c r="H966" s="225">
        <v>2260</v>
      </c>
      <c r="I966" s="226">
        <v>57</v>
      </c>
      <c r="J966" s="224">
        <v>1715</v>
      </c>
      <c r="K966" s="224" t="s">
        <v>10126</v>
      </c>
      <c r="L966" s="224" t="s">
        <v>10136</v>
      </c>
      <c r="M966" s="224" t="s">
        <v>137</v>
      </c>
      <c r="N966" s="224" t="s">
        <v>10135</v>
      </c>
      <c r="O966" s="224" t="s">
        <v>10137</v>
      </c>
      <c r="P966" s="229">
        <v>13870790611</v>
      </c>
      <c r="Q966" s="12"/>
    </row>
    <row r="967" spans="1:255" ht="24">
      <c r="A967" s="11">
        <v>963</v>
      </c>
      <c r="B967" s="11" t="s">
        <v>7308</v>
      </c>
      <c r="C967" s="224" t="s">
        <v>10121</v>
      </c>
      <c r="D967" s="224" t="s">
        <v>10138</v>
      </c>
      <c r="E967" s="224" t="s">
        <v>10139</v>
      </c>
      <c r="F967" s="159">
        <v>1995</v>
      </c>
      <c r="G967" s="224" t="s">
        <v>48</v>
      </c>
      <c r="H967" s="225">
        <v>6400</v>
      </c>
      <c r="I967" s="226">
        <v>14.3</v>
      </c>
      <c r="J967" s="224">
        <v>985</v>
      </c>
      <c r="K967" s="224" t="s">
        <v>10126</v>
      </c>
      <c r="L967" s="224" t="s">
        <v>10140</v>
      </c>
      <c r="M967" s="224" t="s">
        <v>10141</v>
      </c>
      <c r="N967" s="224" t="s">
        <v>10139</v>
      </c>
      <c r="O967" s="224" t="s">
        <v>10137</v>
      </c>
      <c r="P967" s="229">
        <v>13870790611</v>
      </c>
      <c r="Q967" s="12"/>
    </row>
    <row r="968" spans="1:255" ht="24">
      <c r="A968" s="11">
        <v>964</v>
      </c>
      <c r="B968" s="11" t="s">
        <v>7308</v>
      </c>
      <c r="C968" s="224" t="s">
        <v>10121</v>
      </c>
      <c r="D968" s="224" t="s">
        <v>10142</v>
      </c>
      <c r="E968" s="224" t="s">
        <v>10143</v>
      </c>
      <c r="F968" s="159">
        <v>1962</v>
      </c>
      <c r="G968" s="224" t="s">
        <v>48</v>
      </c>
      <c r="H968" s="225">
        <v>960</v>
      </c>
      <c r="I968" s="226">
        <v>18</v>
      </c>
      <c r="J968" s="224">
        <v>2305</v>
      </c>
      <c r="K968" s="224" t="s">
        <v>10126</v>
      </c>
      <c r="L968" s="224" t="s">
        <v>10144</v>
      </c>
      <c r="M968" s="224" t="s">
        <v>10145</v>
      </c>
      <c r="N968" s="224" t="s">
        <v>10143</v>
      </c>
      <c r="O968" s="226" t="s">
        <v>10146</v>
      </c>
      <c r="P968" s="229">
        <v>13576656188</v>
      </c>
      <c r="Q968" s="12"/>
    </row>
    <row r="969" spans="1:255" ht="24">
      <c r="A969" s="11">
        <v>965</v>
      </c>
      <c r="B969" s="11" t="s">
        <v>7308</v>
      </c>
      <c r="C969" s="224" t="s">
        <v>10121</v>
      </c>
      <c r="D969" s="224" t="s">
        <v>10147</v>
      </c>
      <c r="E969" s="224" t="s">
        <v>106</v>
      </c>
      <c r="F969" s="159">
        <v>2005</v>
      </c>
      <c r="G969" s="224" t="s">
        <v>48</v>
      </c>
      <c r="H969" s="225">
        <v>2520</v>
      </c>
      <c r="I969" s="226">
        <v>4</v>
      </c>
      <c r="J969" s="224">
        <v>8</v>
      </c>
      <c r="K969" s="224" t="s">
        <v>10126</v>
      </c>
      <c r="L969" s="224" t="s">
        <v>10148</v>
      </c>
      <c r="M969" s="224" t="s">
        <v>10149</v>
      </c>
      <c r="N969" s="224" t="s">
        <v>106</v>
      </c>
      <c r="O969" s="224" t="s">
        <v>10150</v>
      </c>
      <c r="P969" s="229">
        <v>13879719971</v>
      </c>
      <c r="Q969" s="12"/>
    </row>
    <row r="970" spans="1:255" ht="24">
      <c r="A970" s="11">
        <v>966</v>
      </c>
      <c r="B970" s="11" t="s">
        <v>7308</v>
      </c>
      <c r="C970" s="224" t="s">
        <v>10121</v>
      </c>
      <c r="D970" s="224" t="s">
        <v>2812</v>
      </c>
      <c r="E970" s="224" t="s">
        <v>10151</v>
      </c>
      <c r="F970" s="159">
        <v>1980</v>
      </c>
      <c r="G970" s="224" t="s">
        <v>48</v>
      </c>
      <c r="H970" s="225">
        <v>260</v>
      </c>
      <c r="I970" s="226">
        <v>2</v>
      </c>
      <c r="J970" s="224">
        <v>0</v>
      </c>
      <c r="K970" s="224" t="s">
        <v>10152</v>
      </c>
      <c r="L970" s="226" t="s">
        <v>10153</v>
      </c>
      <c r="M970" s="224" t="s">
        <v>156</v>
      </c>
      <c r="N970" s="224" t="s">
        <v>10151</v>
      </c>
      <c r="O970" s="224" t="s">
        <v>10154</v>
      </c>
      <c r="P970" s="229">
        <v>13979794936</v>
      </c>
      <c r="Q970" s="12"/>
    </row>
    <row r="971" spans="1:255" ht="24">
      <c r="A971" s="11">
        <v>967</v>
      </c>
      <c r="B971" s="11" t="s">
        <v>7308</v>
      </c>
      <c r="C971" s="224" t="s">
        <v>10121</v>
      </c>
      <c r="D971" s="224" t="s">
        <v>10142</v>
      </c>
      <c r="E971" s="224" t="s">
        <v>10155</v>
      </c>
      <c r="F971" s="159">
        <v>2007</v>
      </c>
      <c r="G971" s="224" t="s">
        <v>48</v>
      </c>
      <c r="H971" s="225">
        <v>300</v>
      </c>
      <c r="I971" s="226">
        <v>10</v>
      </c>
      <c r="J971" s="224">
        <v>7.5</v>
      </c>
      <c r="K971" s="224" t="s">
        <v>10152</v>
      </c>
      <c r="L971" s="226" t="s">
        <v>10153</v>
      </c>
      <c r="M971" s="224" t="s">
        <v>156</v>
      </c>
      <c r="N971" s="224" t="s">
        <v>10155</v>
      </c>
      <c r="O971" s="224" t="s">
        <v>10156</v>
      </c>
      <c r="P971" s="229" t="s">
        <v>10157</v>
      </c>
      <c r="Q971" s="12"/>
    </row>
    <row r="972" spans="1:255" ht="24">
      <c r="A972" s="11">
        <v>968</v>
      </c>
      <c r="B972" s="11" t="s">
        <v>7308</v>
      </c>
      <c r="C972" s="224" t="s">
        <v>10121</v>
      </c>
      <c r="D972" s="224" t="s">
        <v>2812</v>
      </c>
      <c r="E972" s="224" t="s">
        <v>2632</v>
      </c>
      <c r="F972" s="159">
        <v>2006</v>
      </c>
      <c r="G972" s="224" t="s">
        <v>48</v>
      </c>
      <c r="H972" s="225">
        <v>160</v>
      </c>
      <c r="I972" s="226">
        <v>2</v>
      </c>
      <c r="J972" s="224">
        <v>0</v>
      </c>
      <c r="K972" s="224" t="s">
        <v>10152</v>
      </c>
      <c r="L972" s="226" t="s">
        <v>10153</v>
      </c>
      <c r="M972" s="224" t="s">
        <v>156</v>
      </c>
      <c r="N972" s="224" t="s">
        <v>2632</v>
      </c>
      <c r="O972" s="224" t="s">
        <v>10158</v>
      </c>
      <c r="P972" s="229">
        <v>13970106168</v>
      </c>
      <c r="Q972" s="12"/>
    </row>
    <row r="973" spans="1:255" ht="24">
      <c r="A973" s="11">
        <v>969</v>
      </c>
      <c r="B973" s="11" t="s">
        <v>7308</v>
      </c>
      <c r="C973" s="224" t="s">
        <v>10121</v>
      </c>
      <c r="D973" s="224" t="s">
        <v>10159</v>
      </c>
      <c r="E973" s="224" t="s">
        <v>10160</v>
      </c>
      <c r="F973" s="159">
        <v>2002</v>
      </c>
      <c r="G973" s="224" t="s">
        <v>48</v>
      </c>
      <c r="H973" s="225">
        <v>570</v>
      </c>
      <c r="I973" s="226">
        <v>3</v>
      </c>
      <c r="J973" s="224">
        <v>0.02</v>
      </c>
      <c r="K973" s="224" t="s">
        <v>10152</v>
      </c>
      <c r="L973" s="226" t="s">
        <v>10153</v>
      </c>
      <c r="M973" s="224" t="s">
        <v>156</v>
      </c>
      <c r="N973" s="224" t="s">
        <v>10160</v>
      </c>
      <c r="O973" s="224" t="s">
        <v>10161</v>
      </c>
      <c r="P973" s="229" t="s">
        <v>10162</v>
      </c>
      <c r="Q973" s="12"/>
    </row>
    <row r="974" spans="1:255" ht="24">
      <c r="A974" s="11">
        <v>970</v>
      </c>
      <c r="B974" s="11" t="s">
        <v>7308</v>
      </c>
      <c r="C974" s="224" t="s">
        <v>10121</v>
      </c>
      <c r="D974" s="224" t="s">
        <v>10163</v>
      </c>
      <c r="E974" s="224" t="s">
        <v>10164</v>
      </c>
      <c r="F974" s="159">
        <v>2003</v>
      </c>
      <c r="G974" s="224" t="s">
        <v>48</v>
      </c>
      <c r="H974" s="225">
        <v>125</v>
      </c>
      <c r="I974" s="226">
        <v>4.5</v>
      </c>
      <c r="J974" s="224">
        <v>0.05</v>
      </c>
      <c r="K974" s="224" t="s">
        <v>10165</v>
      </c>
      <c r="L974" s="226" t="s">
        <v>10166</v>
      </c>
      <c r="M974" s="224" t="s">
        <v>165</v>
      </c>
      <c r="N974" s="224" t="s">
        <v>10164</v>
      </c>
      <c r="O974" s="226" t="s">
        <v>10167</v>
      </c>
      <c r="P974" s="229">
        <v>13970116362</v>
      </c>
      <c r="Q974" s="12"/>
    </row>
    <row r="975" spans="1:255" ht="24">
      <c r="A975" s="11">
        <v>971</v>
      </c>
      <c r="B975" s="11" t="s">
        <v>7308</v>
      </c>
      <c r="C975" s="224" t="s">
        <v>10121</v>
      </c>
      <c r="D975" s="224" t="s">
        <v>10168</v>
      </c>
      <c r="E975" s="224" t="s">
        <v>9422</v>
      </c>
      <c r="F975" s="159" t="s">
        <v>10169</v>
      </c>
      <c r="G975" s="224" t="s">
        <v>48</v>
      </c>
      <c r="H975" s="226" t="s">
        <v>8535</v>
      </c>
      <c r="I975" s="226" t="s">
        <v>10170</v>
      </c>
      <c r="J975" s="224" t="s">
        <v>10171</v>
      </c>
      <c r="K975" s="224" t="s">
        <v>10165</v>
      </c>
      <c r="L975" s="226" t="s">
        <v>10166</v>
      </c>
      <c r="M975" s="226" t="s">
        <v>165</v>
      </c>
      <c r="N975" s="224" t="s">
        <v>9422</v>
      </c>
      <c r="O975" s="224" t="s">
        <v>10158</v>
      </c>
      <c r="P975" s="229" t="s">
        <v>10172</v>
      </c>
      <c r="Q975" s="12"/>
      <c r="IU975"/>
    </row>
    <row r="976" spans="1:255" ht="24">
      <c r="A976" s="11">
        <v>972</v>
      </c>
      <c r="B976" s="11" t="s">
        <v>7308</v>
      </c>
      <c r="C976" s="224" t="s">
        <v>10121</v>
      </c>
      <c r="D976" s="224" t="s">
        <v>10134</v>
      </c>
      <c r="E976" s="224" t="s">
        <v>10173</v>
      </c>
      <c r="F976" s="159">
        <v>2004</v>
      </c>
      <c r="G976" s="224" t="s">
        <v>48</v>
      </c>
      <c r="H976" s="225">
        <v>200</v>
      </c>
      <c r="I976" s="226">
        <v>5</v>
      </c>
      <c r="J976" s="224">
        <v>0</v>
      </c>
      <c r="K976" s="224" t="s">
        <v>10174</v>
      </c>
      <c r="L976" s="224" t="s">
        <v>10175</v>
      </c>
      <c r="M976" s="224" t="s">
        <v>156</v>
      </c>
      <c r="N976" s="224" t="s">
        <v>10173</v>
      </c>
      <c r="O976" s="224" t="s">
        <v>7360</v>
      </c>
      <c r="P976" s="229">
        <v>13707077515</v>
      </c>
      <c r="Q976" s="12"/>
      <c r="IU976"/>
    </row>
    <row r="977" spans="1:255" ht="24">
      <c r="A977" s="11">
        <v>973</v>
      </c>
      <c r="B977" s="11" t="s">
        <v>7308</v>
      </c>
      <c r="C977" s="224" t="s">
        <v>10121</v>
      </c>
      <c r="D977" s="224" t="s">
        <v>10134</v>
      </c>
      <c r="E977" s="224" t="s">
        <v>10176</v>
      </c>
      <c r="F977" s="159">
        <v>2005</v>
      </c>
      <c r="G977" s="224" t="s">
        <v>48</v>
      </c>
      <c r="H977" s="225">
        <v>160</v>
      </c>
      <c r="I977" s="226">
        <v>5</v>
      </c>
      <c r="J977" s="224">
        <v>3</v>
      </c>
      <c r="K977" s="224" t="s">
        <v>10174</v>
      </c>
      <c r="L977" s="224" t="s">
        <v>10175</v>
      </c>
      <c r="M977" s="224" t="s">
        <v>156</v>
      </c>
      <c r="N977" s="224" t="s">
        <v>10176</v>
      </c>
      <c r="O977" s="224" t="s">
        <v>10177</v>
      </c>
      <c r="P977" s="229">
        <v>13979790075</v>
      </c>
      <c r="Q977" s="12"/>
      <c r="IU977"/>
    </row>
    <row r="978" spans="1:255" ht="24">
      <c r="A978" s="11">
        <v>974</v>
      </c>
      <c r="B978" s="11" t="s">
        <v>7308</v>
      </c>
      <c r="C978" s="224" t="s">
        <v>10121</v>
      </c>
      <c r="D978" s="224" t="s">
        <v>10142</v>
      </c>
      <c r="E978" s="224" t="s">
        <v>6226</v>
      </c>
      <c r="F978" s="159">
        <v>2005</v>
      </c>
      <c r="G978" s="224" t="s">
        <v>48</v>
      </c>
      <c r="H978" s="225">
        <v>200</v>
      </c>
      <c r="I978" s="226">
        <v>2</v>
      </c>
      <c r="J978" s="224">
        <v>2</v>
      </c>
      <c r="K978" s="224" t="s">
        <v>10174</v>
      </c>
      <c r="L978" s="224" t="s">
        <v>10175</v>
      </c>
      <c r="M978" s="224" t="s">
        <v>156</v>
      </c>
      <c r="N978" s="224" t="s">
        <v>6226</v>
      </c>
      <c r="O978" s="224" t="s">
        <v>10178</v>
      </c>
      <c r="P978" s="229">
        <v>13097075786</v>
      </c>
      <c r="Q978" s="12"/>
      <c r="IU978"/>
    </row>
    <row r="979" spans="1:255" ht="24">
      <c r="A979" s="11">
        <v>975</v>
      </c>
      <c r="B979" s="11" t="s">
        <v>7308</v>
      </c>
      <c r="C979" s="224" t="s">
        <v>10121</v>
      </c>
      <c r="D979" s="224" t="s">
        <v>10179</v>
      </c>
      <c r="E979" s="224" t="s">
        <v>10180</v>
      </c>
      <c r="F979" s="159">
        <v>2006</v>
      </c>
      <c r="G979" s="224" t="s">
        <v>48</v>
      </c>
      <c r="H979" s="225">
        <v>200</v>
      </c>
      <c r="I979" s="226">
        <v>4</v>
      </c>
      <c r="J979" s="224">
        <v>0.1</v>
      </c>
      <c r="K979" s="224" t="s">
        <v>10174</v>
      </c>
      <c r="L979" s="224" t="s">
        <v>10175</v>
      </c>
      <c r="M979" s="224" t="s">
        <v>156</v>
      </c>
      <c r="N979" s="224" t="s">
        <v>10180</v>
      </c>
      <c r="O979" s="224" t="s">
        <v>10181</v>
      </c>
      <c r="P979" s="229">
        <v>13632982309</v>
      </c>
      <c r="Q979" s="12"/>
      <c r="IU979"/>
    </row>
    <row r="980" spans="1:255" ht="24">
      <c r="A980" s="11">
        <v>976</v>
      </c>
      <c r="B980" s="11" t="s">
        <v>7308</v>
      </c>
      <c r="C980" s="224" t="s">
        <v>10121</v>
      </c>
      <c r="D980" s="224" t="s">
        <v>10134</v>
      </c>
      <c r="E980" s="224" t="s">
        <v>10182</v>
      </c>
      <c r="F980" s="159">
        <v>1993</v>
      </c>
      <c r="G980" s="224" t="s">
        <v>48</v>
      </c>
      <c r="H980" s="225">
        <v>150</v>
      </c>
      <c r="I980" s="226">
        <v>3</v>
      </c>
      <c r="J980" s="224">
        <v>0.2</v>
      </c>
      <c r="K980" s="224" t="s">
        <v>10174</v>
      </c>
      <c r="L980" s="224" t="s">
        <v>10175</v>
      </c>
      <c r="M980" s="224" t="s">
        <v>156</v>
      </c>
      <c r="N980" s="224" t="s">
        <v>10182</v>
      </c>
      <c r="O980" s="224" t="s">
        <v>10183</v>
      </c>
      <c r="P980" s="229">
        <v>13767706566</v>
      </c>
      <c r="Q980" s="12"/>
      <c r="IU980"/>
    </row>
    <row r="981" spans="1:255" ht="24">
      <c r="A981" s="11">
        <v>977</v>
      </c>
      <c r="B981" s="11" t="s">
        <v>7308</v>
      </c>
      <c r="C981" s="224" t="s">
        <v>10121</v>
      </c>
      <c r="D981" s="224" t="s">
        <v>10134</v>
      </c>
      <c r="E981" s="224" t="s">
        <v>10184</v>
      </c>
      <c r="F981" s="159">
        <v>2003</v>
      </c>
      <c r="G981" s="224" t="s">
        <v>48</v>
      </c>
      <c r="H981" s="225">
        <v>75</v>
      </c>
      <c r="I981" s="226">
        <v>1.7</v>
      </c>
      <c r="J981" s="224">
        <v>0.2</v>
      </c>
      <c r="K981" s="224" t="s">
        <v>10174</v>
      </c>
      <c r="L981" s="224" t="s">
        <v>10175</v>
      </c>
      <c r="M981" s="224" t="s">
        <v>156</v>
      </c>
      <c r="N981" s="224" t="s">
        <v>10184</v>
      </c>
      <c r="O981" s="224" t="s">
        <v>10185</v>
      </c>
      <c r="P981" s="229">
        <v>13970707622</v>
      </c>
      <c r="Q981" s="12" t="s">
        <v>974</v>
      </c>
      <c r="IU981"/>
    </row>
    <row r="982" spans="1:255" ht="24">
      <c r="A982" s="11">
        <v>978</v>
      </c>
      <c r="B982" s="11" t="s">
        <v>7308</v>
      </c>
      <c r="C982" s="224" t="s">
        <v>10121</v>
      </c>
      <c r="D982" s="224" t="s">
        <v>10186</v>
      </c>
      <c r="E982" s="224" t="s">
        <v>10187</v>
      </c>
      <c r="F982" s="159">
        <v>2004</v>
      </c>
      <c r="G982" s="224" t="s">
        <v>48</v>
      </c>
      <c r="H982" s="225">
        <v>750</v>
      </c>
      <c r="I982" s="226">
        <v>2.8</v>
      </c>
      <c r="J982" s="224">
        <v>0.05</v>
      </c>
      <c r="K982" s="224" t="s">
        <v>10174</v>
      </c>
      <c r="L982" s="224" t="s">
        <v>10175</v>
      </c>
      <c r="M982" s="224" t="s">
        <v>156</v>
      </c>
      <c r="N982" s="224" t="s">
        <v>10187</v>
      </c>
      <c r="O982" s="224" t="s">
        <v>10188</v>
      </c>
      <c r="P982" s="229">
        <v>13907073908</v>
      </c>
      <c r="Q982" s="12"/>
      <c r="IU982"/>
    </row>
    <row r="983" spans="1:255" ht="24">
      <c r="A983" s="11">
        <v>979</v>
      </c>
      <c r="B983" s="11" t="s">
        <v>7308</v>
      </c>
      <c r="C983" s="224" t="s">
        <v>10121</v>
      </c>
      <c r="D983" s="224" t="s">
        <v>10134</v>
      </c>
      <c r="E983" s="224" t="s">
        <v>10189</v>
      </c>
      <c r="F983" s="159">
        <v>1990</v>
      </c>
      <c r="G983" s="224" t="s">
        <v>48</v>
      </c>
      <c r="H983" s="225">
        <v>500</v>
      </c>
      <c r="I983" s="226">
        <v>5.5</v>
      </c>
      <c r="J983" s="224">
        <v>4</v>
      </c>
      <c r="K983" s="224" t="s">
        <v>10190</v>
      </c>
      <c r="L983" s="224" t="s">
        <v>10191</v>
      </c>
      <c r="M983" s="224" t="s">
        <v>156</v>
      </c>
      <c r="N983" s="224" t="s">
        <v>10189</v>
      </c>
      <c r="O983" s="224" t="s">
        <v>10192</v>
      </c>
      <c r="P983" s="229">
        <v>15970874281</v>
      </c>
      <c r="Q983" s="12"/>
      <c r="IU983"/>
    </row>
    <row r="984" spans="1:255" ht="24">
      <c r="A984" s="11">
        <v>980</v>
      </c>
      <c r="B984" s="11" t="s">
        <v>7308</v>
      </c>
      <c r="C984" s="224" t="s">
        <v>10121</v>
      </c>
      <c r="D984" s="224" t="s">
        <v>10193</v>
      </c>
      <c r="E984" s="224" t="s">
        <v>10194</v>
      </c>
      <c r="F984" s="159">
        <v>1990</v>
      </c>
      <c r="G984" s="224" t="s">
        <v>48</v>
      </c>
      <c r="H984" s="225">
        <v>100</v>
      </c>
      <c r="I984" s="226">
        <v>4</v>
      </c>
      <c r="J984" s="224">
        <v>0</v>
      </c>
      <c r="K984" s="224" t="s">
        <v>10190</v>
      </c>
      <c r="L984" s="224" t="s">
        <v>10191</v>
      </c>
      <c r="M984" s="224" t="s">
        <v>156</v>
      </c>
      <c r="N984" s="224" t="s">
        <v>10194</v>
      </c>
      <c r="O984" s="224" t="s">
        <v>10192</v>
      </c>
      <c r="P984" s="229">
        <v>15970874281</v>
      </c>
      <c r="Q984" s="12"/>
      <c r="IU984"/>
    </row>
    <row r="985" spans="1:255" ht="24">
      <c r="A985" s="11">
        <v>981</v>
      </c>
      <c r="B985" s="11" t="s">
        <v>7308</v>
      </c>
      <c r="C985" s="224" t="s">
        <v>10121</v>
      </c>
      <c r="D985" s="224" t="s">
        <v>10193</v>
      </c>
      <c r="E985" s="224" t="s">
        <v>10195</v>
      </c>
      <c r="F985" s="159">
        <v>1990</v>
      </c>
      <c r="G985" s="224" t="s">
        <v>48</v>
      </c>
      <c r="H985" s="225">
        <v>40</v>
      </c>
      <c r="I985" s="226">
        <v>4</v>
      </c>
      <c r="J985" s="224">
        <v>0</v>
      </c>
      <c r="K985" s="224" t="s">
        <v>10190</v>
      </c>
      <c r="L985" s="224" t="s">
        <v>10191</v>
      </c>
      <c r="M985" s="224" t="s">
        <v>156</v>
      </c>
      <c r="N985" s="224" t="s">
        <v>10195</v>
      </c>
      <c r="O985" s="224" t="s">
        <v>10192</v>
      </c>
      <c r="P985" s="229">
        <v>15970874281</v>
      </c>
      <c r="Q985" s="12"/>
      <c r="IU985"/>
    </row>
    <row r="986" spans="1:255" ht="24">
      <c r="A986" s="11">
        <v>982</v>
      </c>
      <c r="B986" s="11" t="s">
        <v>7308</v>
      </c>
      <c r="C986" s="224" t="s">
        <v>10121</v>
      </c>
      <c r="D986" s="224" t="s">
        <v>10134</v>
      </c>
      <c r="E986" s="224" t="s">
        <v>10196</v>
      </c>
      <c r="F986" s="159">
        <v>2007</v>
      </c>
      <c r="G986" s="224" t="s">
        <v>48</v>
      </c>
      <c r="H986" s="225">
        <v>410</v>
      </c>
      <c r="I986" s="226">
        <v>5</v>
      </c>
      <c r="J986" s="224">
        <v>0</v>
      </c>
      <c r="K986" s="224" t="s">
        <v>10190</v>
      </c>
      <c r="L986" s="224" t="s">
        <v>10191</v>
      </c>
      <c r="M986" s="224" t="s">
        <v>156</v>
      </c>
      <c r="N986" s="224" t="s">
        <v>10196</v>
      </c>
      <c r="O986" s="224" t="s">
        <v>10192</v>
      </c>
      <c r="P986" s="229">
        <v>13870778579</v>
      </c>
      <c r="Q986" s="12"/>
    </row>
    <row r="987" spans="1:255" ht="24">
      <c r="A987" s="11">
        <v>983</v>
      </c>
      <c r="B987" s="11" t="s">
        <v>7308</v>
      </c>
      <c r="C987" s="224" t="s">
        <v>10121</v>
      </c>
      <c r="D987" s="224" t="s">
        <v>10193</v>
      </c>
      <c r="E987" s="224" t="s">
        <v>10197</v>
      </c>
      <c r="F987" s="159">
        <v>1978</v>
      </c>
      <c r="G987" s="224" t="s">
        <v>48</v>
      </c>
      <c r="H987" s="225">
        <v>100</v>
      </c>
      <c r="I987" s="226">
        <v>2</v>
      </c>
      <c r="J987" s="224">
        <v>0</v>
      </c>
      <c r="K987" s="224" t="s">
        <v>10190</v>
      </c>
      <c r="L987" s="224" t="s">
        <v>10191</v>
      </c>
      <c r="M987" s="224" t="s">
        <v>156</v>
      </c>
      <c r="N987" s="224" t="s">
        <v>10197</v>
      </c>
      <c r="O987" s="224" t="s">
        <v>10192</v>
      </c>
      <c r="P987" s="229">
        <v>15970874281</v>
      </c>
      <c r="Q987" s="12"/>
    </row>
    <row r="988" spans="1:255" ht="24">
      <c r="A988" s="11">
        <v>984</v>
      </c>
      <c r="B988" s="11" t="s">
        <v>7308</v>
      </c>
      <c r="C988" s="224" t="s">
        <v>10121</v>
      </c>
      <c r="D988" s="224" t="s">
        <v>10193</v>
      </c>
      <c r="E988" s="224" t="s">
        <v>10198</v>
      </c>
      <c r="F988" s="159">
        <v>1991</v>
      </c>
      <c r="G988" s="224" t="s">
        <v>48</v>
      </c>
      <c r="H988" s="225">
        <v>100</v>
      </c>
      <c r="I988" s="226">
        <v>27.5</v>
      </c>
      <c r="J988" s="224">
        <v>0</v>
      </c>
      <c r="K988" s="224" t="s">
        <v>10190</v>
      </c>
      <c r="L988" s="224" t="s">
        <v>10191</v>
      </c>
      <c r="M988" s="224" t="s">
        <v>156</v>
      </c>
      <c r="N988" s="224" t="s">
        <v>10198</v>
      </c>
      <c r="O988" s="224" t="s">
        <v>10199</v>
      </c>
      <c r="P988" s="229">
        <v>13607074832</v>
      </c>
      <c r="Q988" s="12"/>
    </row>
    <row r="989" spans="1:255" ht="24">
      <c r="A989" s="11">
        <v>985</v>
      </c>
      <c r="B989" s="11" t="s">
        <v>7308</v>
      </c>
      <c r="C989" s="224" t="s">
        <v>10121</v>
      </c>
      <c r="D989" s="224" t="s">
        <v>10193</v>
      </c>
      <c r="E989" s="224" t="s">
        <v>10200</v>
      </c>
      <c r="F989" s="159">
        <v>2004</v>
      </c>
      <c r="G989" s="224" t="s">
        <v>48</v>
      </c>
      <c r="H989" s="225">
        <v>400</v>
      </c>
      <c r="I989" s="226">
        <v>7.8</v>
      </c>
      <c r="J989" s="224">
        <v>6.5</v>
      </c>
      <c r="K989" s="224" t="s">
        <v>10190</v>
      </c>
      <c r="L989" s="224" t="s">
        <v>10191</v>
      </c>
      <c r="M989" s="224" t="s">
        <v>156</v>
      </c>
      <c r="N989" s="224" t="s">
        <v>10200</v>
      </c>
      <c r="O989" s="224" t="s">
        <v>10201</v>
      </c>
      <c r="P989" s="229">
        <v>13767774222</v>
      </c>
      <c r="Q989" s="12" t="s">
        <v>974</v>
      </c>
    </row>
    <row r="990" spans="1:255" ht="24">
      <c r="A990" s="11">
        <v>986</v>
      </c>
      <c r="B990" s="11" t="s">
        <v>7308</v>
      </c>
      <c r="C990" s="224" t="s">
        <v>10121</v>
      </c>
      <c r="D990" s="224" t="s">
        <v>10134</v>
      </c>
      <c r="E990" s="224" t="s">
        <v>10202</v>
      </c>
      <c r="F990" s="159">
        <v>1974</v>
      </c>
      <c r="G990" s="224" t="s">
        <v>48</v>
      </c>
      <c r="H990" s="225">
        <v>1350</v>
      </c>
      <c r="I990" s="226">
        <v>27.5</v>
      </c>
      <c r="J990" s="224">
        <v>414</v>
      </c>
      <c r="K990" s="224" t="s">
        <v>10190</v>
      </c>
      <c r="L990" s="224" t="s">
        <v>10191</v>
      </c>
      <c r="M990" s="224" t="s">
        <v>156</v>
      </c>
      <c r="N990" s="224" t="s">
        <v>10202</v>
      </c>
      <c r="O990" s="224" t="s">
        <v>10203</v>
      </c>
      <c r="P990" s="229">
        <v>13979769590</v>
      </c>
      <c r="Q990" s="12"/>
    </row>
    <row r="991" spans="1:255" ht="24">
      <c r="A991" s="11">
        <v>987</v>
      </c>
      <c r="B991" s="11" t="s">
        <v>7308</v>
      </c>
      <c r="C991" s="224" t="s">
        <v>10121</v>
      </c>
      <c r="D991" s="224" t="s">
        <v>10134</v>
      </c>
      <c r="E991" s="224" t="s">
        <v>10204</v>
      </c>
      <c r="F991" s="159">
        <v>1984</v>
      </c>
      <c r="G991" s="224" t="s">
        <v>48</v>
      </c>
      <c r="H991" s="225">
        <v>260</v>
      </c>
      <c r="I991" s="226">
        <v>1.5</v>
      </c>
      <c r="J991" s="224">
        <v>0</v>
      </c>
      <c r="K991" s="224" t="s">
        <v>10190</v>
      </c>
      <c r="L991" s="224" t="s">
        <v>10191</v>
      </c>
      <c r="M991" s="224" t="s">
        <v>156</v>
      </c>
      <c r="N991" s="224" t="s">
        <v>10204</v>
      </c>
      <c r="O991" s="224" t="s">
        <v>10205</v>
      </c>
      <c r="P991" s="229">
        <v>15970055326</v>
      </c>
      <c r="Q991" s="12"/>
    </row>
    <row r="992" spans="1:255" ht="24">
      <c r="A992" s="11">
        <v>988</v>
      </c>
      <c r="B992" s="11" t="s">
        <v>7308</v>
      </c>
      <c r="C992" s="224" t="s">
        <v>10121</v>
      </c>
      <c r="D992" s="224" t="s">
        <v>10138</v>
      </c>
      <c r="E992" s="224" t="s">
        <v>10206</v>
      </c>
      <c r="F992" s="159">
        <v>2002</v>
      </c>
      <c r="G992" s="224" t="s">
        <v>48</v>
      </c>
      <c r="H992" s="225">
        <v>55</v>
      </c>
      <c r="I992" s="226">
        <v>4.5</v>
      </c>
      <c r="J992" s="224">
        <v>1.5</v>
      </c>
      <c r="K992" s="224" t="s">
        <v>10207</v>
      </c>
      <c r="L992" s="224" t="s">
        <v>10208</v>
      </c>
      <c r="M992" s="224" t="s">
        <v>165</v>
      </c>
      <c r="N992" s="224" t="s">
        <v>10206</v>
      </c>
      <c r="O992" s="224" t="s">
        <v>10209</v>
      </c>
      <c r="P992" s="229">
        <v>13479793811</v>
      </c>
      <c r="Q992" s="12"/>
    </row>
    <row r="993" spans="1:17" ht="24">
      <c r="A993" s="11">
        <v>989</v>
      </c>
      <c r="B993" s="11" t="s">
        <v>7308</v>
      </c>
      <c r="C993" s="224" t="s">
        <v>10121</v>
      </c>
      <c r="D993" s="224" t="s">
        <v>10147</v>
      </c>
      <c r="E993" s="224" t="s">
        <v>10210</v>
      </c>
      <c r="F993" s="159">
        <v>1978</v>
      </c>
      <c r="G993" s="224" t="s">
        <v>48</v>
      </c>
      <c r="H993" s="225">
        <v>200</v>
      </c>
      <c r="I993" s="226">
        <v>30.85</v>
      </c>
      <c r="J993" s="224">
        <v>626</v>
      </c>
      <c r="K993" s="224" t="s">
        <v>10207</v>
      </c>
      <c r="L993" s="224" t="s">
        <v>10208</v>
      </c>
      <c r="M993" s="224" t="s">
        <v>165</v>
      </c>
      <c r="N993" s="224" t="s">
        <v>10210</v>
      </c>
      <c r="O993" s="224" t="s">
        <v>10211</v>
      </c>
      <c r="P993" s="229">
        <v>13970718720</v>
      </c>
      <c r="Q993" s="12"/>
    </row>
    <row r="994" spans="1:17" ht="24">
      <c r="A994" s="11">
        <v>990</v>
      </c>
      <c r="B994" s="11" t="s">
        <v>7308</v>
      </c>
      <c r="C994" s="224" t="s">
        <v>10121</v>
      </c>
      <c r="D994" s="224" t="s">
        <v>10212</v>
      </c>
      <c r="E994" s="224" t="s">
        <v>10213</v>
      </c>
      <c r="F994" s="159">
        <v>2007</v>
      </c>
      <c r="G994" s="224" t="s">
        <v>48</v>
      </c>
      <c r="H994" s="225">
        <v>175</v>
      </c>
      <c r="I994" s="226">
        <v>9</v>
      </c>
      <c r="J994" s="224">
        <v>0.3</v>
      </c>
      <c r="K994" s="224" t="s">
        <v>10214</v>
      </c>
      <c r="L994" s="224" t="s">
        <v>10215</v>
      </c>
      <c r="M994" s="224" t="s">
        <v>156</v>
      </c>
      <c r="N994" s="224" t="s">
        <v>10213</v>
      </c>
      <c r="O994" s="224" t="s">
        <v>10216</v>
      </c>
      <c r="P994" s="229">
        <v>18079793225</v>
      </c>
      <c r="Q994" s="12"/>
    </row>
    <row r="995" spans="1:17" ht="24">
      <c r="A995" s="11">
        <v>991</v>
      </c>
      <c r="B995" s="11" t="s">
        <v>7308</v>
      </c>
      <c r="C995" s="224" t="s">
        <v>10121</v>
      </c>
      <c r="D995" s="224" t="s">
        <v>10217</v>
      </c>
      <c r="E995" s="224" t="s">
        <v>10218</v>
      </c>
      <c r="F995" s="159">
        <v>2006</v>
      </c>
      <c r="G995" s="224" t="s">
        <v>48</v>
      </c>
      <c r="H995" s="225">
        <v>650</v>
      </c>
      <c r="I995" s="226">
        <v>3.75</v>
      </c>
      <c r="J995" s="224">
        <v>0.2</v>
      </c>
      <c r="K995" s="224" t="s">
        <v>10214</v>
      </c>
      <c r="L995" s="224" t="s">
        <v>10215</v>
      </c>
      <c r="M995" s="224" t="s">
        <v>156</v>
      </c>
      <c r="N995" s="224" t="s">
        <v>10218</v>
      </c>
      <c r="O995" s="224" t="s">
        <v>10219</v>
      </c>
      <c r="P995" s="229" t="s">
        <v>10220</v>
      </c>
      <c r="Q995" s="12"/>
    </row>
    <row r="996" spans="1:17" ht="24">
      <c r="A996" s="11">
        <v>992</v>
      </c>
      <c r="B996" s="11" t="s">
        <v>7308</v>
      </c>
      <c r="C996" s="224" t="s">
        <v>10121</v>
      </c>
      <c r="D996" s="224" t="s">
        <v>2812</v>
      </c>
      <c r="E996" s="224" t="s">
        <v>10221</v>
      </c>
      <c r="F996" s="159">
        <v>2002</v>
      </c>
      <c r="G996" s="224" t="s">
        <v>48</v>
      </c>
      <c r="H996" s="225">
        <v>360</v>
      </c>
      <c r="I996" s="226">
        <v>1.5</v>
      </c>
      <c r="J996" s="224">
        <v>6</v>
      </c>
      <c r="K996" s="224" t="s">
        <v>10214</v>
      </c>
      <c r="L996" s="224" t="s">
        <v>10215</v>
      </c>
      <c r="M996" s="224" t="s">
        <v>156</v>
      </c>
      <c r="N996" s="224" t="s">
        <v>10221</v>
      </c>
      <c r="O996" s="224" t="s">
        <v>10222</v>
      </c>
      <c r="P996" s="229">
        <v>13870737373</v>
      </c>
      <c r="Q996" s="12"/>
    </row>
    <row r="997" spans="1:17" ht="24">
      <c r="A997" s="11">
        <v>993</v>
      </c>
      <c r="B997" s="11" t="s">
        <v>7308</v>
      </c>
      <c r="C997" s="224" t="s">
        <v>10121</v>
      </c>
      <c r="D997" s="224" t="s">
        <v>2812</v>
      </c>
      <c r="E997" s="224" t="s">
        <v>10223</v>
      </c>
      <c r="F997" s="159" t="s">
        <v>1310</v>
      </c>
      <c r="G997" s="224" t="s">
        <v>48</v>
      </c>
      <c r="H997" s="225">
        <v>150</v>
      </c>
      <c r="I997" s="226">
        <v>1.5</v>
      </c>
      <c r="J997" s="224">
        <v>0.4</v>
      </c>
      <c r="K997" s="224" t="s">
        <v>10214</v>
      </c>
      <c r="L997" s="224" t="s">
        <v>10215</v>
      </c>
      <c r="M997" s="224" t="s">
        <v>156</v>
      </c>
      <c r="N997" s="224" t="s">
        <v>10223</v>
      </c>
      <c r="O997" s="224" t="s">
        <v>10222</v>
      </c>
      <c r="P997" s="229">
        <v>13870737373</v>
      </c>
      <c r="Q997" s="12"/>
    </row>
    <row r="998" spans="1:17" ht="24">
      <c r="A998" s="11">
        <v>994</v>
      </c>
      <c r="B998" s="11" t="s">
        <v>7308</v>
      </c>
      <c r="C998" s="224" t="s">
        <v>10121</v>
      </c>
      <c r="D998" s="224" t="s">
        <v>10147</v>
      </c>
      <c r="E998" s="224" t="s">
        <v>10224</v>
      </c>
      <c r="F998" s="159">
        <v>1997</v>
      </c>
      <c r="G998" s="224" t="s">
        <v>48</v>
      </c>
      <c r="H998" s="225">
        <v>1480</v>
      </c>
      <c r="I998" s="226">
        <v>5</v>
      </c>
      <c r="J998" s="224">
        <v>6</v>
      </c>
      <c r="K998" s="224" t="s">
        <v>10214</v>
      </c>
      <c r="L998" s="224" t="s">
        <v>10215</v>
      </c>
      <c r="M998" s="224" t="s">
        <v>156</v>
      </c>
      <c r="N998" s="224" t="s">
        <v>10224</v>
      </c>
      <c r="O998" s="224" t="s">
        <v>10225</v>
      </c>
      <c r="P998" s="229">
        <v>13803575118</v>
      </c>
      <c r="Q998" s="12"/>
    </row>
    <row r="999" spans="1:17" ht="24">
      <c r="A999" s="11">
        <v>995</v>
      </c>
      <c r="B999" s="11" t="s">
        <v>7308</v>
      </c>
      <c r="C999" s="224" t="s">
        <v>10121</v>
      </c>
      <c r="D999" s="224" t="s">
        <v>10226</v>
      </c>
      <c r="E999" s="224" t="s">
        <v>10227</v>
      </c>
      <c r="F999" s="159">
        <v>1995</v>
      </c>
      <c r="G999" s="224" t="s">
        <v>48</v>
      </c>
      <c r="H999" s="225">
        <v>125</v>
      </c>
      <c r="I999" s="226">
        <v>2</v>
      </c>
      <c r="J999" s="224">
        <v>1.5</v>
      </c>
      <c r="K999" s="224" t="s">
        <v>10228</v>
      </c>
      <c r="L999" s="224" t="s">
        <v>10229</v>
      </c>
      <c r="M999" s="224" t="s">
        <v>156</v>
      </c>
      <c r="N999" s="224" t="s">
        <v>10227</v>
      </c>
      <c r="O999" s="224" t="s">
        <v>10230</v>
      </c>
      <c r="P999" s="229">
        <v>13870736772</v>
      </c>
      <c r="Q999" s="12"/>
    </row>
    <row r="1000" spans="1:17" ht="24">
      <c r="A1000" s="11">
        <v>996</v>
      </c>
      <c r="B1000" s="11" t="s">
        <v>7308</v>
      </c>
      <c r="C1000" s="224" t="s">
        <v>10121</v>
      </c>
      <c r="D1000" s="224" t="s">
        <v>10226</v>
      </c>
      <c r="E1000" s="224" t="s">
        <v>10231</v>
      </c>
      <c r="F1000" s="159">
        <v>2003</v>
      </c>
      <c r="G1000" s="224" t="s">
        <v>48</v>
      </c>
      <c r="H1000" s="225">
        <v>125</v>
      </c>
      <c r="I1000" s="226">
        <v>4.9000000000000004</v>
      </c>
      <c r="J1000" s="224">
        <v>2.8</v>
      </c>
      <c r="K1000" s="224" t="s">
        <v>10228</v>
      </c>
      <c r="L1000" s="224" t="s">
        <v>10229</v>
      </c>
      <c r="M1000" s="224" t="s">
        <v>156</v>
      </c>
      <c r="N1000" s="224" t="s">
        <v>10231</v>
      </c>
      <c r="O1000" s="224" t="s">
        <v>10232</v>
      </c>
      <c r="P1000" s="229">
        <v>13766350066</v>
      </c>
      <c r="Q1000" s="12"/>
    </row>
    <row r="1001" spans="1:17" ht="24">
      <c r="A1001" s="11">
        <v>997</v>
      </c>
      <c r="B1001" s="11" t="s">
        <v>7308</v>
      </c>
      <c r="C1001" s="224" t="s">
        <v>10121</v>
      </c>
      <c r="D1001" s="224" t="s">
        <v>10226</v>
      </c>
      <c r="E1001" s="224" t="s">
        <v>9475</v>
      </c>
      <c r="F1001" s="159">
        <v>1995</v>
      </c>
      <c r="G1001" s="224" t="s">
        <v>48</v>
      </c>
      <c r="H1001" s="225">
        <v>40</v>
      </c>
      <c r="I1001" s="226">
        <v>5</v>
      </c>
      <c r="J1001" s="224">
        <v>0.5</v>
      </c>
      <c r="K1001" s="224" t="s">
        <v>10228</v>
      </c>
      <c r="L1001" s="224" t="s">
        <v>10229</v>
      </c>
      <c r="M1001" s="224" t="s">
        <v>156</v>
      </c>
      <c r="N1001" s="224" t="s">
        <v>9475</v>
      </c>
      <c r="O1001" s="224" t="s">
        <v>10233</v>
      </c>
      <c r="P1001" s="229">
        <v>13979794936</v>
      </c>
      <c r="Q1001" s="12"/>
    </row>
    <row r="1002" spans="1:17" ht="24">
      <c r="A1002" s="11">
        <v>998</v>
      </c>
      <c r="B1002" s="11" t="s">
        <v>7308</v>
      </c>
      <c r="C1002" s="224" t="s">
        <v>10121</v>
      </c>
      <c r="D1002" s="224" t="s">
        <v>10226</v>
      </c>
      <c r="E1002" s="224" t="s">
        <v>10234</v>
      </c>
      <c r="F1002" s="159">
        <v>1991</v>
      </c>
      <c r="G1002" s="224" t="s">
        <v>48</v>
      </c>
      <c r="H1002" s="225">
        <v>100</v>
      </c>
      <c r="I1002" s="226">
        <v>3</v>
      </c>
      <c r="J1002" s="224">
        <v>0.5</v>
      </c>
      <c r="K1002" s="224" t="s">
        <v>10228</v>
      </c>
      <c r="L1002" s="224" t="s">
        <v>10229</v>
      </c>
      <c r="M1002" s="224" t="s">
        <v>156</v>
      </c>
      <c r="N1002" s="224" t="s">
        <v>10234</v>
      </c>
      <c r="O1002" s="224" t="s">
        <v>10235</v>
      </c>
      <c r="P1002" s="229">
        <v>13879700523</v>
      </c>
      <c r="Q1002" s="12"/>
    </row>
    <row r="1003" spans="1:17" ht="24">
      <c r="A1003" s="11">
        <v>999</v>
      </c>
      <c r="B1003" s="11" t="s">
        <v>7308</v>
      </c>
      <c r="C1003" s="224" t="s">
        <v>10121</v>
      </c>
      <c r="D1003" s="224" t="s">
        <v>10226</v>
      </c>
      <c r="E1003" s="224" t="s">
        <v>10236</v>
      </c>
      <c r="F1003" s="159">
        <v>1995</v>
      </c>
      <c r="G1003" s="224" t="s">
        <v>48</v>
      </c>
      <c r="H1003" s="225">
        <v>65</v>
      </c>
      <c r="I1003" s="226">
        <v>4</v>
      </c>
      <c r="J1003" s="224">
        <v>0.3</v>
      </c>
      <c r="K1003" s="224" t="s">
        <v>10228</v>
      </c>
      <c r="L1003" s="224" t="s">
        <v>10229</v>
      </c>
      <c r="M1003" s="224" t="s">
        <v>156</v>
      </c>
      <c r="N1003" s="224" t="s">
        <v>10236</v>
      </c>
      <c r="O1003" s="224" t="s">
        <v>10237</v>
      </c>
      <c r="P1003" s="229" t="s">
        <v>10238</v>
      </c>
      <c r="Q1003" s="12" t="s">
        <v>974</v>
      </c>
    </row>
    <row r="1004" spans="1:17" ht="24">
      <c r="A1004" s="11">
        <v>1000</v>
      </c>
      <c r="B1004" s="11" t="s">
        <v>7308</v>
      </c>
      <c r="C1004" s="224" t="s">
        <v>10121</v>
      </c>
      <c r="D1004" s="224" t="s">
        <v>10226</v>
      </c>
      <c r="E1004" s="224" t="s">
        <v>10239</v>
      </c>
      <c r="F1004" s="159">
        <v>1996</v>
      </c>
      <c r="G1004" s="224" t="s">
        <v>48</v>
      </c>
      <c r="H1004" s="225">
        <v>130</v>
      </c>
      <c r="I1004" s="226">
        <v>3.6</v>
      </c>
      <c r="J1004" s="224">
        <v>0.8</v>
      </c>
      <c r="K1004" s="224" t="s">
        <v>10228</v>
      </c>
      <c r="L1004" s="224" t="s">
        <v>10229</v>
      </c>
      <c r="M1004" s="224" t="s">
        <v>156</v>
      </c>
      <c r="N1004" s="224" t="s">
        <v>10239</v>
      </c>
      <c r="O1004" s="224" t="s">
        <v>10240</v>
      </c>
      <c r="P1004" s="229">
        <v>13607971683</v>
      </c>
      <c r="Q1004" s="12"/>
    </row>
    <row r="1005" spans="1:17" ht="24">
      <c r="A1005" s="11">
        <v>1001</v>
      </c>
      <c r="B1005" s="11" t="s">
        <v>7308</v>
      </c>
      <c r="C1005" s="224" t="s">
        <v>10121</v>
      </c>
      <c r="D1005" s="224" t="s">
        <v>10226</v>
      </c>
      <c r="E1005" s="224" t="s">
        <v>9768</v>
      </c>
      <c r="F1005" s="159">
        <v>2004</v>
      </c>
      <c r="G1005" s="224" t="s">
        <v>48</v>
      </c>
      <c r="H1005" s="225">
        <v>80</v>
      </c>
      <c r="I1005" s="226">
        <v>4</v>
      </c>
      <c r="J1005" s="224">
        <v>0.8</v>
      </c>
      <c r="K1005" s="224" t="s">
        <v>10228</v>
      </c>
      <c r="L1005" s="224" t="s">
        <v>10229</v>
      </c>
      <c r="M1005" s="224" t="s">
        <v>156</v>
      </c>
      <c r="N1005" s="224" t="s">
        <v>9768</v>
      </c>
      <c r="O1005" s="224" t="s">
        <v>10241</v>
      </c>
      <c r="P1005" s="229">
        <v>13767732066</v>
      </c>
      <c r="Q1005" s="12"/>
    </row>
    <row r="1006" spans="1:17" ht="24">
      <c r="A1006" s="11">
        <v>1002</v>
      </c>
      <c r="B1006" s="11" t="s">
        <v>7308</v>
      </c>
      <c r="C1006" s="224" t="s">
        <v>10121</v>
      </c>
      <c r="D1006" s="224" t="s">
        <v>10217</v>
      </c>
      <c r="E1006" s="224" t="s">
        <v>10242</v>
      </c>
      <c r="F1006" s="159">
        <v>1977</v>
      </c>
      <c r="G1006" s="224" t="s">
        <v>48</v>
      </c>
      <c r="H1006" s="225">
        <v>300</v>
      </c>
      <c r="I1006" s="226">
        <v>4.3</v>
      </c>
      <c r="J1006" s="224">
        <v>2</v>
      </c>
      <c r="K1006" s="224" t="s">
        <v>10243</v>
      </c>
      <c r="L1006" s="224" t="s">
        <v>9523</v>
      </c>
      <c r="M1006" s="224" t="s">
        <v>165</v>
      </c>
      <c r="N1006" s="224" t="s">
        <v>10242</v>
      </c>
      <c r="O1006" s="224" t="s">
        <v>10244</v>
      </c>
      <c r="P1006" s="229">
        <v>13907972935</v>
      </c>
      <c r="Q1006" s="12"/>
    </row>
    <row r="1007" spans="1:17" ht="24">
      <c r="A1007" s="11">
        <v>1003</v>
      </c>
      <c r="B1007" s="11" t="s">
        <v>7308</v>
      </c>
      <c r="C1007" s="224" t="s">
        <v>10121</v>
      </c>
      <c r="D1007" s="224" t="s">
        <v>10245</v>
      </c>
      <c r="E1007" s="224" t="s">
        <v>10246</v>
      </c>
      <c r="F1007" s="159" t="s">
        <v>10247</v>
      </c>
      <c r="G1007" s="224" t="s">
        <v>48</v>
      </c>
      <c r="H1007" s="225">
        <v>130</v>
      </c>
      <c r="I1007" s="226">
        <v>4</v>
      </c>
      <c r="J1007" s="224">
        <v>8.5</v>
      </c>
      <c r="K1007" s="224" t="s">
        <v>10243</v>
      </c>
      <c r="L1007" s="224" t="s">
        <v>9523</v>
      </c>
      <c r="M1007" s="224" t="s">
        <v>165</v>
      </c>
      <c r="N1007" s="224" t="s">
        <v>10246</v>
      </c>
      <c r="O1007" s="224" t="s">
        <v>10244</v>
      </c>
      <c r="P1007" s="229">
        <v>13907972935</v>
      </c>
      <c r="Q1007" s="12"/>
    </row>
    <row r="1008" spans="1:17" ht="24">
      <c r="A1008" s="11">
        <v>1004</v>
      </c>
      <c r="B1008" s="11" t="s">
        <v>7308</v>
      </c>
      <c r="C1008" s="224" t="s">
        <v>10121</v>
      </c>
      <c r="D1008" s="224" t="s">
        <v>10217</v>
      </c>
      <c r="E1008" s="224" t="s">
        <v>10248</v>
      </c>
      <c r="F1008" s="159">
        <v>1978</v>
      </c>
      <c r="G1008" s="224" t="s">
        <v>48</v>
      </c>
      <c r="H1008" s="225">
        <v>100</v>
      </c>
      <c r="I1008" s="226">
        <v>3</v>
      </c>
      <c r="J1008" s="224">
        <v>1.5</v>
      </c>
      <c r="K1008" s="224" t="s">
        <v>10243</v>
      </c>
      <c r="L1008" s="224" t="s">
        <v>9523</v>
      </c>
      <c r="M1008" s="224" t="s">
        <v>165</v>
      </c>
      <c r="N1008" s="224" t="s">
        <v>10248</v>
      </c>
      <c r="O1008" s="224" t="s">
        <v>10249</v>
      </c>
      <c r="P1008" s="229">
        <v>15970054389</v>
      </c>
      <c r="Q1008" s="12" t="s">
        <v>974</v>
      </c>
    </row>
    <row r="1009" spans="1:17" ht="24">
      <c r="A1009" s="11">
        <v>1005</v>
      </c>
      <c r="B1009" s="11" t="s">
        <v>7308</v>
      </c>
      <c r="C1009" s="224" t="s">
        <v>10121</v>
      </c>
      <c r="D1009" s="224" t="s">
        <v>10250</v>
      </c>
      <c r="E1009" s="224" t="s">
        <v>10251</v>
      </c>
      <c r="F1009" s="159">
        <v>1958</v>
      </c>
      <c r="G1009" s="224" t="s">
        <v>48</v>
      </c>
      <c r="H1009" s="225">
        <v>40</v>
      </c>
      <c r="I1009" s="226">
        <v>2.7</v>
      </c>
      <c r="J1009" s="224">
        <v>0.1</v>
      </c>
      <c r="K1009" s="224" t="s">
        <v>10243</v>
      </c>
      <c r="L1009" s="224" t="s">
        <v>9523</v>
      </c>
      <c r="M1009" s="224" t="s">
        <v>165</v>
      </c>
      <c r="N1009" s="224" t="s">
        <v>10251</v>
      </c>
      <c r="O1009" s="224" t="s">
        <v>10244</v>
      </c>
      <c r="P1009" s="229">
        <v>13907972935</v>
      </c>
      <c r="Q1009" s="12"/>
    </row>
    <row r="1010" spans="1:17" ht="24">
      <c r="A1010" s="11">
        <v>1006</v>
      </c>
      <c r="B1010" s="11" t="s">
        <v>7308</v>
      </c>
      <c r="C1010" s="224" t="s">
        <v>10121</v>
      </c>
      <c r="D1010" s="224" t="s">
        <v>10217</v>
      </c>
      <c r="E1010" s="224" t="s">
        <v>10252</v>
      </c>
      <c r="F1010" s="159" t="s">
        <v>10253</v>
      </c>
      <c r="G1010" s="224" t="s">
        <v>48</v>
      </c>
      <c r="H1010" s="226">
        <v>100</v>
      </c>
      <c r="I1010" s="226">
        <v>3</v>
      </c>
      <c r="J1010" s="224">
        <v>0.1</v>
      </c>
      <c r="K1010" s="224" t="s">
        <v>10243</v>
      </c>
      <c r="L1010" s="224" t="s">
        <v>9523</v>
      </c>
      <c r="M1010" s="226" t="s">
        <v>165</v>
      </c>
      <c r="N1010" s="224" t="s">
        <v>10252</v>
      </c>
      <c r="O1010" s="224" t="s">
        <v>10254</v>
      </c>
      <c r="P1010" s="229">
        <v>13870765167</v>
      </c>
      <c r="Q1010" s="12"/>
    </row>
    <row r="1011" spans="1:17" ht="24">
      <c r="A1011" s="11">
        <v>1007</v>
      </c>
      <c r="B1011" s="11" t="s">
        <v>7308</v>
      </c>
      <c r="C1011" s="224" t="s">
        <v>10121</v>
      </c>
      <c r="D1011" s="224" t="s">
        <v>10217</v>
      </c>
      <c r="E1011" s="224" t="s">
        <v>6880</v>
      </c>
      <c r="F1011" s="159">
        <v>2008</v>
      </c>
      <c r="G1011" s="224" t="s">
        <v>48</v>
      </c>
      <c r="H1011" s="225">
        <v>820</v>
      </c>
      <c r="I1011" s="226">
        <v>21</v>
      </c>
      <c r="J1011" s="224">
        <v>59.7</v>
      </c>
      <c r="K1011" s="224" t="s">
        <v>10255</v>
      </c>
      <c r="L1011" s="224" t="s">
        <v>10256</v>
      </c>
      <c r="M1011" s="224" t="s">
        <v>165</v>
      </c>
      <c r="N1011" s="224" t="s">
        <v>6880</v>
      </c>
      <c r="O1011" s="224" t="s">
        <v>10257</v>
      </c>
      <c r="P1011" s="229">
        <v>13576782616</v>
      </c>
      <c r="Q1011" s="12"/>
    </row>
    <row r="1012" spans="1:17" ht="24">
      <c r="A1012" s="11">
        <v>1008</v>
      </c>
      <c r="B1012" s="11" t="s">
        <v>7308</v>
      </c>
      <c r="C1012" s="224" t="s">
        <v>10121</v>
      </c>
      <c r="D1012" s="224" t="s">
        <v>10217</v>
      </c>
      <c r="E1012" s="224" t="s">
        <v>10258</v>
      </c>
      <c r="F1012" s="159">
        <v>2006</v>
      </c>
      <c r="G1012" s="224" t="s">
        <v>48</v>
      </c>
      <c r="H1012" s="225">
        <v>400</v>
      </c>
      <c r="I1012" s="226">
        <v>6.5</v>
      </c>
      <c r="J1012" s="224">
        <v>6</v>
      </c>
      <c r="K1012" s="224" t="s">
        <v>10255</v>
      </c>
      <c r="L1012" s="224" t="s">
        <v>10256</v>
      </c>
      <c r="M1012" s="224" t="s">
        <v>165</v>
      </c>
      <c r="N1012" s="224" t="s">
        <v>10258</v>
      </c>
      <c r="O1012" s="224" t="s">
        <v>10259</v>
      </c>
      <c r="P1012" s="229" t="s">
        <v>10260</v>
      </c>
      <c r="Q1012" s="12"/>
    </row>
    <row r="1013" spans="1:17" ht="24">
      <c r="A1013" s="11">
        <v>1009</v>
      </c>
      <c r="B1013" s="11" t="s">
        <v>7308</v>
      </c>
      <c r="C1013" s="224" t="s">
        <v>10121</v>
      </c>
      <c r="D1013" s="224" t="s">
        <v>10217</v>
      </c>
      <c r="E1013" s="224" t="s">
        <v>9768</v>
      </c>
      <c r="F1013" s="159">
        <v>2007</v>
      </c>
      <c r="G1013" s="224" t="s">
        <v>48</v>
      </c>
      <c r="H1013" s="225">
        <v>1000</v>
      </c>
      <c r="I1013" s="226">
        <v>9</v>
      </c>
      <c r="J1013" s="224">
        <v>6</v>
      </c>
      <c r="K1013" s="224" t="s">
        <v>10255</v>
      </c>
      <c r="L1013" s="224" t="s">
        <v>10256</v>
      </c>
      <c r="M1013" s="224" t="s">
        <v>165</v>
      </c>
      <c r="N1013" s="224" t="s">
        <v>9768</v>
      </c>
      <c r="O1013" s="224" t="s">
        <v>10188</v>
      </c>
      <c r="P1013" s="229" t="s">
        <v>10261</v>
      </c>
      <c r="Q1013" s="12"/>
    </row>
    <row r="1014" spans="1:17" ht="24">
      <c r="A1014" s="11">
        <v>1010</v>
      </c>
      <c r="B1014" s="11" t="s">
        <v>7308</v>
      </c>
      <c r="C1014" s="224" t="s">
        <v>10121</v>
      </c>
      <c r="D1014" s="224" t="s">
        <v>10217</v>
      </c>
      <c r="E1014" s="224" t="s">
        <v>10262</v>
      </c>
      <c r="F1014" s="159">
        <v>2004</v>
      </c>
      <c r="G1014" s="224" t="s">
        <v>48</v>
      </c>
      <c r="H1014" s="225">
        <v>325</v>
      </c>
      <c r="I1014" s="226">
        <v>5.5</v>
      </c>
      <c r="J1014" s="224">
        <v>2.5</v>
      </c>
      <c r="K1014" s="224" t="s">
        <v>10255</v>
      </c>
      <c r="L1014" s="224" t="s">
        <v>10256</v>
      </c>
      <c r="M1014" s="224" t="s">
        <v>165</v>
      </c>
      <c r="N1014" s="224" t="s">
        <v>10262</v>
      </c>
      <c r="O1014" s="224" t="s">
        <v>10188</v>
      </c>
      <c r="P1014" s="229" t="s">
        <v>10261</v>
      </c>
      <c r="Q1014" s="12"/>
    </row>
    <row r="1015" spans="1:17" ht="24">
      <c r="A1015" s="11">
        <v>1011</v>
      </c>
      <c r="B1015" s="11" t="s">
        <v>7308</v>
      </c>
      <c r="C1015" s="224" t="s">
        <v>10121</v>
      </c>
      <c r="D1015" s="224" t="s">
        <v>10217</v>
      </c>
      <c r="E1015" s="224" t="s">
        <v>10263</v>
      </c>
      <c r="F1015" s="159">
        <v>1978</v>
      </c>
      <c r="G1015" s="224" t="s">
        <v>48</v>
      </c>
      <c r="H1015" s="225">
        <v>200</v>
      </c>
      <c r="I1015" s="226">
        <v>4.5</v>
      </c>
      <c r="J1015" s="224">
        <v>2</v>
      </c>
      <c r="K1015" s="224" t="s">
        <v>10255</v>
      </c>
      <c r="L1015" s="224" t="s">
        <v>10256</v>
      </c>
      <c r="M1015" s="224" t="s">
        <v>165</v>
      </c>
      <c r="N1015" s="224" t="s">
        <v>10263</v>
      </c>
      <c r="O1015" s="224" t="s">
        <v>7360</v>
      </c>
      <c r="P1015" s="229">
        <v>13707077515</v>
      </c>
      <c r="Q1015" s="12"/>
    </row>
    <row r="1016" spans="1:17" ht="24">
      <c r="A1016" s="11">
        <v>1012</v>
      </c>
      <c r="B1016" s="11" t="s">
        <v>7308</v>
      </c>
      <c r="C1016" s="224" t="s">
        <v>10121</v>
      </c>
      <c r="D1016" s="224" t="s">
        <v>10217</v>
      </c>
      <c r="E1016" s="224" t="s">
        <v>10264</v>
      </c>
      <c r="F1016" s="159">
        <v>1989</v>
      </c>
      <c r="G1016" s="224" t="s">
        <v>48</v>
      </c>
      <c r="H1016" s="225">
        <v>26</v>
      </c>
      <c r="I1016" s="226">
        <v>5</v>
      </c>
      <c r="J1016" s="224">
        <v>0.3</v>
      </c>
      <c r="K1016" s="224" t="s">
        <v>10255</v>
      </c>
      <c r="L1016" s="224" t="s">
        <v>10256</v>
      </c>
      <c r="M1016" s="224" t="s">
        <v>165</v>
      </c>
      <c r="N1016" s="224" t="s">
        <v>10264</v>
      </c>
      <c r="O1016" s="224" t="s">
        <v>4564</v>
      </c>
      <c r="P1016" s="229">
        <v>13707077515</v>
      </c>
      <c r="Q1016" s="12"/>
    </row>
    <row r="1017" spans="1:17" ht="24">
      <c r="A1017" s="11">
        <v>1013</v>
      </c>
      <c r="B1017" s="11" t="s">
        <v>7308</v>
      </c>
      <c r="C1017" s="224" t="s">
        <v>10121</v>
      </c>
      <c r="D1017" s="224" t="s">
        <v>10217</v>
      </c>
      <c r="E1017" s="224" t="s">
        <v>10265</v>
      </c>
      <c r="F1017" s="159">
        <v>1987</v>
      </c>
      <c r="G1017" s="224" t="s">
        <v>48</v>
      </c>
      <c r="H1017" s="225">
        <v>26</v>
      </c>
      <c r="I1017" s="226">
        <v>7</v>
      </c>
      <c r="J1017" s="224">
        <v>0.06</v>
      </c>
      <c r="K1017" s="224" t="s">
        <v>10255</v>
      </c>
      <c r="L1017" s="224" t="s">
        <v>10256</v>
      </c>
      <c r="M1017" s="224" t="s">
        <v>165</v>
      </c>
      <c r="N1017" s="224" t="s">
        <v>10265</v>
      </c>
      <c r="O1017" s="224" t="s">
        <v>4564</v>
      </c>
      <c r="P1017" s="229">
        <v>13707077515</v>
      </c>
      <c r="Q1017" s="12"/>
    </row>
    <row r="1018" spans="1:17" ht="24">
      <c r="A1018" s="11">
        <v>1014</v>
      </c>
      <c r="B1018" s="11" t="s">
        <v>7308</v>
      </c>
      <c r="C1018" s="224" t="s">
        <v>10121</v>
      </c>
      <c r="D1018" s="224" t="s">
        <v>10217</v>
      </c>
      <c r="E1018" s="224" t="s">
        <v>10266</v>
      </c>
      <c r="F1018" s="159">
        <v>1986</v>
      </c>
      <c r="G1018" s="224" t="s">
        <v>48</v>
      </c>
      <c r="H1018" s="225">
        <v>55</v>
      </c>
      <c r="I1018" s="226">
        <v>4</v>
      </c>
      <c r="J1018" s="224">
        <v>0.03</v>
      </c>
      <c r="K1018" s="224" t="s">
        <v>10255</v>
      </c>
      <c r="L1018" s="224" t="s">
        <v>10256</v>
      </c>
      <c r="M1018" s="224" t="s">
        <v>165</v>
      </c>
      <c r="N1018" s="224" t="s">
        <v>10266</v>
      </c>
      <c r="O1018" s="224" t="s">
        <v>10267</v>
      </c>
      <c r="P1018" s="229">
        <v>15270650890</v>
      </c>
      <c r="Q1018" s="12"/>
    </row>
    <row r="1019" spans="1:17" ht="24">
      <c r="A1019" s="11">
        <v>1015</v>
      </c>
      <c r="B1019" s="11" t="s">
        <v>7308</v>
      </c>
      <c r="C1019" s="224" t="s">
        <v>10121</v>
      </c>
      <c r="D1019" s="224" t="s">
        <v>10217</v>
      </c>
      <c r="E1019" s="224" t="s">
        <v>10268</v>
      </c>
      <c r="F1019" s="159">
        <v>1984</v>
      </c>
      <c r="G1019" s="224" t="s">
        <v>48</v>
      </c>
      <c r="H1019" s="225">
        <v>26</v>
      </c>
      <c r="I1019" s="226">
        <v>3</v>
      </c>
      <c r="J1019" s="224">
        <v>0.05</v>
      </c>
      <c r="K1019" s="224" t="s">
        <v>10255</v>
      </c>
      <c r="L1019" s="224" t="s">
        <v>10256</v>
      </c>
      <c r="M1019" s="224" t="s">
        <v>165</v>
      </c>
      <c r="N1019" s="224" t="s">
        <v>10268</v>
      </c>
      <c r="O1019" s="224" t="s">
        <v>10269</v>
      </c>
      <c r="P1019" s="229">
        <v>13437974862</v>
      </c>
      <c r="Q1019" s="12"/>
    </row>
    <row r="1020" spans="1:17" ht="24">
      <c r="A1020" s="11">
        <v>1016</v>
      </c>
      <c r="B1020" s="11" t="s">
        <v>7308</v>
      </c>
      <c r="C1020" s="224" t="s">
        <v>10121</v>
      </c>
      <c r="D1020" s="224" t="s">
        <v>10217</v>
      </c>
      <c r="E1020" s="224" t="s">
        <v>108</v>
      </c>
      <c r="F1020" s="159">
        <v>1985</v>
      </c>
      <c r="G1020" s="224" t="s">
        <v>48</v>
      </c>
      <c r="H1020" s="225">
        <v>40</v>
      </c>
      <c r="I1020" s="226">
        <v>4</v>
      </c>
      <c r="J1020" s="224">
        <v>0.02</v>
      </c>
      <c r="K1020" s="224" t="s">
        <v>10255</v>
      </c>
      <c r="L1020" s="224" t="s">
        <v>10256</v>
      </c>
      <c r="M1020" s="224" t="s">
        <v>165</v>
      </c>
      <c r="N1020" s="224" t="s">
        <v>108</v>
      </c>
      <c r="O1020" s="224" t="s">
        <v>9740</v>
      </c>
      <c r="P1020" s="229">
        <v>13870767188</v>
      </c>
      <c r="Q1020" s="12"/>
    </row>
    <row r="1021" spans="1:17" ht="24">
      <c r="A1021" s="11">
        <v>1017</v>
      </c>
      <c r="B1021" s="11" t="s">
        <v>7308</v>
      </c>
      <c r="C1021" s="224" t="s">
        <v>10121</v>
      </c>
      <c r="D1021" s="224" t="s">
        <v>10217</v>
      </c>
      <c r="E1021" s="224" t="s">
        <v>10270</v>
      </c>
      <c r="F1021" s="159">
        <v>1990</v>
      </c>
      <c r="G1021" s="224" t="s">
        <v>48</v>
      </c>
      <c r="H1021" s="225">
        <v>75</v>
      </c>
      <c r="I1021" s="226">
        <v>5</v>
      </c>
      <c r="J1021" s="224">
        <v>0.04</v>
      </c>
      <c r="K1021" s="224" t="s">
        <v>10255</v>
      </c>
      <c r="L1021" s="224" t="s">
        <v>10256</v>
      </c>
      <c r="M1021" s="224" t="s">
        <v>165</v>
      </c>
      <c r="N1021" s="224" t="s">
        <v>10270</v>
      </c>
      <c r="O1021" s="224" t="s">
        <v>9740</v>
      </c>
      <c r="P1021" s="229">
        <v>13870767188</v>
      </c>
      <c r="Q1021" s="12"/>
    </row>
    <row r="1022" spans="1:17" ht="24">
      <c r="A1022" s="11">
        <v>1018</v>
      </c>
      <c r="B1022" s="11" t="s">
        <v>7308</v>
      </c>
      <c r="C1022" s="224" t="s">
        <v>10121</v>
      </c>
      <c r="D1022" s="224" t="s">
        <v>10217</v>
      </c>
      <c r="E1022" s="224" t="s">
        <v>10271</v>
      </c>
      <c r="F1022" s="159">
        <v>1994</v>
      </c>
      <c r="G1022" s="224" t="s">
        <v>48</v>
      </c>
      <c r="H1022" s="225">
        <v>325</v>
      </c>
      <c r="I1022" s="226">
        <v>2</v>
      </c>
      <c r="J1022" s="224">
        <v>0.12</v>
      </c>
      <c r="K1022" s="224" t="s">
        <v>10255</v>
      </c>
      <c r="L1022" s="224" t="s">
        <v>10256</v>
      </c>
      <c r="M1022" s="224" t="s">
        <v>165</v>
      </c>
      <c r="N1022" s="224" t="s">
        <v>10271</v>
      </c>
      <c r="O1022" s="224" t="s">
        <v>10272</v>
      </c>
      <c r="P1022" s="229">
        <v>15079788146</v>
      </c>
      <c r="Q1022" s="12"/>
    </row>
    <row r="1023" spans="1:17" ht="24">
      <c r="A1023" s="11">
        <v>1019</v>
      </c>
      <c r="B1023" s="11" t="s">
        <v>7308</v>
      </c>
      <c r="C1023" s="224" t="s">
        <v>10121</v>
      </c>
      <c r="D1023" s="224" t="s">
        <v>10273</v>
      </c>
      <c r="E1023" s="224" t="s">
        <v>10274</v>
      </c>
      <c r="F1023" s="159">
        <v>1980</v>
      </c>
      <c r="G1023" s="224" t="s">
        <v>48</v>
      </c>
      <c r="H1023" s="225">
        <v>55</v>
      </c>
      <c r="I1023" s="226">
        <v>27.7</v>
      </c>
      <c r="J1023" s="224">
        <v>174</v>
      </c>
      <c r="K1023" s="224" t="s">
        <v>10275</v>
      </c>
      <c r="L1023" s="226" t="s">
        <v>10276</v>
      </c>
      <c r="M1023" s="224" t="s">
        <v>165</v>
      </c>
      <c r="N1023" s="224" t="s">
        <v>10274</v>
      </c>
      <c r="O1023" s="224" t="s">
        <v>10277</v>
      </c>
      <c r="P1023" s="229">
        <v>13879719819</v>
      </c>
      <c r="Q1023" s="12"/>
    </row>
    <row r="1024" spans="1:17" ht="24">
      <c r="A1024" s="11">
        <v>1020</v>
      </c>
      <c r="B1024" s="11" t="s">
        <v>7308</v>
      </c>
      <c r="C1024" s="224" t="s">
        <v>10121</v>
      </c>
      <c r="D1024" s="224" t="s">
        <v>10278</v>
      </c>
      <c r="E1024" s="224" t="s">
        <v>10279</v>
      </c>
      <c r="F1024" s="159">
        <v>2001</v>
      </c>
      <c r="G1024" s="224" t="s">
        <v>48</v>
      </c>
      <c r="H1024" s="225">
        <v>125</v>
      </c>
      <c r="I1024" s="226">
        <v>25.3</v>
      </c>
      <c r="J1024" s="224">
        <v>224</v>
      </c>
      <c r="K1024" s="224" t="s">
        <v>10275</v>
      </c>
      <c r="L1024" s="226" t="s">
        <v>10276</v>
      </c>
      <c r="M1024" s="224" t="s">
        <v>165</v>
      </c>
      <c r="N1024" s="224" t="s">
        <v>10279</v>
      </c>
      <c r="O1024" s="224" t="s">
        <v>10280</v>
      </c>
      <c r="P1024" s="229" t="s">
        <v>10281</v>
      </c>
      <c r="Q1024" s="12"/>
    </row>
    <row r="1025" spans="1:17" ht="24">
      <c r="A1025" s="11">
        <v>1021</v>
      </c>
      <c r="B1025" s="11" t="s">
        <v>7308</v>
      </c>
      <c r="C1025" s="224" t="s">
        <v>10121</v>
      </c>
      <c r="D1025" s="224" t="s">
        <v>10278</v>
      </c>
      <c r="E1025" s="224" t="s">
        <v>10282</v>
      </c>
      <c r="F1025" s="159">
        <v>1988</v>
      </c>
      <c r="G1025" s="224" t="s">
        <v>48</v>
      </c>
      <c r="H1025" s="225">
        <v>40</v>
      </c>
      <c r="I1025" s="226">
        <v>6</v>
      </c>
      <c r="J1025" s="224">
        <v>0.09</v>
      </c>
      <c r="K1025" s="224" t="s">
        <v>10275</v>
      </c>
      <c r="L1025" s="226" t="s">
        <v>10276</v>
      </c>
      <c r="M1025" s="224" t="s">
        <v>165</v>
      </c>
      <c r="N1025" s="224" t="s">
        <v>10282</v>
      </c>
      <c r="O1025" s="224" t="s">
        <v>10283</v>
      </c>
      <c r="P1025" s="229">
        <v>15216154768</v>
      </c>
      <c r="Q1025" s="12"/>
    </row>
    <row r="1026" spans="1:17" ht="24">
      <c r="A1026" s="11">
        <v>1022</v>
      </c>
      <c r="B1026" s="11" t="s">
        <v>7308</v>
      </c>
      <c r="C1026" s="224" t="s">
        <v>10121</v>
      </c>
      <c r="D1026" s="224" t="s">
        <v>10273</v>
      </c>
      <c r="E1026" s="224" t="s">
        <v>10284</v>
      </c>
      <c r="F1026" s="159">
        <v>1978</v>
      </c>
      <c r="G1026" s="224" t="s">
        <v>48</v>
      </c>
      <c r="H1026" s="225">
        <v>890</v>
      </c>
      <c r="I1026" s="226">
        <v>2</v>
      </c>
      <c r="J1026" s="224">
        <v>224</v>
      </c>
      <c r="K1026" s="224" t="s">
        <v>10275</v>
      </c>
      <c r="L1026" s="226" t="s">
        <v>10276</v>
      </c>
      <c r="M1026" s="224" t="s">
        <v>165</v>
      </c>
      <c r="N1026" s="224" t="s">
        <v>10284</v>
      </c>
      <c r="O1026" s="224" t="s">
        <v>10225</v>
      </c>
      <c r="P1026" s="229">
        <v>13803575118</v>
      </c>
      <c r="Q1026" s="12"/>
    </row>
    <row r="1027" spans="1:17" ht="24">
      <c r="A1027" s="11">
        <v>1023</v>
      </c>
      <c r="B1027" s="11" t="s">
        <v>7308</v>
      </c>
      <c r="C1027" s="224" t="s">
        <v>10121</v>
      </c>
      <c r="D1027" s="224" t="s">
        <v>10278</v>
      </c>
      <c r="E1027" s="224" t="s">
        <v>10285</v>
      </c>
      <c r="F1027" s="159">
        <v>2004</v>
      </c>
      <c r="G1027" s="224" t="s">
        <v>48</v>
      </c>
      <c r="H1027" s="225">
        <v>200</v>
      </c>
      <c r="I1027" s="226">
        <v>1.2</v>
      </c>
      <c r="J1027" s="224">
        <v>0.05</v>
      </c>
      <c r="K1027" s="224" t="s">
        <v>10275</v>
      </c>
      <c r="L1027" s="226" t="s">
        <v>10276</v>
      </c>
      <c r="M1027" s="224" t="s">
        <v>165</v>
      </c>
      <c r="N1027" s="224" t="s">
        <v>10285</v>
      </c>
      <c r="O1027" s="224" t="s">
        <v>10286</v>
      </c>
      <c r="P1027" s="229">
        <v>13970704785</v>
      </c>
      <c r="Q1027" s="12"/>
    </row>
    <row r="1028" spans="1:17" ht="24">
      <c r="A1028" s="11">
        <v>1024</v>
      </c>
      <c r="B1028" s="11" t="s">
        <v>7308</v>
      </c>
      <c r="C1028" s="224" t="s">
        <v>10121</v>
      </c>
      <c r="D1028" s="224" t="s">
        <v>10273</v>
      </c>
      <c r="E1028" s="224" t="s">
        <v>10287</v>
      </c>
      <c r="F1028" s="159">
        <v>2005</v>
      </c>
      <c r="G1028" s="224" t="s">
        <v>48</v>
      </c>
      <c r="H1028" s="225">
        <v>320</v>
      </c>
      <c r="I1028" s="226">
        <v>14.5</v>
      </c>
      <c r="J1028" s="224">
        <v>3</v>
      </c>
      <c r="K1028" s="224" t="s">
        <v>10275</v>
      </c>
      <c r="L1028" s="226" t="s">
        <v>10276</v>
      </c>
      <c r="M1028" s="224" t="s">
        <v>165</v>
      </c>
      <c r="N1028" s="224" t="s">
        <v>10287</v>
      </c>
      <c r="O1028" s="224" t="s">
        <v>10286</v>
      </c>
      <c r="P1028" s="229">
        <v>13970704785</v>
      </c>
      <c r="Q1028" s="12"/>
    </row>
    <row r="1029" spans="1:17" ht="24">
      <c r="A1029" s="11">
        <v>1025</v>
      </c>
      <c r="B1029" s="11" t="s">
        <v>7308</v>
      </c>
      <c r="C1029" s="224" t="s">
        <v>10121</v>
      </c>
      <c r="D1029" s="224" t="s">
        <v>10288</v>
      </c>
      <c r="E1029" s="224" t="s">
        <v>10289</v>
      </c>
      <c r="F1029" s="159">
        <v>2003</v>
      </c>
      <c r="G1029" s="224" t="s">
        <v>48</v>
      </c>
      <c r="H1029" s="225">
        <v>200</v>
      </c>
      <c r="I1029" s="226">
        <v>4.5</v>
      </c>
      <c r="J1029" s="224">
        <v>0.1</v>
      </c>
      <c r="K1029" s="224" t="s">
        <v>10275</v>
      </c>
      <c r="L1029" s="226" t="s">
        <v>10276</v>
      </c>
      <c r="M1029" s="224" t="s">
        <v>165</v>
      </c>
      <c r="N1029" s="224" t="s">
        <v>10289</v>
      </c>
      <c r="O1029" s="224" t="s">
        <v>10290</v>
      </c>
      <c r="P1029" s="229" t="s">
        <v>10291</v>
      </c>
      <c r="Q1029" s="12"/>
    </row>
    <row r="1030" spans="1:17" ht="24">
      <c r="A1030" s="11">
        <v>1026</v>
      </c>
      <c r="B1030" s="11" t="s">
        <v>7308</v>
      </c>
      <c r="C1030" s="224" t="s">
        <v>10121</v>
      </c>
      <c r="D1030" s="224" t="s">
        <v>10273</v>
      </c>
      <c r="E1030" s="224" t="s">
        <v>10292</v>
      </c>
      <c r="F1030" s="159" t="s">
        <v>8002</v>
      </c>
      <c r="G1030" s="224" t="s">
        <v>48</v>
      </c>
      <c r="H1030" s="224">
        <v>400</v>
      </c>
      <c r="I1030" s="224">
        <v>2</v>
      </c>
      <c r="J1030" s="224">
        <v>0.05</v>
      </c>
      <c r="K1030" s="224" t="s">
        <v>10275</v>
      </c>
      <c r="L1030" s="224" t="s">
        <v>10276</v>
      </c>
      <c r="M1030" s="224" t="s">
        <v>165</v>
      </c>
      <c r="N1030" s="224" t="s">
        <v>10292</v>
      </c>
      <c r="O1030" s="224" t="s">
        <v>10293</v>
      </c>
      <c r="P1030" s="231">
        <v>13803575118</v>
      </c>
      <c r="Q1030" s="12"/>
    </row>
    <row r="1031" spans="1:17" ht="24">
      <c r="A1031" s="11">
        <v>1027</v>
      </c>
      <c r="B1031" s="11" t="s">
        <v>7308</v>
      </c>
      <c r="C1031" s="224" t="s">
        <v>10121</v>
      </c>
      <c r="D1031" s="224" t="s">
        <v>10294</v>
      </c>
      <c r="E1031" s="224" t="s">
        <v>10295</v>
      </c>
      <c r="F1031" s="159">
        <v>2009</v>
      </c>
      <c r="G1031" s="224" t="s">
        <v>48</v>
      </c>
      <c r="H1031" s="225">
        <v>480</v>
      </c>
      <c r="I1031" s="226">
        <v>25.6</v>
      </c>
      <c r="J1031" s="224">
        <v>251</v>
      </c>
      <c r="K1031" s="224" t="s">
        <v>10296</v>
      </c>
      <c r="L1031" s="224" t="s">
        <v>10297</v>
      </c>
      <c r="M1031" s="224" t="s">
        <v>165</v>
      </c>
      <c r="N1031" s="224" t="s">
        <v>10295</v>
      </c>
      <c r="O1031" s="226" t="s">
        <v>10298</v>
      </c>
      <c r="P1031" s="229">
        <v>13970106131</v>
      </c>
      <c r="Q1031" s="12"/>
    </row>
    <row r="1032" spans="1:17" ht="24">
      <c r="A1032" s="11">
        <v>1028</v>
      </c>
      <c r="B1032" s="11" t="s">
        <v>7308</v>
      </c>
      <c r="C1032" s="224" t="s">
        <v>10121</v>
      </c>
      <c r="D1032" s="224" t="s">
        <v>10294</v>
      </c>
      <c r="E1032" s="224" t="s">
        <v>10299</v>
      </c>
      <c r="F1032" s="159">
        <v>2005</v>
      </c>
      <c r="G1032" s="224" t="s">
        <v>48</v>
      </c>
      <c r="H1032" s="225">
        <v>260</v>
      </c>
      <c r="I1032" s="226">
        <v>14.5</v>
      </c>
      <c r="J1032" s="224">
        <v>9</v>
      </c>
      <c r="K1032" s="224" t="s">
        <v>10296</v>
      </c>
      <c r="L1032" s="224" t="s">
        <v>10297</v>
      </c>
      <c r="M1032" s="224" t="s">
        <v>165</v>
      </c>
      <c r="N1032" s="224" t="s">
        <v>10299</v>
      </c>
      <c r="O1032" s="226" t="s">
        <v>10300</v>
      </c>
      <c r="P1032" s="229">
        <v>13979769662</v>
      </c>
      <c r="Q1032" s="12"/>
    </row>
    <row r="1033" spans="1:17" ht="24">
      <c r="A1033" s="11">
        <v>1029</v>
      </c>
      <c r="B1033" s="11" t="s">
        <v>7308</v>
      </c>
      <c r="C1033" s="224" t="s">
        <v>10121</v>
      </c>
      <c r="D1033" s="224" t="s">
        <v>10294</v>
      </c>
      <c r="E1033" s="224" t="s">
        <v>4043</v>
      </c>
      <c r="F1033" s="159">
        <v>1979</v>
      </c>
      <c r="G1033" s="224" t="s">
        <v>48</v>
      </c>
      <c r="H1033" s="225">
        <v>1200</v>
      </c>
      <c r="I1033" s="226">
        <v>27</v>
      </c>
      <c r="J1033" s="224">
        <v>124</v>
      </c>
      <c r="K1033" s="224" t="s">
        <v>10296</v>
      </c>
      <c r="L1033" s="224" t="s">
        <v>10297</v>
      </c>
      <c r="M1033" s="224" t="s">
        <v>165</v>
      </c>
      <c r="N1033" s="224" t="s">
        <v>4043</v>
      </c>
      <c r="O1033" s="224" t="s">
        <v>10301</v>
      </c>
      <c r="P1033" s="229">
        <v>13907972842</v>
      </c>
      <c r="Q1033" s="12"/>
    </row>
    <row r="1034" spans="1:17" ht="24">
      <c r="A1034" s="11">
        <v>1030</v>
      </c>
      <c r="B1034" s="11" t="s">
        <v>7308</v>
      </c>
      <c r="C1034" s="224" t="s">
        <v>10121</v>
      </c>
      <c r="D1034" s="224" t="s">
        <v>10294</v>
      </c>
      <c r="E1034" s="224" t="s">
        <v>10302</v>
      </c>
      <c r="F1034" s="159">
        <v>2005</v>
      </c>
      <c r="G1034" s="224" t="s">
        <v>48</v>
      </c>
      <c r="H1034" s="225">
        <v>150</v>
      </c>
      <c r="I1034" s="226">
        <v>7.5</v>
      </c>
      <c r="J1034" s="224">
        <v>0.9</v>
      </c>
      <c r="K1034" s="224" t="s">
        <v>10296</v>
      </c>
      <c r="L1034" s="224" t="s">
        <v>10297</v>
      </c>
      <c r="M1034" s="224" t="s">
        <v>165</v>
      </c>
      <c r="N1034" s="224" t="s">
        <v>10302</v>
      </c>
      <c r="O1034" s="224" t="s">
        <v>10303</v>
      </c>
      <c r="P1034" s="229">
        <v>18970751752</v>
      </c>
      <c r="Q1034" s="12"/>
    </row>
    <row r="1035" spans="1:17" ht="24">
      <c r="A1035" s="11">
        <v>1031</v>
      </c>
      <c r="B1035" s="11" t="s">
        <v>7308</v>
      </c>
      <c r="C1035" s="224" t="s">
        <v>10121</v>
      </c>
      <c r="D1035" s="224" t="s">
        <v>2812</v>
      </c>
      <c r="E1035" s="224" t="s">
        <v>10304</v>
      </c>
      <c r="F1035" s="159">
        <v>1976</v>
      </c>
      <c r="G1035" s="224" t="s">
        <v>48</v>
      </c>
      <c r="H1035" s="225">
        <v>100</v>
      </c>
      <c r="I1035" s="226">
        <v>29.5</v>
      </c>
      <c r="J1035" s="224">
        <v>358</v>
      </c>
      <c r="K1035" s="224" t="s">
        <v>10305</v>
      </c>
      <c r="L1035" s="224" t="s">
        <v>10306</v>
      </c>
      <c r="M1035" s="224" t="s">
        <v>156</v>
      </c>
      <c r="N1035" s="224" t="s">
        <v>10304</v>
      </c>
      <c r="O1035" s="224" t="s">
        <v>6735</v>
      </c>
      <c r="P1035" s="229">
        <v>13507072686</v>
      </c>
      <c r="Q1035" s="12" t="s">
        <v>974</v>
      </c>
    </row>
    <row r="1036" spans="1:17" ht="24">
      <c r="A1036" s="11">
        <v>1032</v>
      </c>
      <c r="B1036" s="11" t="s">
        <v>7308</v>
      </c>
      <c r="C1036" s="224" t="s">
        <v>10121</v>
      </c>
      <c r="D1036" s="224" t="s">
        <v>10307</v>
      </c>
      <c r="E1036" s="224" t="s">
        <v>10308</v>
      </c>
      <c r="F1036" s="159">
        <v>1976</v>
      </c>
      <c r="G1036" s="224" t="s">
        <v>48</v>
      </c>
      <c r="H1036" s="225">
        <v>200</v>
      </c>
      <c r="I1036" s="226">
        <v>6</v>
      </c>
      <c r="J1036" s="224">
        <v>1</v>
      </c>
      <c r="K1036" s="224" t="s">
        <v>10305</v>
      </c>
      <c r="L1036" s="224" t="s">
        <v>10306</v>
      </c>
      <c r="M1036" s="224" t="s">
        <v>156</v>
      </c>
      <c r="N1036" s="224" t="s">
        <v>10308</v>
      </c>
      <c r="O1036" s="224" t="s">
        <v>10309</v>
      </c>
      <c r="P1036" s="229">
        <v>13607971620</v>
      </c>
      <c r="Q1036" s="12"/>
    </row>
    <row r="1037" spans="1:17" ht="24">
      <c r="A1037" s="11">
        <v>1033</v>
      </c>
      <c r="B1037" s="11" t="s">
        <v>7308</v>
      </c>
      <c r="C1037" s="224" t="s">
        <v>10121</v>
      </c>
      <c r="D1037" s="224" t="s">
        <v>10310</v>
      </c>
      <c r="E1037" s="224" t="s">
        <v>10311</v>
      </c>
      <c r="F1037" s="159">
        <v>2008</v>
      </c>
      <c r="G1037" s="224" t="s">
        <v>48</v>
      </c>
      <c r="H1037" s="225">
        <v>180</v>
      </c>
      <c r="I1037" s="226">
        <v>8</v>
      </c>
      <c r="J1037" s="224">
        <v>0</v>
      </c>
      <c r="K1037" s="224" t="s">
        <v>10305</v>
      </c>
      <c r="L1037" s="224" t="s">
        <v>10306</v>
      </c>
      <c r="M1037" s="224" t="s">
        <v>156</v>
      </c>
      <c r="N1037" s="224" t="s">
        <v>10311</v>
      </c>
      <c r="O1037" s="224" t="s">
        <v>10312</v>
      </c>
      <c r="P1037" s="229">
        <v>13970127112</v>
      </c>
      <c r="Q1037" s="12"/>
    </row>
    <row r="1038" spans="1:17" ht="24">
      <c r="A1038" s="11">
        <v>1034</v>
      </c>
      <c r="B1038" s="11" t="s">
        <v>7308</v>
      </c>
      <c r="C1038" s="224" t="s">
        <v>10121</v>
      </c>
      <c r="D1038" s="224" t="s">
        <v>10159</v>
      </c>
      <c r="E1038" s="224" t="s">
        <v>10313</v>
      </c>
      <c r="F1038" s="159">
        <v>1991</v>
      </c>
      <c r="G1038" s="224" t="s">
        <v>48</v>
      </c>
      <c r="H1038" s="225">
        <v>200</v>
      </c>
      <c r="I1038" s="226">
        <v>14.3</v>
      </c>
      <c r="J1038" s="224">
        <v>13.6</v>
      </c>
      <c r="K1038" s="224" t="s">
        <v>10314</v>
      </c>
      <c r="L1038" s="224" t="s">
        <v>2071</v>
      </c>
      <c r="M1038" s="224" t="s">
        <v>165</v>
      </c>
      <c r="N1038" s="224" t="s">
        <v>10313</v>
      </c>
      <c r="O1038" s="226" t="s">
        <v>10315</v>
      </c>
      <c r="P1038" s="229">
        <v>13763972912</v>
      </c>
      <c r="Q1038" s="12"/>
    </row>
    <row r="1039" spans="1:17" ht="24">
      <c r="A1039" s="11">
        <v>1035</v>
      </c>
      <c r="B1039" s="11" t="s">
        <v>7308</v>
      </c>
      <c r="C1039" s="224" t="s">
        <v>10121</v>
      </c>
      <c r="D1039" s="224" t="s">
        <v>10159</v>
      </c>
      <c r="E1039" s="224" t="s">
        <v>10316</v>
      </c>
      <c r="F1039" s="159">
        <v>1991</v>
      </c>
      <c r="G1039" s="224" t="s">
        <v>48</v>
      </c>
      <c r="H1039" s="225">
        <v>140</v>
      </c>
      <c r="I1039" s="226">
        <v>4</v>
      </c>
      <c r="J1039" s="224">
        <v>0</v>
      </c>
      <c r="K1039" s="224" t="s">
        <v>10314</v>
      </c>
      <c r="L1039" s="224" t="s">
        <v>2071</v>
      </c>
      <c r="M1039" s="224" t="s">
        <v>165</v>
      </c>
      <c r="N1039" s="224" t="s">
        <v>10316</v>
      </c>
      <c r="O1039" s="226" t="s">
        <v>10283</v>
      </c>
      <c r="P1039" s="229">
        <v>15216154768</v>
      </c>
      <c r="Q1039" s="12"/>
    </row>
    <row r="1040" spans="1:17" ht="24">
      <c r="A1040" s="11">
        <v>1036</v>
      </c>
      <c r="B1040" s="11" t="s">
        <v>7308</v>
      </c>
      <c r="C1040" s="224" t="s">
        <v>10121</v>
      </c>
      <c r="D1040" s="224" t="s">
        <v>10317</v>
      </c>
      <c r="E1040" s="224" t="s">
        <v>10318</v>
      </c>
      <c r="F1040" s="159">
        <v>1969</v>
      </c>
      <c r="G1040" s="224" t="s">
        <v>48</v>
      </c>
      <c r="H1040" s="225">
        <v>400</v>
      </c>
      <c r="I1040" s="226">
        <v>22.7</v>
      </c>
      <c r="J1040" s="224">
        <v>954</v>
      </c>
      <c r="K1040" s="224" t="s">
        <v>10319</v>
      </c>
      <c r="L1040" s="226" t="s">
        <v>10320</v>
      </c>
      <c r="M1040" s="224" t="s">
        <v>156</v>
      </c>
      <c r="N1040" s="224" t="s">
        <v>10318</v>
      </c>
      <c r="O1040" s="226" t="s">
        <v>7360</v>
      </c>
      <c r="P1040" s="229">
        <v>13707077515</v>
      </c>
      <c r="Q1040" s="12"/>
    </row>
    <row r="1041" spans="1:17" ht="24">
      <c r="A1041" s="11">
        <v>1037</v>
      </c>
      <c r="B1041" s="11" t="s">
        <v>7308</v>
      </c>
      <c r="C1041" s="224" t="s">
        <v>10121</v>
      </c>
      <c r="D1041" s="224" t="s">
        <v>2812</v>
      </c>
      <c r="E1041" s="224" t="s">
        <v>10321</v>
      </c>
      <c r="F1041" s="159">
        <v>2013</v>
      </c>
      <c r="G1041" s="224" t="s">
        <v>48</v>
      </c>
      <c r="H1041" s="225">
        <v>125</v>
      </c>
      <c r="I1041" s="226">
        <v>4</v>
      </c>
      <c r="J1041" s="224">
        <v>0</v>
      </c>
      <c r="K1041" s="224" t="s">
        <v>10319</v>
      </c>
      <c r="L1041" s="226" t="s">
        <v>10320</v>
      </c>
      <c r="M1041" s="224" t="s">
        <v>156</v>
      </c>
      <c r="N1041" s="224" t="s">
        <v>10321</v>
      </c>
      <c r="O1041" s="226" t="s">
        <v>10322</v>
      </c>
      <c r="P1041" s="229">
        <v>13576782098</v>
      </c>
      <c r="Q1041" s="12"/>
    </row>
    <row r="1042" spans="1:17" ht="24">
      <c r="A1042" s="11">
        <v>1038</v>
      </c>
      <c r="B1042" s="11" t="s">
        <v>7308</v>
      </c>
      <c r="C1042" s="224" t="s">
        <v>10121</v>
      </c>
      <c r="D1042" s="224" t="s">
        <v>10323</v>
      </c>
      <c r="E1042" s="224" t="s">
        <v>3593</v>
      </c>
      <c r="F1042" s="159">
        <v>1990</v>
      </c>
      <c r="G1042" s="224" t="s">
        <v>48</v>
      </c>
      <c r="H1042" s="225">
        <v>400</v>
      </c>
      <c r="I1042" s="226">
        <v>12</v>
      </c>
      <c r="J1042" s="224">
        <v>6</v>
      </c>
      <c r="K1042" s="224" t="s">
        <v>10324</v>
      </c>
      <c r="L1042" s="224" t="s">
        <v>6082</v>
      </c>
      <c r="M1042" s="224" t="s">
        <v>156</v>
      </c>
      <c r="N1042" s="224" t="s">
        <v>3593</v>
      </c>
      <c r="O1042" s="224" t="s">
        <v>10325</v>
      </c>
      <c r="P1042" s="229">
        <v>13879722963</v>
      </c>
      <c r="Q1042" s="12"/>
    </row>
    <row r="1043" spans="1:17" ht="24">
      <c r="A1043" s="11">
        <v>1039</v>
      </c>
      <c r="B1043" s="11" t="s">
        <v>7308</v>
      </c>
      <c r="C1043" s="224" t="s">
        <v>10121</v>
      </c>
      <c r="D1043" s="224" t="s">
        <v>10326</v>
      </c>
      <c r="E1043" s="224" t="s">
        <v>10327</v>
      </c>
      <c r="F1043" s="159">
        <v>1998</v>
      </c>
      <c r="G1043" s="224" t="s">
        <v>48</v>
      </c>
      <c r="H1043" s="225">
        <v>250</v>
      </c>
      <c r="I1043" s="226">
        <v>5</v>
      </c>
      <c r="J1043" s="224">
        <v>9</v>
      </c>
      <c r="K1043" s="224" t="s">
        <v>10324</v>
      </c>
      <c r="L1043" s="224" t="s">
        <v>6082</v>
      </c>
      <c r="M1043" s="224" t="s">
        <v>156</v>
      </c>
      <c r="N1043" s="224" t="s">
        <v>10327</v>
      </c>
      <c r="O1043" s="224" t="s">
        <v>10325</v>
      </c>
      <c r="P1043" s="229">
        <v>13879722963</v>
      </c>
      <c r="Q1043" s="12"/>
    </row>
    <row r="1044" spans="1:17" ht="24">
      <c r="A1044" s="11">
        <v>1040</v>
      </c>
      <c r="B1044" s="11" t="s">
        <v>7308</v>
      </c>
      <c r="C1044" s="224" t="s">
        <v>10121</v>
      </c>
      <c r="D1044" s="224" t="s">
        <v>10328</v>
      </c>
      <c r="E1044" s="224" t="s">
        <v>10329</v>
      </c>
      <c r="F1044" s="159">
        <v>2006</v>
      </c>
      <c r="G1044" s="224" t="s">
        <v>48</v>
      </c>
      <c r="H1044" s="225">
        <v>500</v>
      </c>
      <c r="I1044" s="226">
        <v>14</v>
      </c>
      <c r="J1044" s="224">
        <v>5</v>
      </c>
      <c r="K1044" s="224" t="s">
        <v>10330</v>
      </c>
      <c r="L1044" s="226" t="s">
        <v>10331</v>
      </c>
      <c r="M1044" s="226" t="s">
        <v>165</v>
      </c>
      <c r="N1044" s="224" t="s">
        <v>10329</v>
      </c>
      <c r="O1044" s="224" t="s">
        <v>10332</v>
      </c>
      <c r="P1044" s="229">
        <v>13617075995</v>
      </c>
      <c r="Q1044" s="12"/>
    </row>
    <row r="1045" spans="1:17" ht="24">
      <c r="A1045" s="11">
        <v>1041</v>
      </c>
      <c r="B1045" s="11" t="s">
        <v>7308</v>
      </c>
      <c r="C1045" s="224" t="s">
        <v>10121</v>
      </c>
      <c r="D1045" s="224" t="s">
        <v>10328</v>
      </c>
      <c r="E1045" s="224" t="s">
        <v>10333</v>
      </c>
      <c r="F1045" s="159">
        <v>2006</v>
      </c>
      <c r="G1045" s="224" t="s">
        <v>48</v>
      </c>
      <c r="H1045" s="225">
        <v>320</v>
      </c>
      <c r="I1045" s="226">
        <v>2</v>
      </c>
      <c r="J1045" s="224">
        <v>0</v>
      </c>
      <c r="K1045" s="224" t="s">
        <v>10330</v>
      </c>
      <c r="L1045" s="226" t="s">
        <v>10331</v>
      </c>
      <c r="M1045" s="226" t="s">
        <v>165</v>
      </c>
      <c r="N1045" s="224" t="s">
        <v>10333</v>
      </c>
      <c r="O1045" s="224" t="s">
        <v>10332</v>
      </c>
      <c r="P1045" s="229">
        <v>13617075995</v>
      </c>
      <c r="Q1045" s="12"/>
    </row>
    <row r="1046" spans="1:17" ht="24">
      <c r="A1046" s="11">
        <v>1042</v>
      </c>
      <c r="B1046" s="11" t="s">
        <v>7308</v>
      </c>
      <c r="C1046" s="224" t="s">
        <v>10121</v>
      </c>
      <c r="D1046" s="224" t="s">
        <v>10328</v>
      </c>
      <c r="E1046" s="224" t="s">
        <v>10334</v>
      </c>
      <c r="F1046" s="159">
        <v>2006</v>
      </c>
      <c r="G1046" s="224" t="s">
        <v>48</v>
      </c>
      <c r="H1046" s="225">
        <v>410</v>
      </c>
      <c r="I1046" s="226">
        <v>2.5</v>
      </c>
      <c r="J1046" s="224">
        <v>0</v>
      </c>
      <c r="K1046" s="224" t="s">
        <v>10330</v>
      </c>
      <c r="L1046" s="226" t="s">
        <v>10331</v>
      </c>
      <c r="M1046" s="226" t="s">
        <v>165</v>
      </c>
      <c r="N1046" s="224" t="s">
        <v>10334</v>
      </c>
      <c r="O1046" s="224" t="s">
        <v>10332</v>
      </c>
      <c r="P1046" s="229">
        <v>13617075995</v>
      </c>
      <c r="Q1046" s="12"/>
    </row>
    <row r="1047" spans="1:17" ht="24">
      <c r="A1047" s="11">
        <v>1043</v>
      </c>
      <c r="B1047" s="11" t="s">
        <v>7308</v>
      </c>
      <c r="C1047" s="224" t="s">
        <v>10121</v>
      </c>
      <c r="D1047" s="224" t="s">
        <v>10328</v>
      </c>
      <c r="E1047" s="224" t="s">
        <v>10335</v>
      </c>
      <c r="F1047" s="159">
        <v>2004</v>
      </c>
      <c r="G1047" s="224" t="s">
        <v>48</v>
      </c>
      <c r="H1047" s="225">
        <v>500</v>
      </c>
      <c r="I1047" s="226">
        <v>1</v>
      </c>
      <c r="J1047" s="224">
        <v>0</v>
      </c>
      <c r="K1047" s="224" t="s">
        <v>10330</v>
      </c>
      <c r="L1047" s="226" t="s">
        <v>10331</v>
      </c>
      <c r="M1047" s="226" t="s">
        <v>165</v>
      </c>
      <c r="N1047" s="224" t="s">
        <v>10335</v>
      </c>
      <c r="O1047" s="224" t="s">
        <v>10336</v>
      </c>
      <c r="P1047" s="229">
        <v>13707071163</v>
      </c>
      <c r="Q1047" s="12"/>
    </row>
    <row r="1048" spans="1:17" ht="24">
      <c r="A1048" s="11">
        <v>1044</v>
      </c>
      <c r="B1048" s="11" t="s">
        <v>7308</v>
      </c>
      <c r="C1048" s="224" t="s">
        <v>10121</v>
      </c>
      <c r="D1048" s="224" t="s">
        <v>10328</v>
      </c>
      <c r="E1048" s="224" t="s">
        <v>10337</v>
      </c>
      <c r="F1048" s="159">
        <v>2006</v>
      </c>
      <c r="G1048" s="224" t="s">
        <v>48</v>
      </c>
      <c r="H1048" s="225">
        <v>480</v>
      </c>
      <c r="I1048" s="226">
        <v>2</v>
      </c>
      <c r="J1048" s="224">
        <v>0</v>
      </c>
      <c r="K1048" s="224" t="s">
        <v>10330</v>
      </c>
      <c r="L1048" s="226" t="s">
        <v>10331</v>
      </c>
      <c r="M1048" s="226" t="s">
        <v>165</v>
      </c>
      <c r="N1048" s="224" t="s">
        <v>10337</v>
      </c>
      <c r="O1048" s="224" t="s">
        <v>10338</v>
      </c>
      <c r="P1048" s="229">
        <v>13507072661</v>
      </c>
      <c r="Q1048" s="12"/>
    </row>
    <row r="1049" spans="1:17" ht="24">
      <c r="A1049" s="11">
        <v>1045</v>
      </c>
      <c r="B1049" s="11" t="s">
        <v>7308</v>
      </c>
      <c r="C1049" s="224" t="s">
        <v>10121</v>
      </c>
      <c r="D1049" s="224" t="s">
        <v>10328</v>
      </c>
      <c r="E1049" s="224" t="s">
        <v>10339</v>
      </c>
      <c r="F1049" s="159">
        <v>2006</v>
      </c>
      <c r="G1049" s="224" t="s">
        <v>48</v>
      </c>
      <c r="H1049" s="225">
        <v>325</v>
      </c>
      <c r="I1049" s="226">
        <v>1.5</v>
      </c>
      <c r="J1049" s="224">
        <v>0</v>
      </c>
      <c r="K1049" s="224" t="s">
        <v>10330</v>
      </c>
      <c r="L1049" s="226" t="s">
        <v>10331</v>
      </c>
      <c r="M1049" s="226" t="s">
        <v>165</v>
      </c>
      <c r="N1049" s="224" t="s">
        <v>10339</v>
      </c>
      <c r="O1049" s="224" t="s">
        <v>10338</v>
      </c>
      <c r="P1049" s="229">
        <v>13507072661</v>
      </c>
      <c r="Q1049" s="12"/>
    </row>
    <row r="1050" spans="1:17" ht="24">
      <c r="A1050" s="11">
        <v>1046</v>
      </c>
      <c r="B1050" s="11" t="s">
        <v>7308</v>
      </c>
      <c r="C1050" s="224" t="s">
        <v>10121</v>
      </c>
      <c r="D1050" s="224" t="s">
        <v>10326</v>
      </c>
      <c r="E1050" s="224" t="s">
        <v>10340</v>
      </c>
      <c r="F1050" s="159">
        <v>1970</v>
      </c>
      <c r="G1050" s="224" t="s">
        <v>48</v>
      </c>
      <c r="H1050" s="225">
        <v>75</v>
      </c>
      <c r="I1050" s="226">
        <v>3</v>
      </c>
      <c r="J1050" s="224">
        <v>0</v>
      </c>
      <c r="K1050" s="224" t="s">
        <v>10330</v>
      </c>
      <c r="L1050" s="226" t="s">
        <v>10331</v>
      </c>
      <c r="M1050" s="226" t="s">
        <v>165</v>
      </c>
      <c r="N1050" s="224" t="s">
        <v>10340</v>
      </c>
      <c r="O1050" s="224" t="s">
        <v>10341</v>
      </c>
      <c r="P1050" s="229">
        <v>13970127198</v>
      </c>
      <c r="Q1050" s="12"/>
    </row>
    <row r="1051" spans="1:17" ht="24">
      <c r="A1051" s="11">
        <v>1047</v>
      </c>
      <c r="B1051" s="11" t="s">
        <v>7308</v>
      </c>
      <c r="C1051" s="224" t="s">
        <v>10121</v>
      </c>
      <c r="D1051" s="224" t="s">
        <v>10326</v>
      </c>
      <c r="E1051" s="224" t="s">
        <v>10342</v>
      </c>
      <c r="F1051" s="159">
        <v>1970</v>
      </c>
      <c r="G1051" s="224" t="s">
        <v>48</v>
      </c>
      <c r="H1051" s="225">
        <v>50</v>
      </c>
      <c r="I1051" s="226">
        <v>1</v>
      </c>
      <c r="J1051" s="224">
        <v>0</v>
      </c>
      <c r="K1051" s="224" t="s">
        <v>10330</v>
      </c>
      <c r="L1051" s="226" t="s">
        <v>10331</v>
      </c>
      <c r="M1051" s="226" t="s">
        <v>165</v>
      </c>
      <c r="N1051" s="224" t="s">
        <v>10342</v>
      </c>
      <c r="O1051" s="224" t="s">
        <v>10341</v>
      </c>
      <c r="P1051" s="229">
        <v>13970127198</v>
      </c>
      <c r="Q1051" s="12"/>
    </row>
    <row r="1052" spans="1:17" ht="24">
      <c r="A1052" s="11">
        <v>1048</v>
      </c>
      <c r="B1052" s="11" t="s">
        <v>7308</v>
      </c>
      <c r="C1052" s="224" t="s">
        <v>10121</v>
      </c>
      <c r="D1052" s="224" t="s">
        <v>10326</v>
      </c>
      <c r="E1052" s="224" t="s">
        <v>10343</v>
      </c>
      <c r="F1052" s="159">
        <v>1970</v>
      </c>
      <c r="G1052" s="224" t="s">
        <v>48</v>
      </c>
      <c r="H1052" s="225">
        <v>75</v>
      </c>
      <c r="I1052" s="226">
        <v>0</v>
      </c>
      <c r="J1052" s="224">
        <v>0</v>
      </c>
      <c r="K1052" s="224" t="s">
        <v>10330</v>
      </c>
      <c r="L1052" s="226" t="s">
        <v>10331</v>
      </c>
      <c r="M1052" s="226" t="s">
        <v>165</v>
      </c>
      <c r="N1052" s="224" t="s">
        <v>10343</v>
      </c>
      <c r="O1052" s="224" t="s">
        <v>10341</v>
      </c>
      <c r="P1052" s="229">
        <v>13970127198</v>
      </c>
      <c r="Q1052" s="12"/>
    </row>
    <row r="1053" spans="1:17" ht="24">
      <c r="A1053" s="11">
        <v>1049</v>
      </c>
      <c r="B1053" s="11" t="s">
        <v>7308</v>
      </c>
      <c r="C1053" s="224" t="s">
        <v>10121</v>
      </c>
      <c r="D1053" s="224" t="s">
        <v>10323</v>
      </c>
      <c r="E1053" s="224" t="s">
        <v>10344</v>
      </c>
      <c r="F1053" s="159">
        <v>2006</v>
      </c>
      <c r="G1053" s="224" t="s">
        <v>48</v>
      </c>
      <c r="H1053" s="225">
        <v>320</v>
      </c>
      <c r="I1053" s="226">
        <v>1.5</v>
      </c>
      <c r="J1053" s="224">
        <v>0</v>
      </c>
      <c r="K1053" s="224" t="s">
        <v>10330</v>
      </c>
      <c r="L1053" s="226" t="s">
        <v>10331</v>
      </c>
      <c r="M1053" s="226" t="s">
        <v>165</v>
      </c>
      <c r="N1053" s="224" t="s">
        <v>10344</v>
      </c>
      <c r="O1053" s="224" t="s">
        <v>10345</v>
      </c>
      <c r="P1053" s="229" t="s">
        <v>10346</v>
      </c>
      <c r="Q1053" s="12"/>
    </row>
    <row r="1054" spans="1:17" ht="24">
      <c r="A1054" s="11">
        <v>1050</v>
      </c>
      <c r="B1054" s="11" t="s">
        <v>7308</v>
      </c>
      <c r="C1054" s="224" t="s">
        <v>10121</v>
      </c>
      <c r="D1054" s="224" t="s">
        <v>10328</v>
      </c>
      <c r="E1054" s="224" t="s">
        <v>10347</v>
      </c>
      <c r="F1054" s="159">
        <v>1970</v>
      </c>
      <c r="G1054" s="224" t="s">
        <v>48</v>
      </c>
      <c r="H1054" s="225">
        <v>180</v>
      </c>
      <c r="I1054" s="226">
        <v>5</v>
      </c>
      <c r="J1054" s="224">
        <v>0</v>
      </c>
      <c r="K1054" s="224" t="s">
        <v>10330</v>
      </c>
      <c r="L1054" s="226" t="s">
        <v>10331</v>
      </c>
      <c r="M1054" s="226" t="s">
        <v>165</v>
      </c>
      <c r="N1054" s="224" t="s">
        <v>10347</v>
      </c>
      <c r="O1054" s="224" t="s">
        <v>10348</v>
      </c>
      <c r="P1054" s="229">
        <v>13870717260</v>
      </c>
      <c r="Q1054" s="12"/>
    </row>
    <row r="1055" spans="1:17" ht="24">
      <c r="A1055" s="11">
        <v>1051</v>
      </c>
      <c r="B1055" s="11" t="s">
        <v>7308</v>
      </c>
      <c r="C1055" s="224" t="s">
        <v>10121</v>
      </c>
      <c r="D1055" s="224" t="s">
        <v>10349</v>
      </c>
      <c r="E1055" s="224" t="s">
        <v>10350</v>
      </c>
      <c r="F1055" s="159">
        <v>2004</v>
      </c>
      <c r="G1055" s="224" t="s">
        <v>48</v>
      </c>
      <c r="H1055" s="225">
        <v>900</v>
      </c>
      <c r="I1055" s="226">
        <v>1.5</v>
      </c>
      <c r="J1055" s="224">
        <v>0</v>
      </c>
      <c r="K1055" s="224" t="s">
        <v>10330</v>
      </c>
      <c r="L1055" s="226" t="s">
        <v>10331</v>
      </c>
      <c r="M1055" s="226" t="s">
        <v>165</v>
      </c>
      <c r="N1055" s="224" t="s">
        <v>10350</v>
      </c>
      <c r="O1055" s="224" t="s">
        <v>10351</v>
      </c>
      <c r="P1055" s="229">
        <v>13806983761</v>
      </c>
      <c r="Q1055" s="12"/>
    </row>
    <row r="1056" spans="1:17" ht="24">
      <c r="A1056" s="11">
        <v>1052</v>
      </c>
      <c r="B1056" s="11" t="s">
        <v>7308</v>
      </c>
      <c r="C1056" s="224" t="s">
        <v>10121</v>
      </c>
      <c r="D1056" s="224" t="s">
        <v>10349</v>
      </c>
      <c r="E1056" s="224" t="s">
        <v>10352</v>
      </c>
      <c r="F1056" s="159">
        <v>2004</v>
      </c>
      <c r="G1056" s="224" t="s">
        <v>48</v>
      </c>
      <c r="H1056" s="225">
        <v>320</v>
      </c>
      <c r="I1056" s="226">
        <v>4</v>
      </c>
      <c r="J1056" s="224">
        <v>0</v>
      </c>
      <c r="K1056" s="224" t="s">
        <v>10330</v>
      </c>
      <c r="L1056" s="226" t="s">
        <v>10331</v>
      </c>
      <c r="M1056" s="226" t="s">
        <v>165</v>
      </c>
      <c r="N1056" s="224" t="s">
        <v>10352</v>
      </c>
      <c r="O1056" s="224" t="s">
        <v>10351</v>
      </c>
      <c r="P1056" s="229">
        <v>13806983761</v>
      </c>
      <c r="Q1056" s="12"/>
    </row>
    <row r="1057" spans="1:17" ht="24">
      <c r="A1057" s="11">
        <v>1053</v>
      </c>
      <c r="B1057" s="11" t="s">
        <v>7308</v>
      </c>
      <c r="C1057" s="224" t="s">
        <v>10121</v>
      </c>
      <c r="D1057" s="224" t="s">
        <v>10349</v>
      </c>
      <c r="E1057" s="224" t="s">
        <v>10353</v>
      </c>
      <c r="F1057" s="159">
        <v>2004</v>
      </c>
      <c r="G1057" s="224" t="s">
        <v>48</v>
      </c>
      <c r="H1057" s="225">
        <v>320</v>
      </c>
      <c r="I1057" s="226">
        <v>6.5</v>
      </c>
      <c r="J1057" s="224">
        <v>0.2</v>
      </c>
      <c r="K1057" s="224" t="s">
        <v>10330</v>
      </c>
      <c r="L1057" s="226" t="s">
        <v>10331</v>
      </c>
      <c r="M1057" s="226" t="s">
        <v>165</v>
      </c>
      <c r="N1057" s="224" t="s">
        <v>10353</v>
      </c>
      <c r="O1057" s="224" t="s">
        <v>10351</v>
      </c>
      <c r="P1057" s="229">
        <v>13806983761</v>
      </c>
      <c r="Q1057" s="12"/>
    </row>
    <row r="1058" spans="1:17" ht="24">
      <c r="A1058" s="11">
        <v>1054</v>
      </c>
      <c r="B1058" s="11" t="s">
        <v>7308</v>
      </c>
      <c r="C1058" s="224" t="s">
        <v>10121</v>
      </c>
      <c r="D1058" s="224" t="s">
        <v>10349</v>
      </c>
      <c r="E1058" s="224" t="s">
        <v>10354</v>
      </c>
      <c r="F1058" s="159">
        <v>1991</v>
      </c>
      <c r="G1058" s="224" t="s">
        <v>48</v>
      </c>
      <c r="H1058" s="225">
        <v>320</v>
      </c>
      <c r="I1058" s="226">
        <v>15</v>
      </c>
      <c r="J1058" s="224">
        <v>67</v>
      </c>
      <c r="K1058" s="224" t="s">
        <v>10330</v>
      </c>
      <c r="L1058" s="226" t="s">
        <v>10331</v>
      </c>
      <c r="M1058" s="226" t="s">
        <v>165</v>
      </c>
      <c r="N1058" s="224" t="s">
        <v>10354</v>
      </c>
      <c r="O1058" s="224" t="s">
        <v>10355</v>
      </c>
      <c r="P1058" s="229">
        <v>13576759516</v>
      </c>
      <c r="Q1058" s="12"/>
    </row>
    <row r="1059" spans="1:17" ht="24">
      <c r="A1059" s="11">
        <v>1055</v>
      </c>
      <c r="B1059" s="11" t="s">
        <v>7308</v>
      </c>
      <c r="C1059" s="224" t="s">
        <v>10121</v>
      </c>
      <c r="D1059" s="224" t="s">
        <v>10326</v>
      </c>
      <c r="E1059" s="224" t="s">
        <v>10356</v>
      </c>
      <c r="F1059" s="159">
        <v>2006</v>
      </c>
      <c r="G1059" s="224" t="s">
        <v>48</v>
      </c>
      <c r="H1059" s="225">
        <v>700</v>
      </c>
      <c r="I1059" s="226">
        <v>3</v>
      </c>
      <c r="J1059" s="224">
        <v>4</v>
      </c>
      <c r="K1059" s="224" t="s">
        <v>10330</v>
      </c>
      <c r="L1059" s="226" t="s">
        <v>10331</v>
      </c>
      <c r="M1059" s="226" t="s">
        <v>165</v>
      </c>
      <c r="N1059" s="224" t="s">
        <v>10356</v>
      </c>
      <c r="O1059" s="224" t="s">
        <v>10341</v>
      </c>
      <c r="P1059" s="229">
        <v>13970127198</v>
      </c>
      <c r="Q1059" s="12"/>
    </row>
    <row r="1060" spans="1:17" ht="24">
      <c r="A1060" s="11">
        <v>1056</v>
      </c>
      <c r="B1060" s="11" t="s">
        <v>7308</v>
      </c>
      <c r="C1060" s="224" t="s">
        <v>10121</v>
      </c>
      <c r="D1060" s="224" t="s">
        <v>10357</v>
      </c>
      <c r="E1060" s="224" t="s">
        <v>10358</v>
      </c>
      <c r="F1060" s="159">
        <v>2006</v>
      </c>
      <c r="G1060" s="224" t="s">
        <v>48</v>
      </c>
      <c r="H1060" s="225">
        <v>700</v>
      </c>
      <c r="I1060" s="226">
        <v>15</v>
      </c>
      <c r="J1060" s="224">
        <v>10</v>
      </c>
      <c r="K1060" s="224" t="s">
        <v>10330</v>
      </c>
      <c r="L1060" s="226" t="s">
        <v>10331</v>
      </c>
      <c r="M1060" s="226" t="s">
        <v>165</v>
      </c>
      <c r="N1060" s="224" t="s">
        <v>10358</v>
      </c>
      <c r="O1060" s="224" t="s">
        <v>10332</v>
      </c>
      <c r="P1060" s="229">
        <v>13617075995</v>
      </c>
      <c r="Q1060" s="12"/>
    </row>
    <row r="1061" spans="1:17" ht="24">
      <c r="A1061" s="11">
        <v>1057</v>
      </c>
      <c r="B1061" s="11" t="s">
        <v>7308</v>
      </c>
      <c r="C1061" s="224" t="s">
        <v>10121</v>
      </c>
      <c r="D1061" s="224" t="s">
        <v>10359</v>
      </c>
      <c r="E1061" s="224" t="s">
        <v>10360</v>
      </c>
      <c r="F1061" s="159">
        <v>2005</v>
      </c>
      <c r="G1061" s="224" t="s">
        <v>48</v>
      </c>
      <c r="H1061" s="225">
        <v>640</v>
      </c>
      <c r="I1061" s="226">
        <v>25</v>
      </c>
      <c r="J1061" s="224">
        <v>321</v>
      </c>
      <c r="K1061" s="224" t="s">
        <v>10361</v>
      </c>
      <c r="L1061" s="226" t="s">
        <v>10362</v>
      </c>
      <c r="M1061" s="226" t="s">
        <v>165</v>
      </c>
      <c r="N1061" s="224" t="s">
        <v>10360</v>
      </c>
      <c r="O1061" s="224" t="s">
        <v>10244</v>
      </c>
      <c r="P1061" s="229">
        <v>13907972935</v>
      </c>
      <c r="Q1061" s="12"/>
    </row>
    <row r="1062" spans="1:17" ht="24">
      <c r="A1062" s="11">
        <v>1058</v>
      </c>
      <c r="B1062" s="11" t="s">
        <v>7308</v>
      </c>
      <c r="C1062" s="224" t="s">
        <v>10121</v>
      </c>
      <c r="D1062" s="224" t="s">
        <v>10359</v>
      </c>
      <c r="E1062" s="224" t="s">
        <v>10363</v>
      </c>
      <c r="F1062" s="159">
        <v>2005</v>
      </c>
      <c r="G1062" s="224" t="s">
        <v>48</v>
      </c>
      <c r="H1062" s="225">
        <v>800</v>
      </c>
      <c r="I1062" s="226">
        <v>20</v>
      </c>
      <c r="J1062" s="224">
        <v>30</v>
      </c>
      <c r="K1062" s="224" t="s">
        <v>10361</v>
      </c>
      <c r="L1062" s="226" t="s">
        <v>10362</v>
      </c>
      <c r="M1062" s="226" t="s">
        <v>165</v>
      </c>
      <c r="N1062" s="224" t="s">
        <v>10363</v>
      </c>
      <c r="O1062" s="224" t="s">
        <v>10364</v>
      </c>
      <c r="P1062" s="229">
        <v>15279736018</v>
      </c>
      <c r="Q1062" s="12"/>
    </row>
    <row r="1063" spans="1:17" ht="24">
      <c r="A1063" s="11">
        <v>1059</v>
      </c>
      <c r="B1063" s="11" t="s">
        <v>7308</v>
      </c>
      <c r="C1063" s="224" t="s">
        <v>10121</v>
      </c>
      <c r="D1063" s="224" t="s">
        <v>10365</v>
      </c>
      <c r="E1063" s="224" t="s">
        <v>10366</v>
      </c>
      <c r="F1063" s="159">
        <v>2004</v>
      </c>
      <c r="G1063" s="224" t="s">
        <v>48</v>
      </c>
      <c r="H1063" s="225">
        <v>570</v>
      </c>
      <c r="I1063" s="226">
        <v>3</v>
      </c>
      <c r="J1063" s="224">
        <v>0.04</v>
      </c>
      <c r="K1063" s="224" t="s">
        <v>10361</v>
      </c>
      <c r="L1063" s="226" t="s">
        <v>10362</v>
      </c>
      <c r="M1063" s="226" t="s">
        <v>165</v>
      </c>
      <c r="N1063" s="224" t="s">
        <v>10366</v>
      </c>
      <c r="O1063" s="224" t="s">
        <v>10300</v>
      </c>
      <c r="P1063" s="229">
        <v>13979769662</v>
      </c>
      <c r="Q1063" s="12"/>
    </row>
    <row r="1064" spans="1:17" ht="24">
      <c r="A1064" s="11">
        <v>1060</v>
      </c>
      <c r="B1064" s="11" t="s">
        <v>7308</v>
      </c>
      <c r="C1064" s="224" t="s">
        <v>10121</v>
      </c>
      <c r="D1064" s="224" t="s">
        <v>10367</v>
      </c>
      <c r="E1064" s="224" t="s">
        <v>10368</v>
      </c>
      <c r="F1064" s="159">
        <v>1977</v>
      </c>
      <c r="G1064" s="224" t="s">
        <v>48</v>
      </c>
      <c r="H1064" s="225">
        <v>750</v>
      </c>
      <c r="I1064" s="226">
        <v>21</v>
      </c>
      <c r="J1064" s="224">
        <v>294</v>
      </c>
      <c r="K1064" s="224" t="s">
        <v>10361</v>
      </c>
      <c r="L1064" s="226" t="s">
        <v>10362</v>
      </c>
      <c r="M1064" s="226" t="s">
        <v>165</v>
      </c>
      <c r="N1064" s="224" t="s">
        <v>10368</v>
      </c>
      <c r="O1064" s="224" t="s">
        <v>10364</v>
      </c>
      <c r="P1064" s="229">
        <v>15279736018</v>
      </c>
      <c r="Q1064" s="12"/>
    </row>
    <row r="1065" spans="1:17" ht="24">
      <c r="A1065" s="11">
        <v>1061</v>
      </c>
      <c r="B1065" s="11" t="s">
        <v>7308</v>
      </c>
      <c r="C1065" s="224" t="s">
        <v>10121</v>
      </c>
      <c r="D1065" s="224" t="s">
        <v>10369</v>
      </c>
      <c r="E1065" s="224" t="s">
        <v>10370</v>
      </c>
      <c r="F1065" s="159">
        <v>2006</v>
      </c>
      <c r="G1065" s="224" t="s">
        <v>48</v>
      </c>
      <c r="H1065" s="225">
        <v>500</v>
      </c>
      <c r="I1065" s="226">
        <v>6</v>
      </c>
      <c r="J1065" s="224">
        <v>0.08</v>
      </c>
      <c r="K1065" s="224" t="s">
        <v>10361</v>
      </c>
      <c r="L1065" s="226" t="s">
        <v>10362</v>
      </c>
      <c r="M1065" s="226" t="s">
        <v>165</v>
      </c>
      <c r="N1065" s="224" t="s">
        <v>10370</v>
      </c>
      <c r="O1065" s="224" t="s">
        <v>10364</v>
      </c>
      <c r="P1065" s="229">
        <v>15279736018</v>
      </c>
      <c r="Q1065" s="12"/>
    </row>
    <row r="1066" spans="1:17" ht="24">
      <c r="A1066" s="11">
        <v>1062</v>
      </c>
      <c r="B1066" s="11" t="s">
        <v>7308</v>
      </c>
      <c r="C1066" s="224" t="s">
        <v>10121</v>
      </c>
      <c r="D1066" s="224" t="s">
        <v>10371</v>
      </c>
      <c r="E1066" s="224" t="s">
        <v>10372</v>
      </c>
      <c r="F1066" s="159">
        <v>2004</v>
      </c>
      <c r="G1066" s="224" t="s">
        <v>48</v>
      </c>
      <c r="H1066" s="225">
        <v>400</v>
      </c>
      <c r="I1066" s="230" t="s">
        <v>10170</v>
      </c>
      <c r="J1066" s="224">
        <v>4.2</v>
      </c>
      <c r="K1066" s="224" t="s">
        <v>10361</v>
      </c>
      <c r="L1066" s="226" t="s">
        <v>10362</v>
      </c>
      <c r="M1066" s="226" t="s">
        <v>165</v>
      </c>
      <c r="N1066" s="224" t="s">
        <v>10372</v>
      </c>
      <c r="O1066" s="224" t="s">
        <v>10373</v>
      </c>
      <c r="P1066" s="229" t="s">
        <v>10374</v>
      </c>
      <c r="Q1066" s="12"/>
    </row>
    <row r="1067" spans="1:17" ht="24">
      <c r="A1067" s="11">
        <v>1063</v>
      </c>
      <c r="B1067" s="11" t="s">
        <v>7308</v>
      </c>
      <c r="C1067" s="224" t="s">
        <v>10121</v>
      </c>
      <c r="D1067" s="224" t="s">
        <v>10375</v>
      </c>
      <c r="E1067" s="224" t="s">
        <v>10376</v>
      </c>
      <c r="F1067" s="159">
        <v>2004</v>
      </c>
      <c r="G1067" s="224" t="s">
        <v>48</v>
      </c>
      <c r="H1067" s="225">
        <v>320</v>
      </c>
      <c r="I1067" s="226">
        <v>1</v>
      </c>
      <c r="J1067" s="224">
        <v>0.04</v>
      </c>
      <c r="K1067" s="224" t="s">
        <v>10361</v>
      </c>
      <c r="L1067" s="226" t="s">
        <v>10362</v>
      </c>
      <c r="M1067" s="226" t="s">
        <v>165</v>
      </c>
      <c r="N1067" s="224" t="s">
        <v>10376</v>
      </c>
      <c r="O1067" s="224" t="s">
        <v>10364</v>
      </c>
      <c r="P1067" s="229">
        <v>15279736018</v>
      </c>
      <c r="Q1067" s="12"/>
    </row>
    <row r="1068" spans="1:17" ht="24">
      <c r="A1068" s="11">
        <v>1064</v>
      </c>
      <c r="B1068" s="11" t="s">
        <v>7308</v>
      </c>
      <c r="C1068" s="224" t="s">
        <v>10121</v>
      </c>
      <c r="D1068" s="224" t="s">
        <v>10377</v>
      </c>
      <c r="E1068" s="224" t="s">
        <v>10378</v>
      </c>
      <c r="F1068" s="159">
        <v>2004</v>
      </c>
      <c r="G1068" s="224" t="s">
        <v>48</v>
      </c>
      <c r="H1068" s="225">
        <v>160</v>
      </c>
      <c r="I1068" s="226">
        <v>4.5</v>
      </c>
      <c r="J1068" s="224">
        <v>0.04</v>
      </c>
      <c r="K1068" s="224" t="s">
        <v>10361</v>
      </c>
      <c r="L1068" s="226" t="s">
        <v>10362</v>
      </c>
      <c r="M1068" s="226" t="s">
        <v>165</v>
      </c>
      <c r="N1068" s="224" t="s">
        <v>10378</v>
      </c>
      <c r="O1068" s="224" t="s">
        <v>10379</v>
      </c>
      <c r="P1068" s="229">
        <v>13879723082</v>
      </c>
      <c r="Q1068" s="12"/>
    </row>
    <row r="1069" spans="1:17" ht="24">
      <c r="A1069" s="11">
        <v>1065</v>
      </c>
      <c r="B1069" s="11" t="s">
        <v>7308</v>
      </c>
      <c r="C1069" s="224" t="s">
        <v>10121</v>
      </c>
      <c r="D1069" s="224" t="s">
        <v>10380</v>
      </c>
      <c r="E1069" s="224" t="s">
        <v>10381</v>
      </c>
      <c r="F1069" s="159">
        <v>2003</v>
      </c>
      <c r="G1069" s="224" t="s">
        <v>48</v>
      </c>
      <c r="H1069" s="224">
        <v>70</v>
      </c>
      <c r="I1069" s="224">
        <v>6</v>
      </c>
      <c r="J1069" s="224">
        <v>0.08</v>
      </c>
      <c r="K1069" s="224" t="s">
        <v>10361</v>
      </c>
      <c r="L1069" s="226" t="s">
        <v>10362</v>
      </c>
      <c r="M1069" s="224" t="s">
        <v>165</v>
      </c>
      <c r="N1069" s="224" t="s">
        <v>10381</v>
      </c>
      <c r="O1069" s="224" t="s">
        <v>10382</v>
      </c>
      <c r="P1069" s="231">
        <v>13970730109</v>
      </c>
      <c r="Q1069" s="12"/>
    </row>
    <row r="1070" spans="1:17" ht="24">
      <c r="A1070" s="11">
        <v>1066</v>
      </c>
      <c r="B1070" s="11" t="s">
        <v>7308</v>
      </c>
      <c r="C1070" s="224" t="s">
        <v>10121</v>
      </c>
      <c r="D1070" s="224" t="s">
        <v>10383</v>
      </c>
      <c r="E1070" s="224" t="s">
        <v>10384</v>
      </c>
      <c r="F1070" s="159">
        <v>1982</v>
      </c>
      <c r="G1070" s="224" t="s">
        <v>48</v>
      </c>
      <c r="H1070" s="225">
        <v>320</v>
      </c>
      <c r="I1070" s="226">
        <v>14.5</v>
      </c>
      <c r="J1070" s="224">
        <v>411</v>
      </c>
      <c r="K1070" s="224" t="s">
        <v>10385</v>
      </c>
      <c r="L1070" s="224" t="s">
        <v>10386</v>
      </c>
      <c r="M1070" s="224" t="s">
        <v>165</v>
      </c>
      <c r="N1070" s="224" t="s">
        <v>10384</v>
      </c>
      <c r="O1070" s="226" t="s">
        <v>10387</v>
      </c>
      <c r="P1070" s="229">
        <v>13576664817</v>
      </c>
      <c r="Q1070" s="12"/>
    </row>
    <row r="1071" spans="1:17" ht="24">
      <c r="A1071" s="11">
        <v>1067</v>
      </c>
      <c r="B1071" s="11" t="s">
        <v>7308</v>
      </c>
      <c r="C1071" s="224" t="s">
        <v>10121</v>
      </c>
      <c r="D1071" s="224" t="s">
        <v>10383</v>
      </c>
      <c r="E1071" s="224" t="s">
        <v>10388</v>
      </c>
      <c r="F1071" s="159">
        <v>1960</v>
      </c>
      <c r="G1071" s="224" t="s">
        <v>48</v>
      </c>
      <c r="H1071" s="225">
        <v>300</v>
      </c>
      <c r="I1071" s="226">
        <v>1.5</v>
      </c>
      <c r="J1071" s="224">
        <v>0</v>
      </c>
      <c r="K1071" s="224" t="s">
        <v>3206</v>
      </c>
      <c r="L1071" s="226" t="s">
        <v>10389</v>
      </c>
      <c r="M1071" s="226" t="s">
        <v>156</v>
      </c>
      <c r="N1071" s="224" t="s">
        <v>10388</v>
      </c>
      <c r="O1071" s="224" t="s">
        <v>6735</v>
      </c>
      <c r="P1071" s="229">
        <v>13507072686</v>
      </c>
      <c r="Q1071" s="12"/>
    </row>
    <row r="1072" spans="1:17" ht="24">
      <c r="A1072" s="11">
        <v>1068</v>
      </c>
      <c r="B1072" s="11" t="s">
        <v>7308</v>
      </c>
      <c r="C1072" s="224" t="s">
        <v>10121</v>
      </c>
      <c r="D1072" s="224" t="s">
        <v>10383</v>
      </c>
      <c r="E1072" s="224" t="s">
        <v>10390</v>
      </c>
      <c r="F1072" s="159">
        <v>1960</v>
      </c>
      <c r="G1072" s="224" t="s">
        <v>48</v>
      </c>
      <c r="H1072" s="225">
        <v>200</v>
      </c>
      <c r="I1072" s="226">
        <v>1.5</v>
      </c>
      <c r="J1072" s="224">
        <v>0</v>
      </c>
      <c r="K1072" s="224" t="s">
        <v>3206</v>
      </c>
      <c r="L1072" s="226" t="s">
        <v>10389</v>
      </c>
      <c r="M1072" s="226" t="s">
        <v>156</v>
      </c>
      <c r="N1072" s="224" t="s">
        <v>10390</v>
      </c>
      <c r="O1072" s="224" t="s">
        <v>6735</v>
      </c>
      <c r="P1072" s="229">
        <v>13507072686</v>
      </c>
      <c r="Q1072" s="12" t="s">
        <v>974</v>
      </c>
    </row>
    <row r="1073" spans="1:17" ht="24">
      <c r="A1073" s="11">
        <v>1069</v>
      </c>
      <c r="B1073" s="11" t="s">
        <v>7308</v>
      </c>
      <c r="C1073" s="224" t="s">
        <v>10121</v>
      </c>
      <c r="D1073" s="224" t="s">
        <v>10383</v>
      </c>
      <c r="E1073" s="224" t="s">
        <v>10391</v>
      </c>
      <c r="F1073" s="159">
        <v>1983</v>
      </c>
      <c r="G1073" s="224" t="s">
        <v>48</v>
      </c>
      <c r="H1073" s="225">
        <v>250</v>
      </c>
      <c r="I1073" s="226">
        <v>2.4</v>
      </c>
      <c r="J1073" s="224">
        <v>0</v>
      </c>
      <c r="K1073" s="224" t="s">
        <v>3206</v>
      </c>
      <c r="L1073" s="226" t="s">
        <v>10389</v>
      </c>
      <c r="M1073" s="226" t="s">
        <v>156</v>
      </c>
      <c r="N1073" s="224" t="s">
        <v>10391</v>
      </c>
      <c r="O1073" s="224" t="s">
        <v>6735</v>
      </c>
      <c r="P1073" s="229">
        <v>13507072686</v>
      </c>
      <c r="Q1073" s="12"/>
    </row>
    <row r="1074" spans="1:17" ht="24">
      <c r="A1074" s="11">
        <v>1070</v>
      </c>
      <c r="B1074" s="11" t="s">
        <v>7308</v>
      </c>
      <c r="C1074" s="224" t="s">
        <v>10121</v>
      </c>
      <c r="D1074" s="224" t="s">
        <v>10383</v>
      </c>
      <c r="E1074" s="224" t="s">
        <v>10392</v>
      </c>
      <c r="F1074" s="159">
        <v>2006</v>
      </c>
      <c r="G1074" s="224" t="s">
        <v>48</v>
      </c>
      <c r="H1074" s="225">
        <v>325</v>
      </c>
      <c r="I1074" s="226">
        <v>5</v>
      </c>
      <c r="J1074" s="224">
        <v>0.5</v>
      </c>
      <c r="K1074" s="224" t="s">
        <v>3206</v>
      </c>
      <c r="L1074" s="226" t="s">
        <v>10389</v>
      </c>
      <c r="M1074" s="226" t="s">
        <v>156</v>
      </c>
      <c r="N1074" s="224" t="s">
        <v>10392</v>
      </c>
      <c r="O1074" s="224" t="s">
        <v>10393</v>
      </c>
      <c r="P1074" s="229">
        <v>18942287525</v>
      </c>
      <c r="Q1074" s="12"/>
    </row>
    <row r="1075" spans="1:17" ht="24">
      <c r="A1075" s="11">
        <v>1071</v>
      </c>
      <c r="B1075" s="11" t="s">
        <v>7308</v>
      </c>
      <c r="C1075" s="224" t="s">
        <v>10121</v>
      </c>
      <c r="D1075" s="224" t="s">
        <v>10394</v>
      </c>
      <c r="E1075" s="224" t="s">
        <v>9712</v>
      </c>
      <c r="F1075" s="159">
        <v>1984</v>
      </c>
      <c r="G1075" s="224" t="s">
        <v>48</v>
      </c>
      <c r="H1075" s="225">
        <v>75</v>
      </c>
      <c r="I1075" s="226">
        <v>6</v>
      </c>
      <c r="J1075" s="224">
        <v>13.3</v>
      </c>
      <c r="K1075" s="224" t="s">
        <v>10395</v>
      </c>
      <c r="L1075" s="224" t="s">
        <v>10396</v>
      </c>
      <c r="M1075" s="224" t="s">
        <v>165</v>
      </c>
      <c r="N1075" s="224" t="s">
        <v>9712</v>
      </c>
      <c r="O1075" s="224" t="s">
        <v>10397</v>
      </c>
      <c r="P1075" s="229">
        <v>18942287676</v>
      </c>
      <c r="Q1075" s="12"/>
    </row>
    <row r="1076" spans="1:17" ht="24">
      <c r="A1076" s="11">
        <v>1072</v>
      </c>
      <c r="B1076" s="11" t="s">
        <v>7308</v>
      </c>
      <c r="C1076" s="224" t="s">
        <v>10121</v>
      </c>
      <c r="D1076" s="224" t="s">
        <v>10394</v>
      </c>
      <c r="E1076" s="224" t="s">
        <v>2632</v>
      </c>
      <c r="F1076" s="159">
        <v>1987</v>
      </c>
      <c r="G1076" s="224" t="s">
        <v>48</v>
      </c>
      <c r="H1076" s="225">
        <v>75</v>
      </c>
      <c r="I1076" s="226">
        <v>8</v>
      </c>
      <c r="J1076" s="224">
        <v>2.5</v>
      </c>
      <c r="K1076" s="224" t="s">
        <v>10395</v>
      </c>
      <c r="L1076" s="224" t="s">
        <v>10396</v>
      </c>
      <c r="M1076" s="224" t="s">
        <v>165</v>
      </c>
      <c r="N1076" s="224" t="s">
        <v>2632</v>
      </c>
      <c r="O1076" s="224" t="s">
        <v>10397</v>
      </c>
      <c r="P1076" s="229">
        <v>18942287676</v>
      </c>
      <c r="Q1076" s="12"/>
    </row>
    <row r="1077" spans="1:17" ht="24">
      <c r="A1077" s="11">
        <v>1073</v>
      </c>
      <c r="B1077" s="11" t="s">
        <v>7308</v>
      </c>
      <c r="C1077" s="224" t="s">
        <v>10121</v>
      </c>
      <c r="D1077" s="224" t="s">
        <v>10383</v>
      </c>
      <c r="E1077" s="224" t="s">
        <v>10398</v>
      </c>
      <c r="F1077" s="159">
        <v>2009</v>
      </c>
      <c r="G1077" s="224" t="s">
        <v>48</v>
      </c>
      <c r="H1077" s="225">
        <v>525</v>
      </c>
      <c r="I1077" s="226">
        <v>2</v>
      </c>
      <c r="J1077" s="224">
        <v>2.5</v>
      </c>
      <c r="K1077" s="224" t="s">
        <v>10399</v>
      </c>
      <c r="L1077" s="226" t="s">
        <v>10400</v>
      </c>
      <c r="M1077" s="226" t="s">
        <v>165</v>
      </c>
      <c r="N1077" s="224" t="s">
        <v>10398</v>
      </c>
      <c r="O1077" s="226" t="s">
        <v>10401</v>
      </c>
      <c r="P1077" s="229">
        <v>13970707851</v>
      </c>
      <c r="Q1077" s="12"/>
    </row>
    <row r="1078" spans="1:17" ht="24">
      <c r="A1078" s="11">
        <v>1074</v>
      </c>
      <c r="B1078" s="11" t="s">
        <v>7308</v>
      </c>
      <c r="C1078" s="224" t="s">
        <v>10121</v>
      </c>
      <c r="D1078" s="224" t="s">
        <v>10402</v>
      </c>
      <c r="E1078" s="224" t="s">
        <v>10403</v>
      </c>
      <c r="F1078" s="159">
        <v>2007</v>
      </c>
      <c r="G1078" s="224" t="s">
        <v>48</v>
      </c>
      <c r="H1078" s="225">
        <v>500</v>
      </c>
      <c r="I1078" s="226">
        <v>10</v>
      </c>
      <c r="J1078" s="224">
        <v>7.2</v>
      </c>
      <c r="K1078" s="224" t="s">
        <v>10399</v>
      </c>
      <c r="L1078" s="226" t="s">
        <v>10400</v>
      </c>
      <c r="M1078" s="226" t="s">
        <v>165</v>
      </c>
      <c r="N1078" s="224" t="s">
        <v>10403</v>
      </c>
      <c r="O1078" s="224" t="s">
        <v>6735</v>
      </c>
      <c r="P1078" s="229">
        <v>13507072686</v>
      </c>
      <c r="Q1078" s="12" t="s">
        <v>974</v>
      </c>
    </row>
    <row r="1079" spans="1:17" ht="24">
      <c r="A1079" s="11">
        <v>1075</v>
      </c>
      <c r="B1079" s="11" t="s">
        <v>7308</v>
      </c>
      <c r="C1079" s="224" t="s">
        <v>10121</v>
      </c>
      <c r="D1079" s="224" t="s">
        <v>10402</v>
      </c>
      <c r="E1079" s="224" t="s">
        <v>10404</v>
      </c>
      <c r="F1079" s="159">
        <v>2005</v>
      </c>
      <c r="G1079" s="224" t="s">
        <v>48</v>
      </c>
      <c r="H1079" s="225">
        <v>400</v>
      </c>
      <c r="I1079" s="226">
        <v>19.5</v>
      </c>
      <c r="J1079" s="224">
        <v>74</v>
      </c>
      <c r="K1079" s="224" t="s">
        <v>10399</v>
      </c>
      <c r="L1079" s="226" t="s">
        <v>10400</v>
      </c>
      <c r="M1079" s="226" t="s">
        <v>165</v>
      </c>
      <c r="N1079" s="224" t="s">
        <v>10404</v>
      </c>
      <c r="O1079" s="224" t="s">
        <v>10405</v>
      </c>
      <c r="P1079" s="229">
        <v>13676677592</v>
      </c>
      <c r="Q1079" s="12"/>
    </row>
    <row r="1080" spans="1:17" ht="24">
      <c r="A1080" s="11">
        <v>1076</v>
      </c>
      <c r="B1080" s="11" t="s">
        <v>7308</v>
      </c>
      <c r="C1080" s="224" t="s">
        <v>10121</v>
      </c>
      <c r="D1080" s="224" t="s">
        <v>10402</v>
      </c>
      <c r="E1080" s="224" t="s">
        <v>10406</v>
      </c>
      <c r="F1080" s="159">
        <v>2007</v>
      </c>
      <c r="G1080" s="224" t="s">
        <v>48</v>
      </c>
      <c r="H1080" s="225">
        <v>1360</v>
      </c>
      <c r="I1080" s="226">
        <v>4.5</v>
      </c>
      <c r="J1080" s="224">
        <v>2</v>
      </c>
      <c r="K1080" s="224" t="s">
        <v>10399</v>
      </c>
      <c r="L1080" s="226" t="s">
        <v>10400</v>
      </c>
      <c r="M1080" s="226" t="s">
        <v>165</v>
      </c>
      <c r="N1080" s="224" t="s">
        <v>10406</v>
      </c>
      <c r="O1080" s="224" t="s">
        <v>10405</v>
      </c>
      <c r="P1080" s="229">
        <v>13676677592</v>
      </c>
      <c r="Q1080" s="12"/>
    </row>
    <row r="1081" spans="1:17" ht="24">
      <c r="A1081" s="11">
        <v>1077</v>
      </c>
      <c r="B1081" s="11" t="s">
        <v>7308</v>
      </c>
      <c r="C1081" s="224" t="s">
        <v>10121</v>
      </c>
      <c r="D1081" s="224" t="s">
        <v>10402</v>
      </c>
      <c r="E1081" s="224" t="s">
        <v>4822</v>
      </c>
      <c r="F1081" s="159">
        <v>2007</v>
      </c>
      <c r="G1081" s="224" t="s">
        <v>48</v>
      </c>
      <c r="H1081" s="225">
        <v>950</v>
      </c>
      <c r="I1081" s="226">
        <v>2.5</v>
      </c>
      <c r="J1081" s="224">
        <v>0</v>
      </c>
      <c r="K1081" s="224" t="s">
        <v>10399</v>
      </c>
      <c r="L1081" s="226" t="s">
        <v>10400</v>
      </c>
      <c r="M1081" s="226" t="s">
        <v>165</v>
      </c>
      <c r="N1081" s="224" t="s">
        <v>4822</v>
      </c>
      <c r="O1081" s="224" t="s">
        <v>10407</v>
      </c>
      <c r="P1081" s="229" t="s">
        <v>10408</v>
      </c>
      <c r="Q1081" s="12"/>
    </row>
    <row r="1082" spans="1:17" ht="24">
      <c r="A1082" s="11">
        <v>1078</v>
      </c>
      <c r="B1082" s="11" t="s">
        <v>7308</v>
      </c>
      <c r="C1082" s="224" t="s">
        <v>10121</v>
      </c>
      <c r="D1082" s="224" t="s">
        <v>10402</v>
      </c>
      <c r="E1082" s="224" t="s">
        <v>10409</v>
      </c>
      <c r="F1082" s="159">
        <v>2005</v>
      </c>
      <c r="G1082" s="224" t="s">
        <v>48</v>
      </c>
      <c r="H1082" s="225">
        <v>320</v>
      </c>
      <c r="I1082" s="226">
        <v>6.4</v>
      </c>
      <c r="J1082" s="224">
        <v>2.8</v>
      </c>
      <c r="K1082" s="224" t="s">
        <v>10399</v>
      </c>
      <c r="L1082" s="226" t="s">
        <v>10400</v>
      </c>
      <c r="M1082" s="226" t="s">
        <v>165</v>
      </c>
      <c r="N1082" s="224" t="s">
        <v>10409</v>
      </c>
      <c r="O1082" s="224" t="s">
        <v>10188</v>
      </c>
      <c r="P1082" s="229" t="s">
        <v>10261</v>
      </c>
      <c r="Q1082" s="12" t="s">
        <v>974</v>
      </c>
    </row>
    <row r="1083" spans="1:17" ht="24">
      <c r="A1083" s="11">
        <v>1079</v>
      </c>
      <c r="B1083" s="11" t="s">
        <v>7308</v>
      </c>
      <c r="C1083" s="224" t="s">
        <v>10121</v>
      </c>
      <c r="D1083" s="224" t="s">
        <v>10410</v>
      </c>
      <c r="E1083" s="224" t="s">
        <v>10411</v>
      </c>
      <c r="F1083" s="159">
        <v>2007</v>
      </c>
      <c r="G1083" s="224" t="s">
        <v>48</v>
      </c>
      <c r="H1083" s="225">
        <v>520</v>
      </c>
      <c r="I1083" s="226">
        <v>7.2</v>
      </c>
      <c r="J1083" s="224">
        <v>2</v>
      </c>
      <c r="K1083" s="224" t="s">
        <v>10399</v>
      </c>
      <c r="L1083" s="226" t="s">
        <v>10400</v>
      </c>
      <c r="M1083" s="226" t="s">
        <v>165</v>
      </c>
      <c r="N1083" s="224" t="s">
        <v>10411</v>
      </c>
      <c r="O1083" s="224" t="s">
        <v>10405</v>
      </c>
      <c r="P1083" s="229">
        <v>13676677592</v>
      </c>
      <c r="Q1083" s="12"/>
    </row>
    <row r="1084" spans="1:17" ht="24">
      <c r="A1084" s="11">
        <v>1080</v>
      </c>
      <c r="B1084" s="11" t="s">
        <v>7308</v>
      </c>
      <c r="C1084" s="224" t="s">
        <v>10121</v>
      </c>
      <c r="D1084" s="224" t="s">
        <v>10323</v>
      </c>
      <c r="E1084" s="224" t="s">
        <v>10412</v>
      </c>
      <c r="F1084" s="159">
        <v>2005</v>
      </c>
      <c r="G1084" s="224" t="s">
        <v>48</v>
      </c>
      <c r="H1084" s="224">
        <v>200</v>
      </c>
      <c r="I1084" s="224">
        <v>2</v>
      </c>
      <c r="J1084" s="224">
        <v>0.2</v>
      </c>
      <c r="K1084" s="224" t="s">
        <v>10413</v>
      </c>
      <c r="L1084" s="224" t="s">
        <v>10414</v>
      </c>
      <c r="M1084" s="224" t="s">
        <v>156</v>
      </c>
      <c r="N1084" s="224" t="s">
        <v>10412</v>
      </c>
      <c r="O1084" s="224" t="s">
        <v>10415</v>
      </c>
      <c r="P1084" s="231" t="s">
        <v>10416</v>
      </c>
      <c r="Q1084" s="12"/>
    </row>
    <row r="1085" spans="1:17" ht="24">
      <c r="A1085" s="11">
        <v>1081</v>
      </c>
      <c r="B1085" s="11" t="s">
        <v>7308</v>
      </c>
      <c r="C1085" s="224" t="s">
        <v>10121</v>
      </c>
      <c r="D1085" s="224" t="s">
        <v>10323</v>
      </c>
      <c r="E1085" s="224" t="s">
        <v>10417</v>
      </c>
      <c r="F1085" s="159">
        <v>1965</v>
      </c>
      <c r="G1085" s="224" t="s">
        <v>48</v>
      </c>
      <c r="H1085" s="225">
        <v>75</v>
      </c>
      <c r="I1085" s="226">
        <v>4</v>
      </c>
      <c r="J1085" s="224">
        <v>0.1</v>
      </c>
      <c r="K1085" s="224" t="s">
        <v>10413</v>
      </c>
      <c r="L1085" s="226" t="s">
        <v>10414</v>
      </c>
      <c r="M1085" s="224" t="s">
        <v>156</v>
      </c>
      <c r="N1085" s="224" t="s">
        <v>10417</v>
      </c>
      <c r="O1085" s="224" t="s">
        <v>10418</v>
      </c>
      <c r="P1085" s="229">
        <v>13767742598</v>
      </c>
      <c r="Q1085" s="12" t="s">
        <v>974</v>
      </c>
    </row>
    <row r="1086" spans="1:17" ht="24">
      <c r="A1086" s="11">
        <v>1082</v>
      </c>
      <c r="B1086" s="11" t="s">
        <v>7308</v>
      </c>
      <c r="C1086" s="224" t="s">
        <v>10121</v>
      </c>
      <c r="D1086" s="224" t="s">
        <v>10383</v>
      </c>
      <c r="E1086" s="224" t="s">
        <v>10419</v>
      </c>
      <c r="F1086" s="159">
        <v>1999</v>
      </c>
      <c r="G1086" s="224" t="s">
        <v>48</v>
      </c>
      <c r="H1086" s="225">
        <v>800</v>
      </c>
      <c r="I1086" s="226">
        <v>6</v>
      </c>
      <c r="J1086" s="224">
        <v>3</v>
      </c>
      <c r="K1086" s="224" t="s">
        <v>10413</v>
      </c>
      <c r="L1086" s="226" t="s">
        <v>10414</v>
      </c>
      <c r="M1086" s="224" t="s">
        <v>156</v>
      </c>
      <c r="N1086" s="224" t="s">
        <v>10419</v>
      </c>
      <c r="O1086" s="224" t="s">
        <v>10309</v>
      </c>
      <c r="P1086" s="229">
        <v>13607971620</v>
      </c>
      <c r="Q1086" s="12"/>
    </row>
    <row r="1087" spans="1:17" ht="24">
      <c r="A1087" s="11">
        <v>1083</v>
      </c>
      <c r="B1087" s="11" t="s">
        <v>7308</v>
      </c>
      <c r="C1087" s="199" t="s">
        <v>10420</v>
      </c>
      <c r="D1087" s="199" t="s">
        <v>10421</v>
      </c>
      <c r="E1087" s="8" t="s">
        <v>10422</v>
      </c>
      <c r="F1087" s="159">
        <v>1979</v>
      </c>
      <c r="G1087" s="8" t="s">
        <v>48</v>
      </c>
      <c r="H1087" s="8">
        <v>4050</v>
      </c>
      <c r="I1087" s="8">
        <v>42.1</v>
      </c>
      <c r="J1087" s="8">
        <v>1570</v>
      </c>
      <c r="K1087" s="8" t="s">
        <v>10423</v>
      </c>
      <c r="L1087" s="8" t="s">
        <v>10424</v>
      </c>
      <c r="M1087" s="8" t="s">
        <v>137</v>
      </c>
      <c r="N1087" s="8" t="s">
        <v>10425</v>
      </c>
      <c r="O1087" s="8" t="s">
        <v>10426</v>
      </c>
      <c r="P1087" s="168">
        <v>13970757796</v>
      </c>
      <c r="Q1087" s="12"/>
    </row>
    <row r="1088" spans="1:17" ht="24">
      <c r="A1088" s="11">
        <v>1084</v>
      </c>
      <c r="B1088" s="11" t="s">
        <v>7308</v>
      </c>
      <c r="C1088" s="199" t="s">
        <v>10420</v>
      </c>
      <c r="D1088" s="199" t="s">
        <v>10421</v>
      </c>
      <c r="E1088" s="8" t="s">
        <v>10427</v>
      </c>
      <c r="F1088" s="159">
        <v>2004</v>
      </c>
      <c r="G1088" s="8" t="s">
        <v>48</v>
      </c>
      <c r="H1088" s="8">
        <v>1890</v>
      </c>
      <c r="I1088" s="8">
        <v>5.7</v>
      </c>
      <c r="J1088" s="8">
        <v>0</v>
      </c>
      <c r="K1088" s="8" t="s">
        <v>10428</v>
      </c>
      <c r="L1088" s="8" t="s">
        <v>10429</v>
      </c>
      <c r="M1088" s="8" t="s">
        <v>89</v>
      </c>
      <c r="N1088" s="8" t="s">
        <v>10427</v>
      </c>
      <c r="O1088" s="8" t="s">
        <v>10430</v>
      </c>
      <c r="P1088" s="168">
        <v>13970135018</v>
      </c>
      <c r="Q1088" s="12"/>
    </row>
    <row r="1089" spans="1:17" ht="24">
      <c r="A1089" s="11">
        <v>1085</v>
      </c>
      <c r="B1089" s="11" t="s">
        <v>7308</v>
      </c>
      <c r="C1089" s="199" t="s">
        <v>10420</v>
      </c>
      <c r="D1089" s="199" t="s">
        <v>10431</v>
      </c>
      <c r="E1089" s="8" t="s">
        <v>10432</v>
      </c>
      <c r="F1089" s="159">
        <v>2009</v>
      </c>
      <c r="G1089" s="8" t="s">
        <v>48</v>
      </c>
      <c r="H1089" s="8">
        <v>1260</v>
      </c>
      <c r="I1089" s="8">
        <v>29.4</v>
      </c>
      <c r="J1089" s="8">
        <v>233.9</v>
      </c>
      <c r="K1089" s="8" t="s">
        <v>10433</v>
      </c>
      <c r="L1089" s="8" t="s">
        <v>10434</v>
      </c>
      <c r="M1089" s="8" t="s">
        <v>701</v>
      </c>
      <c r="N1089" s="8" t="s">
        <v>10435</v>
      </c>
      <c r="O1089" s="8" t="s">
        <v>10436</v>
      </c>
      <c r="P1089" s="168">
        <v>13907973267</v>
      </c>
      <c r="Q1089" s="12"/>
    </row>
    <row r="1090" spans="1:17" ht="24">
      <c r="A1090" s="11">
        <v>1086</v>
      </c>
      <c r="B1090" s="11" t="s">
        <v>7308</v>
      </c>
      <c r="C1090" s="199" t="s">
        <v>10420</v>
      </c>
      <c r="D1090" s="199" t="s">
        <v>10431</v>
      </c>
      <c r="E1090" s="8" t="s">
        <v>10437</v>
      </c>
      <c r="F1090" s="159">
        <v>2009</v>
      </c>
      <c r="G1090" s="8" t="s">
        <v>48</v>
      </c>
      <c r="H1090" s="8">
        <v>2950</v>
      </c>
      <c r="I1090" s="8" t="s">
        <v>10438</v>
      </c>
      <c r="J1090" s="8">
        <v>0</v>
      </c>
      <c r="K1090" s="8" t="s">
        <v>10423</v>
      </c>
      <c r="L1090" s="8" t="s">
        <v>10424</v>
      </c>
      <c r="M1090" s="8" t="s">
        <v>137</v>
      </c>
      <c r="N1090" s="8" t="s">
        <v>10435</v>
      </c>
      <c r="O1090" s="8" t="s">
        <v>10436</v>
      </c>
      <c r="P1090" s="168">
        <v>13907973267</v>
      </c>
      <c r="Q1090" s="12"/>
    </row>
    <row r="1091" spans="1:17" ht="24">
      <c r="A1091" s="11">
        <v>1087</v>
      </c>
      <c r="B1091" s="11" t="s">
        <v>7308</v>
      </c>
      <c r="C1091" s="199" t="s">
        <v>10420</v>
      </c>
      <c r="D1091" s="199" t="s">
        <v>10431</v>
      </c>
      <c r="E1091" s="8" t="s">
        <v>10439</v>
      </c>
      <c r="F1091" s="159">
        <v>1972</v>
      </c>
      <c r="G1091" s="8" t="s">
        <v>86</v>
      </c>
      <c r="H1091" s="8">
        <v>160</v>
      </c>
      <c r="I1091" s="8">
        <v>24.1</v>
      </c>
      <c r="J1091" s="8">
        <v>145.51</v>
      </c>
      <c r="K1091" s="8" t="s">
        <v>10433</v>
      </c>
      <c r="L1091" s="8" t="s">
        <v>10434</v>
      </c>
      <c r="M1091" s="8" t="s">
        <v>701</v>
      </c>
      <c r="N1091" s="8" t="s">
        <v>10440</v>
      </c>
      <c r="O1091" s="8" t="s">
        <v>10441</v>
      </c>
      <c r="P1091" s="168">
        <v>13879727173</v>
      </c>
      <c r="Q1091" s="12"/>
    </row>
    <row r="1092" spans="1:17" ht="24">
      <c r="A1092" s="11">
        <v>1088</v>
      </c>
      <c r="B1092" s="11" t="s">
        <v>7308</v>
      </c>
      <c r="C1092" s="199" t="s">
        <v>10420</v>
      </c>
      <c r="D1092" s="199" t="s">
        <v>10442</v>
      </c>
      <c r="E1092" s="8" t="s">
        <v>10443</v>
      </c>
      <c r="F1092" s="159">
        <v>2009</v>
      </c>
      <c r="G1092" s="8" t="s">
        <v>48</v>
      </c>
      <c r="H1092" s="8">
        <v>200</v>
      </c>
      <c r="I1092" s="8">
        <v>6</v>
      </c>
      <c r="J1092" s="8">
        <v>0</v>
      </c>
      <c r="K1092" s="8" t="s">
        <v>10433</v>
      </c>
      <c r="L1092" s="8" t="s">
        <v>10444</v>
      </c>
      <c r="M1092" s="8" t="s">
        <v>691</v>
      </c>
      <c r="N1092" s="8" t="s">
        <v>10445</v>
      </c>
      <c r="O1092" s="8" t="s">
        <v>10446</v>
      </c>
      <c r="P1092" s="168">
        <v>13707073179</v>
      </c>
      <c r="Q1092" s="12"/>
    </row>
    <row r="1093" spans="1:17" ht="24">
      <c r="A1093" s="11">
        <v>1089</v>
      </c>
      <c r="B1093" s="11" t="s">
        <v>7308</v>
      </c>
      <c r="C1093" s="199" t="s">
        <v>10420</v>
      </c>
      <c r="D1093" s="199" t="s">
        <v>10421</v>
      </c>
      <c r="E1093" s="8" t="s">
        <v>10447</v>
      </c>
      <c r="F1093" s="159">
        <v>2008</v>
      </c>
      <c r="G1093" s="8" t="s">
        <v>48</v>
      </c>
      <c r="H1093" s="8">
        <v>450</v>
      </c>
      <c r="I1093" s="8">
        <v>16</v>
      </c>
      <c r="J1093" s="8">
        <v>6</v>
      </c>
      <c r="K1093" s="8" t="s">
        <v>10433</v>
      </c>
      <c r="L1093" s="8" t="s">
        <v>10448</v>
      </c>
      <c r="M1093" s="8" t="s">
        <v>58</v>
      </c>
      <c r="N1093" s="8" t="s">
        <v>10449</v>
      </c>
      <c r="O1093" s="8" t="s">
        <v>10450</v>
      </c>
      <c r="P1093" s="168">
        <v>15979759682</v>
      </c>
      <c r="Q1093" s="12"/>
    </row>
    <row r="1094" spans="1:17" ht="24">
      <c r="A1094" s="11">
        <v>1090</v>
      </c>
      <c r="B1094" s="11" t="s">
        <v>7308</v>
      </c>
      <c r="C1094" s="199" t="s">
        <v>10420</v>
      </c>
      <c r="D1094" s="199" t="s">
        <v>10421</v>
      </c>
      <c r="E1094" s="8" t="s">
        <v>10451</v>
      </c>
      <c r="F1094" s="159">
        <v>1985</v>
      </c>
      <c r="G1094" s="8" t="s">
        <v>48</v>
      </c>
      <c r="H1094" s="8">
        <v>75</v>
      </c>
      <c r="I1094" s="8">
        <v>6</v>
      </c>
      <c r="J1094" s="8">
        <v>0</v>
      </c>
      <c r="K1094" s="8" t="s">
        <v>10433</v>
      </c>
      <c r="L1094" s="8" t="s">
        <v>10452</v>
      </c>
      <c r="M1094" s="8" t="s">
        <v>1202</v>
      </c>
      <c r="N1094" s="8" t="s">
        <v>10453</v>
      </c>
      <c r="O1094" s="8" t="s">
        <v>10454</v>
      </c>
      <c r="P1094" s="168">
        <v>13879793238</v>
      </c>
      <c r="Q1094" s="12"/>
    </row>
    <row r="1095" spans="1:17" ht="24">
      <c r="A1095" s="11">
        <v>1091</v>
      </c>
      <c r="B1095" s="11" t="s">
        <v>7308</v>
      </c>
      <c r="C1095" s="199" t="s">
        <v>10420</v>
      </c>
      <c r="D1095" s="199" t="s">
        <v>10421</v>
      </c>
      <c r="E1095" s="8" t="s">
        <v>10455</v>
      </c>
      <c r="F1095" s="159">
        <v>1984</v>
      </c>
      <c r="G1095" s="8" t="s">
        <v>48</v>
      </c>
      <c r="H1095" s="8">
        <v>130</v>
      </c>
      <c r="I1095" s="8">
        <v>3</v>
      </c>
      <c r="J1095" s="8">
        <v>0</v>
      </c>
      <c r="K1095" s="8" t="s">
        <v>10433</v>
      </c>
      <c r="L1095" s="8" t="s">
        <v>10448</v>
      </c>
      <c r="M1095" s="8" t="s">
        <v>58</v>
      </c>
      <c r="N1095" s="8" t="s">
        <v>10456</v>
      </c>
      <c r="O1095" s="8" t="s">
        <v>10454</v>
      </c>
      <c r="P1095" s="168">
        <v>13879793238</v>
      </c>
      <c r="Q1095" s="12"/>
    </row>
    <row r="1096" spans="1:17" ht="24">
      <c r="A1096" s="11">
        <v>1092</v>
      </c>
      <c r="B1096" s="11" t="s">
        <v>7308</v>
      </c>
      <c r="C1096" s="199" t="s">
        <v>10420</v>
      </c>
      <c r="D1096" s="199" t="s">
        <v>10431</v>
      </c>
      <c r="E1096" s="8" t="s">
        <v>10457</v>
      </c>
      <c r="F1096" s="159">
        <v>2007</v>
      </c>
      <c r="G1096" s="8" t="s">
        <v>48</v>
      </c>
      <c r="H1096" s="8">
        <v>101</v>
      </c>
      <c r="I1096" s="8">
        <v>2.5</v>
      </c>
      <c r="J1096" s="8">
        <v>0</v>
      </c>
      <c r="K1096" s="8" t="s">
        <v>10433</v>
      </c>
      <c r="L1096" s="8" t="s">
        <v>10458</v>
      </c>
      <c r="M1096" s="8" t="s">
        <v>72</v>
      </c>
      <c r="N1096" s="8" t="s">
        <v>7406</v>
      </c>
      <c r="O1096" s="8" t="s">
        <v>10459</v>
      </c>
      <c r="P1096" s="168">
        <v>13033055263</v>
      </c>
      <c r="Q1096" s="12"/>
    </row>
    <row r="1097" spans="1:17" ht="24">
      <c r="A1097" s="11">
        <v>1093</v>
      </c>
      <c r="B1097" s="11" t="s">
        <v>7308</v>
      </c>
      <c r="C1097" s="199" t="s">
        <v>10420</v>
      </c>
      <c r="D1097" s="199" t="s">
        <v>10460</v>
      </c>
      <c r="E1097" s="8" t="s">
        <v>10461</v>
      </c>
      <c r="F1097" s="159">
        <v>2009</v>
      </c>
      <c r="G1097" s="8" t="s">
        <v>48</v>
      </c>
      <c r="H1097" s="8">
        <v>1000</v>
      </c>
      <c r="I1097" s="8">
        <v>6</v>
      </c>
      <c r="J1097" s="8">
        <v>1</v>
      </c>
      <c r="K1097" s="8" t="s">
        <v>10462</v>
      </c>
      <c r="L1097" s="8" t="s">
        <v>10463</v>
      </c>
      <c r="M1097" s="8" t="s">
        <v>96</v>
      </c>
      <c r="N1097" s="8" t="s">
        <v>10464</v>
      </c>
      <c r="O1097" s="8" t="s">
        <v>10465</v>
      </c>
      <c r="P1097" s="168">
        <v>13970135208</v>
      </c>
      <c r="Q1097" s="12"/>
    </row>
    <row r="1098" spans="1:17" ht="24">
      <c r="A1098" s="11">
        <v>1094</v>
      </c>
      <c r="B1098" s="11" t="s">
        <v>7308</v>
      </c>
      <c r="C1098" s="199" t="s">
        <v>10420</v>
      </c>
      <c r="D1098" s="199" t="s">
        <v>10466</v>
      </c>
      <c r="E1098" s="8" t="s">
        <v>10467</v>
      </c>
      <c r="F1098" s="159">
        <v>2005</v>
      </c>
      <c r="G1098" s="8" t="s">
        <v>48</v>
      </c>
      <c r="H1098" s="8">
        <v>125</v>
      </c>
      <c r="I1098" s="8">
        <v>3.5</v>
      </c>
      <c r="J1098" s="8">
        <v>0</v>
      </c>
      <c r="K1098" s="8" t="s">
        <v>10462</v>
      </c>
      <c r="L1098" s="8" t="s">
        <v>10468</v>
      </c>
      <c r="M1098" s="8" t="s">
        <v>96</v>
      </c>
      <c r="N1098" s="8" t="s">
        <v>10469</v>
      </c>
      <c r="O1098" s="8" t="s">
        <v>10470</v>
      </c>
      <c r="P1098" s="168">
        <v>13979797759</v>
      </c>
      <c r="Q1098" s="12"/>
    </row>
    <row r="1099" spans="1:17" ht="24">
      <c r="A1099" s="11">
        <v>1095</v>
      </c>
      <c r="B1099" s="11" t="s">
        <v>7308</v>
      </c>
      <c r="C1099" s="199" t="s">
        <v>10420</v>
      </c>
      <c r="D1099" s="199" t="s">
        <v>10471</v>
      </c>
      <c r="E1099" s="8" t="s">
        <v>10472</v>
      </c>
      <c r="F1099" s="159">
        <v>2012.6</v>
      </c>
      <c r="G1099" s="8" t="s">
        <v>48</v>
      </c>
      <c r="H1099" s="8">
        <v>1890</v>
      </c>
      <c r="I1099" s="8">
        <v>11</v>
      </c>
      <c r="J1099" s="8">
        <v>326</v>
      </c>
      <c r="K1099" s="8" t="s">
        <v>10473</v>
      </c>
      <c r="L1099" s="8" t="s">
        <v>10474</v>
      </c>
      <c r="M1099" s="8" t="s">
        <v>726</v>
      </c>
      <c r="N1099" s="8" t="s">
        <v>10475</v>
      </c>
      <c r="O1099" s="8" t="s">
        <v>10476</v>
      </c>
      <c r="P1099" s="168">
        <v>18379868508</v>
      </c>
      <c r="Q1099" s="12"/>
    </row>
    <row r="1100" spans="1:17" ht="24">
      <c r="A1100" s="11">
        <v>1096</v>
      </c>
      <c r="B1100" s="11" t="s">
        <v>7308</v>
      </c>
      <c r="C1100" s="199" t="s">
        <v>10420</v>
      </c>
      <c r="D1100" s="199" t="s">
        <v>10466</v>
      </c>
      <c r="E1100" s="8" t="s">
        <v>4299</v>
      </c>
      <c r="F1100" s="159">
        <v>2005</v>
      </c>
      <c r="G1100" s="8" t="s">
        <v>48</v>
      </c>
      <c r="H1100" s="8">
        <v>100</v>
      </c>
      <c r="I1100" s="8">
        <v>3</v>
      </c>
      <c r="J1100" s="8">
        <v>0</v>
      </c>
      <c r="K1100" s="8" t="s">
        <v>10462</v>
      </c>
      <c r="L1100" s="8" t="s">
        <v>10468</v>
      </c>
      <c r="M1100" s="8" t="s">
        <v>96</v>
      </c>
      <c r="N1100" s="8" t="s">
        <v>848</v>
      </c>
      <c r="O1100" s="8" t="s">
        <v>10470</v>
      </c>
      <c r="P1100" s="168">
        <v>13979797759</v>
      </c>
      <c r="Q1100" s="12"/>
    </row>
    <row r="1101" spans="1:17" ht="24">
      <c r="A1101" s="11">
        <v>1097</v>
      </c>
      <c r="B1101" s="11" t="s">
        <v>7308</v>
      </c>
      <c r="C1101" s="199" t="s">
        <v>10420</v>
      </c>
      <c r="D1101" s="199" t="s">
        <v>10460</v>
      </c>
      <c r="E1101" s="8" t="s">
        <v>10477</v>
      </c>
      <c r="F1101" s="159">
        <v>2010</v>
      </c>
      <c r="G1101" s="8" t="s">
        <v>48</v>
      </c>
      <c r="H1101" s="8">
        <v>300</v>
      </c>
      <c r="I1101" s="8">
        <v>4</v>
      </c>
      <c r="J1101" s="8">
        <v>0</v>
      </c>
      <c r="K1101" s="8" t="s">
        <v>10462</v>
      </c>
      <c r="L1101" s="8" t="s">
        <v>10478</v>
      </c>
      <c r="M1101" s="8" t="s">
        <v>1202</v>
      </c>
      <c r="N1101" s="8" t="s">
        <v>10479</v>
      </c>
      <c r="O1101" s="8" t="s">
        <v>10480</v>
      </c>
      <c r="P1101" s="168">
        <v>13879727223</v>
      </c>
      <c r="Q1101" s="12"/>
    </row>
    <row r="1102" spans="1:17" ht="24">
      <c r="A1102" s="11">
        <v>1098</v>
      </c>
      <c r="B1102" s="11" t="s">
        <v>7308</v>
      </c>
      <c r="C1102" s="199" t="s">
        <v>10420</v>
      </c>
      <c r="D1102" s="199" t="s">
        <v>10460</v>
      </c>
      <c r="E1102" s="8" t="s">
        <v>10481</v>
      </c>
      <c r="F1102" s="159">
        <v>2006</v>
      </c>
      <c r="G1102" s="8" t="s">
        <v>48</v>
      </c>
      <c r="H1102" s="8">
        <v>75</v>
      </c>
      <c r="I1102" s="8">
        <v>2.5</v>
      </c>
      <c r="J1102" s="8">
        <v>0</v>
      </c>
      <c r="K1102" s="8" t="s">
        <v>10462</v>
      </c>
      <c r="L1102" s="8" t="s">
        <v>10482</v>
      </c>
      <c r="M1102" s="8" t="s">
        <v>2030</v>
      </c>
      <c r="N1102" s="8" t="s">
        <v>10483</v>
      </c>
      <c r="O1102" s="8" t="s">
        <v>10484</v>
      </c>
      <c r="P1102" s="168">
        <v>13979799263</v>
      </c>
      <c r="Q1102" s="12"/>
    </row>
    <row r="1103" spans="1:17" ht="24">
      <c r="A1103" s="11">
        <v>1099</v>
      </c>
      <c r="B1103" s="11" t="s">
        <v>7308</v>
      </c>
      <c r="C1103" s="199" t="s">
        <v>10420</v>
      </c>
      <c r="D1103" s="199" t="s">
        <v>10460</v>
      </c>
      <c r="E1103" s="8" t="s">
        <v>10485</v>
      </c>
      <c r="F1103" s="159">
        <v>2005</v>
      </c>
      <c r="G1103" s="8" t="s">
        <v>48</v>
      </c>
      <c r="H1103" s="8">
        <v>125</v>
      </c>
      <c r="I1103" s="8">
        <v>5</v>
      </c>
      <c r="J1103" s="8">
        <v>1</v>
      </c>
      <c r="K1103" s="8" t="s">
        <v>10462</v>
      </c>
      <c r="L1103" s="8" t="s">
        <v>10486</v>
      </c>
      <c r="M1103" s="8" t="s">
        <v>10487</v>
      </c>
      <c r="N1103" s="8" t="s">
        <v>10488</v>
      </c>
      <c r="O1103" s="8" t="s">
        <v>10489</v>
      </c>
      <c r="P1103" s="168">
        <v>13907973541</v>
      </c>
      <c r="Q1103" s="12"/>
    </row>
    <row r="1104" spans="1:17" ht="24">
      <c r="A1104" s="11">
        <v>1100</v>
      </c>
      <c r="B1104" s="11" t="s">
        <v>7308</v>
      </c>
      <c r="C1104" s="199" t="s">
        <v>10420</v>
      </c>
      <c r="D1104" s="199" t="s">
        <v>10460</v>
      </c>
      <c r="E1104" s="8" t="s">
        <v>10490</v>
      </c>
      <c r="F1104" s="159">
        <v>2006</v>
      </c>
      <c r="G1104" s="8" t="s">
        <v>48</v>
      </c>
      <c r="H1104" s="8">
        <v>100</v>
      </c>
      <c r="I1104" s="8">
        <v>8</v>
      </c>
      <c r="J1104" s="8">
        <v>0.7</v>
      </c>
      <c r="K1104" s="8" t="s">
        <v>10462</v>
      </c>
      <c r="L1104" s="8" t="s">
        <v>10491</v>
      </c>
      <c r="M1104" s="8" t="s">
        <v>701</v>
      </c>
      <c r="N1104" s="8" t="s">
        <v>6062</v>
      </c>
      <c r="O1104" s="8" t="s">
        <v>10492</v>
      </c>
      <c r="P1104" s="168">
        <v>13979738961</v>
      </c>
      <c r="Q1104" s="12"/>
    </row>
    <row r="1105" spans="1:17" ht="24">
      <c r="A1105" s="11">
        <v>1101</v>
      </c>
      <c r="B1105" s="11" t="s">
        <v>7308</v>
      </c>
      <c r="C1105" s="199" t="s">
        <v>10420</v>
      </c>
      <c r="D1105" s="199" t="s">
        <v>10460</v>
      </c>
      <c r="E1105" s="8" t="s">
        <v>10493</v>
      </c>
      <c r="F1105" s="159">
        <v>2005</v>
      </c>
      <c r="G1105" s="8" t="s">
        <v>48</v>
      </c>
      <c r="H1105" s="8">
        <v>200</v>
      </c>
      <c r="I1105" s="8">
        <v>7</v>
      </c>
      <c r="J1105" s="8">
        <v>1.5</v>
      </c>
      <c r="K1105" s="8" t="s">
        <v>10462</v>
      </c>
      <c r="L1105" s="8" t="s">
        <v>10494</v>
      </c>
      <c r="M1105" s="8" t="s">
        <v>96</v>
      </c>
      <c r="N1105" s="8" t="s">
        <v>10495</v>
      </c>
      <c r="O1105" s="8" t="s">
        <v>10489</v>
      </c>
      <c r="P1105" s="168">
        <v>13907973541</v>
      </c>
      <c r="Q1105" s="12"/>
    </row>
    <row r="1106" spans="1:17" ht="24">
      <c r="A1106" s="11">
        <v>1102</v>
      </c>
      <c r="B1106" s="11" t="s">
        <v>7308</v>
      </c>
      <c r="C1106" s="199" t="s">
        <v>10420</v>
      </c>
      <c r="D1106" s="199" t="s">
        <v>10471</v>
      </c>
      <c r="E1106" s="8" t="s">
        <v>10496</v>
      </c>
      <c r="F1106" s="159">
        <v>1967</v>
      </c>
      <c r="G1106" s="8" t="s">
        <v>48</v>
      </c>
      <c r="H1106" s="8">
        <v>485</v>
      </c>
      <c r="I1106" s="8">
        <v>6.2</v>
      </c>
      <c r="J1106" s="8">
        <v>686</v>
      </c>
      <c r="K1106" s="8" t="s">
        <v>10497</v>
      </c>
      <c r="L1106" s="8" t="s">
        <v>10498</v>
      </c>
      <c r="M1106" s="8" t="s">
        <v>726</v>
      </c>
      <c r="N1106" s="8" t="s">
        <v>10499</v>
      </c>
      <c r="O1106" s="8" t="s">
        <v>10500</v>
      </c>
      <c r="P1106" s="168">
        <v>13803583952</v>
      </c>
      <c r="Q1106" s="12"/>
    </row>
    <row r="1107" spans="1:17" ht="24">
      <c r="A1107" s="11">
        <v>1103</v>
      </c>
      <c r="B1107" s="11" t="s">
        <v>7308</v>
      </c>
      <c r="C1107" s="199" t="s">
        <v>10420</v>
      </c>
      <c r="D1107" s="199" t="s">
        <v>10501</v>
      </c>
      <c r="E1107" s="8" t="s">
        <v>10502</v>
      </c>
      <c r="F1107" s="159">
        <v>2006</v>
      </c>
      <c r="G1107" s="8" t="s">
        <v>48</v>
      </c>
      <c r="H1107" s="8">
        <v>500</v>
      </c>
      <c r="I1107" s="8">
        <v>10.7</v>
      </c>
      <c r="J1107" s="8">
        <v>8.3000000000000007</v>
      </c>
      <c r="K1107" s="8" t="s">
        <v>10497</v>
      </c>
      <c r="L1107" s="8" t="s">
        <v>10503</v>
      </c>
      <c r="M1107" s="8" t="s">
        <v>1202</v>
      </c>
      <c r="N1107" s="8" t="s">
        <v>10504</v>
      </c>
      <c r="O1107" s="8" t="s">
        <v>10505</v>
      </c>
      <c r="P1107" s="168">
        <v>13510876768</v>
      </c>
      <c r="Q1107" s="12"/>
    </row>
    <row r="1108" spans="1:17" ht="24">
      <c r="A1108" s="11">
        <v>1104</v>
      </c>
      <c r="B1108" s="11" t="s">
        <v>7308</v>
      </c>
      <c r="C1108" s="199" t="s">
        <v>10420</v>
      </c>
      <c r="D1108" s="199" t="s">
        <v>10460</v>
      </c>
      <c r="E1108" s="8" t="s">
        <v>10506</v>
      </c>
      <c r="F1108" s="159">
        <v>2006</v>
      </c>
      <c r="G1108" s="8" t="s">
        <v>48</v>
      </c>
      <c r="H1108" s="8">
        <v>225</v>
      </c>
      <c r="I1108" s="8">
        <v>3.6</v>
      </c>
      <c r="J1108" s="8">
        <v>5.6</v>
      </c>
      <c r="K1108" s="8" t="s">
        <v>10497</v>
      </c>
      <c r="L1108" s="8" t="s">
        <v>10507</v>
      </c>
      <c r="M1108" s="8" t="s">
        <v>96</v>
      </c>
      <c r="N1108" s="8" t="s">
        <v>10508</v>
      </c>
      <c r="O1108" s="8" t="s">
        <v>10509</v>
      </c>
      <c r="P1108" s="168">
        <v>13970757361</v>
      </c>
      <c r="Q1108" s="12"/>
    </row>
    <row r="1109" spans="1:17" ht="24">
      <c r="A1109" s="11">
        <v>1105</v>
      </c>
      <c r="B1109" s="11" t="s">
        <v>7308</v>
      </c>
      <c r="C1109" s="199" t="s">
        <v>10420</v>
      </c>
      <c r="D1109" s="199" t="s">
        <v>10510</v>
      </c>
      <c r="E1109" s="8" t="s">
        <v>10511</v>
      </c>
      <c r="F1109" s="159">
        <v>2005</v>
      </c>
      <c r="G1109" s="8" t="s">
        <v>48</v>
      </c>
      <c r="H1109" s="8">
        <v>125</v>
      </c>
      <c r="I1109" s="8">
        <v>6.5</v>
      </c>
      <c r="J1109" s="8">
        <v>2</v>
      </c>
      <c r="K1109" s="8" t="s">
        <v>10497</v>
      </c>
      <c r="L1109" s="8" t="s">
        <v>10512</v>
      </c>
      <c r="M1109" s="8" t="s">
        <v>96</v>
      </c>
      <c r="N1109" s="8" t="s">
        <v>5489</v>
      </c>
      <c r="O1109" s="8" t="s">
        <v>10430</v>
      </c>
      <c r="P1109" s="168">
        <v>13970135018</v>
      </c>
      <c r="Q1109" s="12"/>
    </row>
    <row r="1110" spans="1:17" ht="24">
      <c r="A1110" s="11">
        <v>1106</v>
      </c>
      <c r="B1110" s="11" t="s">
        <v>7308</v>
      </c>
      <c r="C1110" s="199" t="s">
        <v>10420</v>
      </c>
      <c r="D1110" s="199" t="s">
        <v>10421</v>
      </c>
      <c r="E1110" s="8" t="s">
        <v>10513</v>
      </c>
      <c r="F1110" s="159">
        <v>2006</v>
      </c>
      <c r="G1110" s="8" t="s">
        <v>48</v>
      </c>
      <c r="H1110" s="8">
        <v>200</v>
      </c>
      <c r="I1110" s="8">
        <v>3</v>
      </c>
      <c r="J1110" s="8">
        <v>0</v>
      </c>
      <c r="K1110" s="8" t="s">
        <v>10428</v>
      </c>
      <c r="L1110" s="8" t="s">
        <v>10429</v>
      </c>
      <c r="M1110" s="8" t="s">
        <v>89</v>
      </c>
      <c r="N1110" s="8" t="s">
        <v>10514</v>
      </c>
      <c r="O1110" s="8" t="s">
        <v>10430</v>
      </c>
      <c r="P1110" s="168">
        <v>13970135018</v>
      </c>
      <c r="Q1110" s="12"/>
    </row>
    <row r="1111" spans="1:17" ht="24">
      <c r="A1111" s="11">
        <v>1107</v>
      </c>
      <c r="B1111" s="11" t="s">
        <v>7308</v>
      </c>
      <c r="C1111" s="199" t="s">
        <v>10420</v>
      </c>
      <c r="D1111" s="199" t="s">
        <v>10515</v>
      </c>
      <c r="E1111" s="8" t="s">
        <v>10516</v>
      </c>
      <c r="F1111" s="159">
        <v>1992</v>
      </c>
      <c r="G1111" s="8" t="s">
        <v>86</v>
      </c>
      <c r="H1111" s="8">
        <v>375</v>
      </c>
      <c r="I1111" s="8">
        <v>4</v>
      </c>
      <c r="J1111" s="8">
        <v>8.5</v>
      </c>
      <c r="K1111" s="8" t="s">
        <v>10428</v>
      </c>
      <c r="L1111" s="8" t="s">
        <v>10429</v>
      </c>
      <c r="M1111" s="8" t="s">
        <v>89</v>
      </c>
      <c r="N1111" s="8" t="s">
        <v>10517</v>
      </c>
      <c r="O1111" s="8" t="s">
        <v>10518</v>
      </c>
      <c r="P1111" s="168">
        <v>13677075182</v>
      </c>
      <c r="Q1111" s="12"/>
    </row>
    <row r="1112" spans="1:17" ht="24">
      <c r="A1112" s="11">
        <v>1108</v>
      </c>
      <c r="B1112" s="11" t="s">
        <v>7308</v>
      </c>
      <c r="C1112" s="199" t="s">
        <v>10420</v>
      </c>
      <c r="D1112" s="199" t="s">
        <v>10515</v>
      </c>
      <c r="E1112" s="8" t="s">
        <v>10519</v>
      </c>
      <c r="F1112" s="159">
        <v>2005</v>
      </c>
      <c r="G1112" s="8" t="s">
        <v>48</v>
      </c>
      <c r="H1112" s="8">
        <v>320</v>
      </c>
      <c r="I1112" s="8">
        <v>5.8</v>
      </c>
      <c r="J1112" s="8">
        <v>34</v>
      </c>
      <c r="K1112" s="8" t="s">
        <v>10428</v>
      </c>
      <c r="L1112" s="8" t="s">
        <v>10520</v>
      </c>
      <c r="M1112" s="8" t="s">
        <v>89</v>
      </c>
      <c r="N1112" s="8" t="s">
        <v>10521</v>
      </c>
      <c r="O1112" s="8" t="s">
        <v>10522</v>
      </c>
      <c r="P1112" s="168">
        <v>13979714737</v>
      </c>
      <c r="Q1112" s="12"/>
    </row>
    <row r="1113" spans="1:17" ht="24">
      <c r="A1113" s="11">
        <v>1109</v>
      </c>
      <c r="B1113" s="11" t="s">
        <v>7308</v>
      </c>
      <c r="C1113" s="199" t="s">
        <v>10420</v>
      </c>
      <c r="D1113" s="199" t="s">
        <v>10523</v>
      </c>
      <c r="E1113" s="8" t="s">
        <v>10524</v>
      </c>
      <c r="F1113" s="159">
        <v>2009</v>
      </c>
      <c r="G1113" s="8" t="s">
        <v>48</v>
      </c>
      <c r="H1113" s="8">
        <v>250</v>
      </c>
      <c r="I1113" s="8">
        <v>12</v>
      </c>
      <c r="J1113" s="8">
        <v>0</v>
      </c>
      <c r="K1113" s="8" t="s">
        <v>10428</v>
      </c>
      <c r="L1113" s="8" t="s">
        <v>10525</v>
      </c>
      <c r="M1113" s="8" t="s">
        <v>726</v>
      </c>
      <c r="N1113" s="8" t="s">
        <v>10526</v>
      </c>
      <c r="O1113" s="8" t="s">
        <v>10430</v>
      </c>
      <c r="P1113" s="168">
        <v>13970135018</v>
      </c>
      <c r="Q1113" s="12"/>
    </row>
    <row r="1114" spans="1:17" ht="24">
      <c r="A1114" s="11">
        <v>1110</v>
      </c>
      <c r="B1114" s="11" t="s">
        <v>7308</v>
      </c>
      <c r="C1114" s="199" t="s">
        <v>10420</v>
      </c>
      <c r="D1114" s="199" t="s">
        <v>10515</v>
      </c>
      <c r="E1114" s="8" t="s">
        <v>10527</v>
      </c>
      <c r="F1114" s="159">
        <v>1966</v>
      </c>
      <c r="G1114" s="8" t="s">
        <v>48</v>
      </c>
      <c r="H1114" s="8">
        <v>125</v>
      </c>
      <c r="I1114" s="8">
        <v>2.8</v>
      </c>
      <c r="J1114" s="8">
        <v>8.9</v>
      </c>
      <c r="K1114" s="8" t="s">
        <v>10428</v>
      </c>
      <c r="L1114" s="8" t="s">
        <v>10520</v>
      </c>
      <c r="M1114" s="8" t="s">
        <v>89</v>
      </c>
      <c r="N1114" s="8" t="s">
        <v>10528</v>
      </c>
      <c r="O1114" s="8" t="s">
        <v>2755</v>
      </c>
      <c r="P1114" s="168">
        <v>13970716589</v>
      </c>
      <c r="Q1114" s="12"/>
    </row>
    <row r="1115" spans="1:17" ht="24">
      <c r="A1115" s="11">
        <v>1111</v>
      </c>
      <c r="B1115" s="11" t="s">
        <v>7308</v>
      </c>
      <c r="C1115" s="199" t="s">
        <v>10420</v>
      </c>
      <c r="D1115" s="199" t="s">
        <v>10442</v>
      </c>
      <c r="E1115" s="8" t="s">
        <v>10529</v>
      </c>
      <c r="F1115" s="159">
        <v>2009</v>
      </c>
      <c r="G1115" s="8" t="s">
        <v>48</v>
      </c>
      <c r="H1115" s="8">
        <v>260</v>
      </c>
      <c r="I1115" s="8">
        <v>7.8</v>
      </c>
      <c r="J1115" s="8">
        <v>2</v>
      </c>
      <c r="K1115" s="8" t="s">
        <v>10428</v>
      </c>
      <c r="L1115" s="8" t="s">
        <v>10530</v>
      </c>
      <c r="M1115" s="8" t="s">
        <v>701</v>
      </c>
      <c r="N1115" s="8" t="s">
        <v>10531</v>
      </c>
      <c r="O1115" s="8" t="s">
        <v>10532</v>
      </c>
      <c r="P1115" s="168">
        <v>15270783801</v>
      </c>
      <c r="Q1115" s="12"/>
    </row>
    <row r="1116" spans="1:17" ht="24">
      <c r="A1116" s="11">
        <v>1112</v>
      </c>
      <c r="B1116" s="11" t="s">
        <v>7308</v>
      </c>
      <c r="C1116" s="199" t="s">
        <v>10420</v>
      </c>
      <c r="D1116" s="199" t="s">
        <v>10442</v>
      </c>
      <c r="E1116" s="8" t="s">
        <v>10533</v>
      </c>
      <c r="F1116" s="159">
        <v>2005</v>
      </c>
      <c r="G1116" s="8" t="s">
        <v>48</v>
      </c>
      <c r="H1116" s="8">
        <v>125</v>
      </c>
      <c r="I1116" s="8">
        <v>4.5</v>
      </c>
      <c r="J1116" s="8">
        <v>0</v>
      </c>
      <c r="K1116" s="8" t="s">
        <v>10428</v>
      </c>
      <c r="L1116" s="8" t="s">
        <v>10530</v>
      </c>
      <c r="M1116" s="8" t="s">
        <v>701</v>
      </c>
      <c r="N1116" s="8" t="s">
        <v>10534</v>
      </c>
      <c r="O1116" s="8" t="s">
        <v>10535</v>
      </c>
      <c r="P1116" s="168">
        <v>15279789313</v>
      </c>
      <c r="Q1116" s="12"/>
    </row>
    <row r="1117" spans="1:17" ht="24">
      <c r="A1117" s="11">
        <v>1113</v>
      </c>
      <c r="B1117" s="11" t="s">
        <v>7308</v>
      </c>
      <c r="C1117" s="199" t="s">
        <v>10420</v>
      </c>
      <c r="D1117" s="199" t="s">
        <v>10471</v>
      </c>
      <c r="E1117" s="8" t="s">
        <v>10536</v>
      </c>
      <c r="F1117" s="159">
        <v>1962</v>
      </c>
      <c r="G1117" s="8" t="s">
        <v>48</v>
      </c>
      <c r="H1117" s="8">
        <v>500</v>
      </c>
      <c r="I1117" s="8">
        <v>6.5</v>
      </c>
      <c r="J1117" s="8">
        <v>9.5</v>
      </c>
      <c r="K1117" s="8" t="s">
        <v>10473</v>
      </c>
      <c r="L1117" s="8" t="s">
        <v>10537</v>
      </c>
      <c r="M1117" s="8" t="s">
        <v>96</v>
      </c>
      <c r="N1117" s="8" t="s">
        <v>10538</v>
      </c>
      <c r="O1117" s="8" t="s">
        <v>10539</v>
      </c>
      <c r="P1117" s="168">
        <v>13177762979</v>
      </c>
      <c r="Q1117" s="12"/>
    </row>
    <row r="1118" spans="1:17" ht="24">
      <c r="A1118" s="11">
        <v>1114</v>
      </c>
      <c r="B1118" s="11" t="s">
        <v>7308</v>
      </c>
      <c r="C1118" s="199" t="s">
        <v>10420</v>
      </c>
      <c r="D1118" s="199" t="s">
        <v>10540</v>
      </c>
      <c r="E1118" s="8" t="s">
        <v>10541</v>
      </c>
      <c r="F1118" s="159">
        <v>2005</v>
      </c>
      <c r="G1118" s="8" t="s">
        <v>48</v>
      </c>
      <c r="H1118" s="8">
        <v>75</v>
      </c>
      <c r="I1118" s="8">
        <v>3</v>
      </c>
      <c r="J1118" s="8">
        <v>0</v>
      </c>
      <c r="K1118" s="8" t="s">
        <v>10473</v>
      </c>
      <c r="L1118" s="8" t="s">
        <v>10542</v>
      </c>
      <c r="M1118" s="8" t="s">
        <v>96</v>
      </c>
      <c r="N1118" s="8" t="s">
        <v>10543</v>
      </c>
      <c r="O1118" s="8" t="s">
        <v>10544</v>
      </c>
      <c r="P1118" s="168">
        <v>13970716620</v>
      </c>
      <c r="Q1118" s="12"/>
    </row>
    <row r="1119" spans="1:17" ht="24">
      <c r="A1119" s="11">
        <v>1115</v>
      </c>
      <c r="B1119" s="11" t="s">
        <v>7308</v>
      </c>
      <c r="C1119" s="199" t="s">
        <v>10420</v>
      </c>
      <c r="D1119" s="199" t="s">
        <v>10545</v>
      </c>
      <c r="E1119" s="8" t="s">
        <v>10546</v>
      </c>
      <c r="F1119" s="159">
        <v>2008</v>
      </c>
      <c r="G1119" s="8" t="s">
        <v>48</v>
      </c>
      <c r="H1119" s="8">
        <v>375</v>
      </c>
      <c r="I1119" s="8">
        <v>17</v>
      </c>
      <c r="J1119" s="8">
        <v>40</v>
      </c>
      <c r="K1119" s="8" t="s">
        <v>10547</v>
      </c>
      <c r="L1119" s="8" t="s">
        <v>10548</v>
      </c>
      <c r="M1119" s="8" t="s">
        <v>3616</v>
      </c>
      <c r="N1119" s="8" t="s">
        <v>10549</v>
      </c>
      <c r="O1119" s="8" t="s">
        <v>10550</v>
      </c>
      <c r="P1119" s="168">
        <v>13970716672</v>
      </c>
      <c r="Q1119" s="12"/>
    </row>
    <row r="1120" spans="1:17" ht="24">
      <c r="A1120" s="11">
        <v>1116</v>
      </c>
      <c r="B1120" s="11" t="s">
        <v>7308</v>
      </c>
      <c r="C1120" s="199" t="s">
        <v>10420</v>
      </c>
      <c r="D1120" s="199" t="s">
        <v>10442</v>
      </c>
      <c r="E1120" s="8" t="s">
        <v>10551</v>
      </c>
      <c r="F1120" s="159">
        <v>1977</v>
      </c>
      <c r="G1120" s="8" t="s">
        <v>48</v>
      </c>
      <c r="H1120" s="8">
        <v>125</v>
      </c>
      <c r="I1120" s="8">
        <v>16</v>
      </c>
      <c r="J1120" s="8">
        <v>0</v>
      </c>
      <c r="K1120" s="8" t="s">
        <v>10547</v>
      </c>
      <c r="L1120" s="8" t="s">
        <v>10552</v>
      </c>
      <c r="M1120" s="8" t="s">
        <v>89</v>
      </c>
      <c r="N1120" s="8" t="s">
        <v>10553</v>
      </c>
      <c r="O1120" s="8" t="s">
        <v>10554</v>
      </c>
      <c r="P1120" s="168">
        <v>13970102487</v>
      </c>
      <c r="Q1120" s="12"/>
    </row>
    <row r="1121" spans="1:17" ht="24">
      <c r="A1121" s="11">
        <v>1117</v>
      </c>
      <c r="B1121" s="11" t="s">
        <v>7308</v>
      </c>
      <c r="C1121" s="199" t="s">
        <v>10420</v>
      </c>
      <c r="D1121" s="199" t="s">
        <v>10555</v>
      </c>
      <c r="E1121" s="8" t="s">
        <v>10556</v>
      </c>
      <c r="F1121" s="159">
        <v>2006</v>
      </c>
      <c r="G1121" s="8" t="s">
        <v>48</v>
      </c>
      <c r="H1121" s="8">
        <v>200</v>
      </c>
      <c r="I1121" s="8">
        <v>10.7</v>
      </c>
      <c r="J1121" s="8">
        <v>8</v>
      </c>
      <c r="K1121" s="8" t="s">
        <v>10557</v>
      </c>
      <c r="L1121" s="8" t="s">
        <v>10558</v>
      </c>
      <c r="M1121" s="8" t="s">
        <v>3616</v>
      </c>
      <c r="N1121" s="8" t="s">
        <v>10559</v>
      </c>
      <c r="O1121" s="8" t="s">
        <v>10560</v>
      </c>
      <c r="P1121" s="168">
        <v>15070736699</v>
      </c>
      <c r="Q1121" s="12"/>
    </row>
    <row r="1122" spans="1:17" ht="24">
      <c r="A1122" s="11">
        <v>1118</v>
      </c>
      <c r="B1122" s="11" t="s">
        <v>7308</v>
      </c>
      <c r="C1122" s="199" t="s">
        <v>10420</v>
      </c>
      <c r="D1122" s="199" t="s">
        <v>10471</v>
      </c>
      <c r="E1122" s="8" t="s">
        <v>10561</v>
      </c>
      <c r="F1122" s="159">
        <v>1980</v>
      </c>
      <c r="G1122" s="8" t="s">
        <v>48</v>
      </c>
      <c r="H1122" s="8">
        <v>300</v>
      </c>
      <c r="I1122" s="8">
        <v>4.5</v>
      </c>
      <c r="J1122" s="8">
        <v>0</v>
      </c>
      <c r="K1122" s="8" t="s">
        <v>10557</v>
      </c>
      <c r="L1122" s="8" t="s">
        <v>10562</v>
      </c>
      <c r="M1122" s="8" t="s">
        <v>599</v>
      </c>
      <c r="N1122" s="8" t="s">
        <v>10563</v>
      </c>
      <c r="O1122" s="8" t="s">
        <v>10564</v>
      </c>
      <c r="P1122" s="168">
        <v>18070355399</v>
      </c>
      <c r="Q1122" s="12"/>
    </row>
    <row r="1123" spans="1:17" ht="24">
      <c r="A1123" s="11">
        <v>1119</v>
      </c>
      <c r="B1123" s="11" t="s">
        <v>7308</v>
      </c>
      <c r="C1123" s="199" t="s">
        <v>10420</v>
      </c>
      <c r="D1123" s="199" t="s">
        <v>10565</v>
      </c>
      <c r="E1123" s="8" t="s">
        <v>10566</v>
      </c>
      <c r="F1123" s="159">
        <v>1978</v>
      </c>
      <c r="G1123" s="8" t="s">
        <v>48</v>
      </c>
      <c r="H1123" s="8">
        <v>100</v>
      </c>
      <c r="I1123" s="8">
        <v>24.5</v>
      </c>
      <c r="J1123" s="8">
        <v>313</v>
      </c>
      <c r="K1123" s="8" t="s">
        <v>10557</v>
      </c>
      <c r="L1123" s="8" t="s">
        <v>10567</v>
      </c>
      <c r="M1123" s="8" t="s">
        <v>701</v>
      </c>
      <c r="N1123" s="8" t="s">
        <v>10568</v>
      </c>
      <c r="O1123" s="8" t="s">
        <v>10569</v>
      </c>
      <c r="P1123" s="168">
        <v>13879798749</v>
      </c>
      <c r="Q1123" s="12"/>
    </row>
    <row r="1124" spans="1:17" ht="24">
      <c r="A1124" s="11">
        <v>1120</v>
      </c>
      <c r="B1124" s="11" t="s">
        <v>7308</v>
      </c>
      <c r="C1124" s="199" t="s">
        <v>10420</v>
      </c>
      <c r="D1124" s="199" t="s">
        <v>10421</v>
      </c>
      <c r="E1124" s="8" t="s">
        <v>10570</v>
      </c>
      <c r="F1124" s="159">
        <v>1976</v>
      </c>
      <c r="G1124" s="8" t="s">
        <v>48</v>
      </c>
      <c r="H1124" s="8">
        <v>500</v>
      </c>
      <c r="I1124" s="8">
        <v>1.8</v>
      </c>
      <c r="J1124" s="8">
        <v>0</v>
      </c>
      <c r="K1124" s="8" t="s">
        <v>10428</v>
      </c>
      <c r="L1124" s="8" t="s">
        <v>10429</v>
      </c>
      <c r="M1124" s="8" t="s">
        <v>89</v>
      </c>
      <c r="N1124" s="8" t="s">
        <v>10425</v>
      </c>
      <c r="O1124" s="8" t="s">
        <v>10426</v>
      </c>
      <c r="P1124" s="168">
        <v>13970757796</v>
      </c>
      <c r="Q1124" s="12"/>
    </row>
    <row r="1125" spans="1:17" ht="24">
      <c r="A1125" s="11">
        <v>1121</v>
      </c>
      <c r="B1125" s="11" t="s">
        <v>7308</v>
      </c>
      <c r="C1125" s="199" t="s">
        <v>10420</v>
      </c>
      <c r="D1125" s="199" t="s">
        <v>10515</v>
      </c>
      <c r="E1125" s="8" t="s">
        <v>10571</v>
      </c>
      <c r="F1125" s="159">
        <v>2012</v>
      </c>
      <c r="G1125" s="8" t="s">
        <v>48</v>
      </c>
      <c r="H1125" s="8">
        <v>410</v>
      </c>
      <c r="I1125" s="8">
        <v>3.5</v>
      </c>
      <c r="J1125" s="8">
        <v>40.299999999999997</v>
      </c>
      <c r="K1125" s="8" t="s">
        <v>10428</v>
      </c>
      <c r="L1125" s="8" t="s">
        <v>10572</v>
      </c>
      <c r="M1125" s="8" t="s">
        <v>1202</v>
      </c>
      <c r="N1125" s="8" t="s">
        <v>10573</v>
      </c>
      <c r="O1125" s="8" t="s">
        <v>10574</v>
      </c>
      <c r="P1125" s="168">
        <v>15170183512</v>
      </c>
      <c r="Q1125" s="12"/>
    </row>
    <row r="1126" spans="1:17" ht="24">
      <c r="A1126" s="11">
        <v>1122</v>
      </c>
      <c r="B1126" s="11" t="s">
        <v>7308</v>
      </c>
      <c r="C1126" s="199" t="s">
        <v>10420</v>
      </c>
      <c r="D1126" s="199" t="s">
        <v>10431</v>
      </c>
      <c r="E1126" s="8" t="s">
        <v>10575</v>
      </c>
      <c r="F1126" s="159">
        <v>2012</v>
      </c>
      <c r="G1126" s="8" t="s">
        <v>48</v>
      </c>
      <c r="H1126" s="8">
        <v>640</v>
      </c>
      <c r="I1126" s="8">
        <v>3.8</v>
      </c>
      <c r="J1126" s="8">
        <v>0</v>
      </c>
      <c r="K1126" s="8" t="s">
        <v>10433</v>
      </c>
      <c r="L1126" s="8" t="s">
        <v>10434</v>
      </c>
      <c r="M1126" s="8" t="s">
        <v>701</v>
      </c>
      <c r="N1126" s="8" t="s">
        <v>10576</v>
      </c>
      <c r="O1126" s="8" t="s">
        <v>10577</v>
      </c>
      <c r="P1126" s="168">
        <v>13576736519</v>
      </c>
      <c r="Q1126" s="12"/>
    </row>
    <row r="1127" spans="1:17" ht="60">
      <c r="A1127" s="11">
        <v>1123</v>
      </c>
      <c r="B1127" s="11" t="s">
        <v>7308</v>
      </c>
      <c r="C1127" s="199" t="s">
        <v>10420</v>
      </c>
      <c r="D1127" s="199" t="s">
        <v>10147</v>
      </c>
      <c r="E1127" s="8" t="s">
        <v>10578</v>
      </c>
      <c r="F1127" s="159">
        <v>1981</v>
      </c>
      <c r="G1127" s="8" t="s">
        <v>86</v>
      </c>
      <c r="H1127" s="8">
        <v>100</v>
      </c>
      <c r="I1127" s="8">
        <v>35</v>
      </c>
      <c r="J1127" s="8">
        <v>295</v>
      </c>
      <c r="K1127" s="8" t="s">
        <v>10579</v>
      </c>
      <c r="L1127" s="8" t="s">
        <v>10580</v>
      </c>
      <c r="M1127" s="8" t="s">
        <v>1819</v>
      </c>
      <c r="N1127" s="8" t="s">
        <v>10581</v>
      </c>
      <c r="O1127" s="8" t="s">
        <v>10582</v>
      </c>
      <c r="P1127" s="168">
        <v>13033261162</v>
      </c>
      <c r="Q1127" s="12" t="s">
        <v>974</v>
      </c>
    </row>
    <row r="1128" spans="1:17" ht="60">
      <c r="A1128" s="11">
        <v>1124</v>
      </c>
      <c r="B1128" s="11" t="s">
        <v>7308</v>
      </c>
      <c r="C1128" s="199" t="s">
        <v>10420</v>
      </c>
      <c r="D1128" s="199" t="s">
        <v>10147</v>
      </c>
      <c r="E1128" s="8" t="s">
        <v>10583</v>
      </c>
      <c r="F1128" s="159">
        <v>1972</v>
      </c>
      <c r="G1128" s="8" t="s">
        <v>86</v>
      </c>
      <c r="H1128" s="8">
        <v>84</v>
      </c>
      <c r="I1128" s="8">
        <v>35</v>
      </c>
      <c r="J1128" s="8" t="s">
        <v>534</v>
      </c>
      <c r="K1128" s="8" t="s">
        <v>10579</v>
      </c>
      <c r="L1128" s="8" t="s">
        <v>10580</v>
      </c>
      <c r="M1128" s="8" t="s">
        <v>1819</v>
      </c>
      <c r="N1128" s="8" t="s">
        <v>10584</v>
      </c>
      <c r="O1128" s="8" t="s">
        <v>10582</v>
      </c>
      <c r="P1128" s="168">
        <v>13033261162</v>
      </c>
      <c r="Q1128" s="12" t="s">
        <v>974</v>
      </c>
    </row>
    <row r="1129" spans="1:17" ht="48">
      <c r="A1129" s="11">
        <v>1125</v>
      </c>
      <c r="B1129" s="11" t="s">
        <v>7308</v>
      </c>
      <c r="C1129" s="199" t="s">
        <v>10420</v>
      </c>
      <c r="D1129" s="199" t="s">
        <v>10147</v>
      </c>
      <c r="E1129" s="8" t="s">
        <v>10585</v>
      </c>
      <c r="F1129" s="159">
        <v>1966</v>
      </c>
      <c r="G1129" s="8" t="s">
        <v>86</v>
      </c>
      <c r="H1129" s="8">
        <v>55</v>
      </c>
      <c r="I1129" s="8">
        <v>26</v>
      </c>
      <c r="J1129" s="8">
        <v>361</v>
      </c>
      <c r="K1129" s="8" t="s">
        <v>10497</v>
      </c>
      <c r="L1129" s="8" t="s">
        <v>10498</v>
      </c>
      <c r="M1129" s="8" t="s">
        <v>113</v>
      </c>
      <c r="N1129" s="8" t="s">
        <v>10586</v>
      </c>
      <c r="O1129" s="8" t="s">
        <v>10587</v>
      </c>
      <c r="P1129" s="168">
        <v>13033270629</v>
      </c>
      <c r="Q1129" s="12" t="s">
        <v>974</v>
      </c>
    </row>
    <row r="1130" spans="1:17" ht="24">
      <c r="A1130" s="11">
        <v>1126</v>
      </c>
      <c r="B1130" s="11" t="s">
        <v>7308</v>
      </c>
      <c r="C1130" s="199" t="s">
        <v>10420</v>
      </c>
      <c r="D1130" s="199" t="s">
        <v>10147</v>
      </c>
      <c r="E1130" s="8" t="s">
        <v>10588</v>
      </c>
      <c r="F1130" s="159">
        <v>1978</v>
      </c>
      <c r="G1130" s="8" t="s">
        <v>48</v>
      </c>
      <c r="H1130" s="8">
        <v>160</v>
      </c>
      <c r="I1130" s="8">
        <v>3.5</v>
      </c>
      <c r="J1130" s="8" t="s">
        <v>534</v>
      </c>
      <c r="K1130" s="8" t="s">
        <v>10462</v>
      </c>
      <c r="L1130" s="8" t="s">
        <v>10589</v>
      </c>
      <c r="M1130" s="8">
        <v>13879771888</v>
      </c>
      <c r="N1130" s="8" t="s">
        <v>10588</v>
      </c>
      <c r="O1130" s="8" t="s">
        <v>10590</v>
      </c>
      <c r="P1130" s="168">
        <v>18720822902</v>
      </c>
      <c r="Q1130" s="12" t="s">
        <v>974</v>
      </c>
    </row>
    <row r="65452" customFormat="1"/>
    <row r="65453" customFormat="1"/>
    <row r="65454" customFormat="1"/>
    <row r="65455" customFormat="1"/>
    <row r="65456" customFormat="1"/>
    <row r="65457" customFormat="1"/>
    <row r="65458" customFormat="1"/>
    <row r="65459" customFormat="1"/>
    <row r="65460" customFormat="1"/>
    <row r="65461" customFormat="1"/>
    <row r="65462" customFormat="1"/>
    <row r="65463" customFormat="1"/>
    <row r="65464" customFormat="1"/>
  </sheetData>
  <mergeCells count="20">
    <mergeCell ref="O3:O4"/>
    <mergeCell ref="P3:P4"/>
    <mergeCell ref="Q2:Q4"/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</mergeCells>
  <phoneticPr fontId="10" type="noConversion"/>
  <pageMargins left="0.75" right="0.75" top="1" bottom="1" header="0.51" footer="0.51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0" workbookViewId="0">
      <selection activeCell="A5" sqref="A5:XFD22"/>
    </sheetView>
  </sheetViews>
  <sheetFormatPr defaultColWidth="9" defaultRowHeight="14.25"/>
  <cols>
    <col min="1" max="1" width="4.75" customWidth="1"/>
    <col min="2" max="2" width="7.125" customWidth="1"/>
    <col min="3" max="3" width="6.375" customWidth="1"/>
    <col min="6" max="6" width="6.5" customWidth="1"/>
    <col min="7" max="8" width="6" customWidth="1"/>
    <col min="9" max="9" width="5.625" customWidth="1"/>
    <col min="10" max="10" width="5.375" customWidth="1"/>
    <col min="12" max="13" width="7.25" customWidth="1"/>
    <col min="14" max="14" width="8.125" customWidth="1"/>
    <col min="15" max="15" width="6.625" customWidth="1"/>
    <col min="16" max="16" width="9.75" customWidth="1"/>
    <col min="17" max="17" width="9.625" style="77" customWidth="1"/>
  </cols>
  <sheetData>
    <row r="1" spans="1:19" s="62" customFormat="1" ht="27.95" customHeight="1">
      <c r="A1" s="584" t="s">
        <v>10591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19" s="65" customFormat="1" ht="12">
      <c r="A2" s="582" t="s">
        <v>1</v>
      </c>
      <c r="B2" s="582" t="s">
        <v>2</v>
      </c>
      <c r="C2" s="582" t="s">
        <v>3</v>
      </c>
      <c r="D2" s="577" t="s">
        <v>4</v>
      </c>
      <c r="E2" s="582" t="s">
        <v>5</v>
      </c>
      <c r="F2" s="577" t="s">
        <v>6</v>
      </c>
      <c r="G2" s="577" t="s">
        <v>7</v>
      </c>
      <c r="H2" s="577" t="s">
        <v>8</v>
      </c>
      <c r="I2" s="577" t="s">
        <v>9</v>
      </c>
      <c r="J2" s="577" t="s">
        <v>5597</v>
      </c>
      <c r="K2" s="580" t="s">
        <v>11</v>
      </c>
      <c r="L2" s="580"/>
      <c r="M2" s="580"/>
      <c r="N2" s="585" t="s">
        <v>12</v>
      </c>
      <c r="O2" s="586"/>
      <c r="P2" s="587"/>
      <c r="Q2" s="582" t="s">
        <v>13</v>
      </c>
    </row>
    <row r="3" spans="1:19" s="65" customFormat="1" ht="12">
      <c r="A3" s="578"/>
      <c r="B3" s="578"/>
      <c r="C3" s="578"/>
      <c r="D3" s="588"/>
      <c r="E3" s="578"/>
      <c r="F3" s="578"/>
      <c r="G3" s="578"/>
      <c r="H3" s="578"/>
      <c r="I3" s="578"/>
      <c r="J3" s="578"/>
      <c r="K3" s="580" t="s">
        <v>14</v>
      </c>
      <c r="L3" s="580" t="s">
        <v>15</v>
      </c>
      <c r="M3" s="580" t="s">
        <v>16</v>
      </c>
      <c r="N3" s="582" t="s">
        <v>14</v>
      </c>
      <c r="O3" s="582" t="s">
        <v>15</v>
      </c>
      <c r="P3" s="582" t="s">
        <v>17</v>
      </c>
      <c r="Q3" s="578"/>
    </row>
    <row r="4" spans="1:19" s="65" customFormat="1" ht="15" customHeight="1">
      <c r="A4" s="579"/>
      <c r="B4" s="579"/>
      <c r="C4" s="579"/>
      <c r="D4" s="589"/>
      <c r="E4" s="579"/>
      <c r="F4" s="579"/>
      <c r="G4" s="579"/>
      <c r="H4" s="579"/>
      <c r="I4" s="579"/>
      <c r="J4" s="579"/>
      <c r="K4" s="580"/>
      <c r="L4" s="581"/>
      <c r="M4" s="581"/>
      <c r="N4" s="583"/>
      <c r="O4" s="583"/>
      <c r="P4" s="583"/>
      <c r="Q4" s="579"/>
    </row>
    <row r="5" spans="1:19" ht="33.75">
      <c r="A5" s="139">
        <v>1</v>
      </c>
      <c r="B5" s="139" t="s">
        <v>10592</v>
      </c>
      <c r="C5" s="139" t="s">
        <v>10593</v>
      </c>
      <c r="D5" s="139" t="s">
        <v>10594</v>
      </c>
      <c r="E5" s="139" t="s">
        <v>10595</v>
      </c>
      <c r="F5" s="139" t="s">
        <v>9776</v>
      </c>
      <c r="G5" s="139" t="s">
        <v>101</v>
      </c>
      <c r="H5" s="139">
        <v>1890</v>
      </c>
      <c r="I5" s="139">
        <v>4</v>
      </c>
      <c r="J5" s="139"/>
      <c r="K5" s="139" t="s">
        <v>10596</v>
      </c>
      <c r="L5" s="139" t="s">
        <v>5124</v>
      </c>
      <c r="M5" s="139" t="s">
        <v>156</v>
      </c>
      <c r="N5" s="139" t="s">
        <v>10597</v>
      </c>
      <c r="O5" s="139" t="s">
        <v>10598</v>
      </c>
      <c r="P5" s="139">
        <v>13517042359</v>
      </c>
      <c r="Q5" s="144"/>
      <c r="S5" s="145"/>
    </row>
    <row r="6" spans="1:19" ht="22.5">
      <c r="A6" s="139">
        <v>2</v>
      </c>
      <c r="B6" s="139" t="s">
        <v>10592</v>
      </c>
      <c r="C6" s="139" t="s">
        <v>10593</v>
      </c>
      <c r="D6" s="139" t="s">
        <v>10599</v>
      </c>
      <c r="E6" s="139" t="s">
        <v>10600</v>
      </c>
      <c r="F6" s="139" t="s">
        <v>9549</v>
      </c>
      <c r="G6" s="139" t="s">
        <v>101</v>
      </c>
      <c r="H6" s="139">
        <v>95</v>
      </c>
      <c r="I6" s="139"/>
      <c r="J6" s="139"/>
      <c r="K6" s="139" t="s">
        <v>10601</v>
      </c>
      <c r="L6" s="139" t="s">
        <v>10602</v>
      </c>
      <c r="M6" s="139" t="s">
        <v>3249</v>
      </c>
      <c r="N6" s="139" t="s">
        <v>10600</v>
      </c>
      <c r="O6" s="139" t="s">
        <v>10603</v>
      </c>
      <c r="P6" s="139">
        <v>13707900785</v>
      </c>
      <c r="Q6" s="144"/>
      <c r="S6" s="145"/>
    </row>
    <row r="7" spans="1:19" ht="22.5">
      <c r="A7" s="139">
        <v>3</v>
      </c>
      <c r="B7" s="139" t="s">
        <v>10592</v>
      </c>
      <c r="C7" s="139" t="s">
        <v>10593</v>
      </c>
      <c r="D7" s="139" t="s">
        <v>10599</v>
      </c>
      <c r="E7" s="139" t="s">
        <v>10204</v>
      </c>
      <c r="F7" s="139" t="s">
        <v>2849</v>
      </c>
      <c r="G7" s="139" t="s">
        <v>101</v>
      </c>
      <c r="H7" s="139">
        <v>400</v>
      </c>
      <c r="I7" s="139">
        <v>5</v>
      </c>
      <c r="J7" s="139"/>
      <c r="K7" s="139" t="s">
        <v>10596</v>
      </c>
      <c r="L7" s="139" t="s">
        <v>10604</v>
      </c>
      <c r="M7" s="139" t="s">
        <v>5208</v>
      </c>
      <c r="N7" s="139" t="s">
        <v>10204</v>
      </c>
      <c r="O7" s="139" t="s">
        <v>10605</v>
      </c>
      <c r="P7" s="139">
        <v>13576470268</v>
      </c>
      <c r="Q7" s="144"/>
      <c r="S7" s="145"/>
    </row>
    <row r="8" spans="1:19" ht="22.5">
      <c r="A8" s="139">
        <v>4</v>
      </c>
      <c r="B8" s="139" t="s">
        <v>10592</v>
      </c>
      <c r="C8" s="139" t="s">
        <v>10593</v>
      </c>
      <c r="D8" s="139" t="s">
        <v>10606</v>
      </c>
      <c r="E8" s="139" t="s">
        <v>10607</v>
      </c>
      <c r="F8" s="139" t="s">
        <v>9169</v>
      </c>
      <c r="G8" s="139" t="s">
        <v>101</v>
      </c>
      <c r="H8" s="139">
        <v>150</v>
      </c>
      <c r="I8" s="139"/>
      <c r="J8" s="139"/>
      <c r="K8" s="139" t="s">
        <v>10608</v>
      </c>
      <c r="L8" s="139" t="s">
        <v>10609</v>
      </c>
      <c r="M8" s="139" t="s">
        <v>156</v>
      </c>
      <c r="N8" s="139" t="s">
        <v>10607</v>
      </c>
      <c r="O8" s="139" t="s">
        <v>10610</v>
      </c>
      <c r="P8" s="139">
        <v>13755570233</v>
      </c>
      <c r="Q8" s="144"/>
      <c r="S8" s="145"/>
    </row>
    <row r="9" spans="1:19" s="29" customFormat="1" ht="22.5">
      <c r="A9" s="140">
        <v>5</v>
      </c>
      <c r="B9" s="140" t="s">
        <v>10592</v>
      </c>
      <c r="C9" s="140" t="s">
        <v>10593</v>
      </c>
      <c r="D9" s="140" t="s">
        <v>10606</v>
      </c>
      <c r="E9" s="140" t="s">
        <v>10611</v>
      </c>
      <c r="F9" s="140" t="s">
        <v>10612</v>
      </c>
      <c r="G9" s="140" t="s">
        <v>62</v>
      </c>
      <c r="H9" s="140">
        <v>900</v>
      </c>
      <c r="I9" s="140">
        <v>17</v>
      </c>
      <c r="J9" s="140">
        <v>30</v>
      </c>
      <c r="K9" s="140" t="s">
        <v>10608</v>
      </c>
      <c r="L9" s="140" t="s">
        <v>10609</v>
      </c>
      <c r="M9" s="139" t="s">
        <v>156</v>
      </c>
      <c r="N9" s="140" t="s">
        <v>10611</v>
      </c>
      <c r="O9" s="140" t="s">
        <v>10613</v>
      </c>
      <c r="P9" s="140">
        <v>13879001903</v>
      </c>
      <c r="Q9" s="146"/>
      <c r="S9" s="147"/>
    </row>
    <row r="10" spans="1:19" s="29" customFormat="1" ht="22.5">
      <c r="A10" s="140">
        <v>6</v>
      </c>
      <c r="B10" s="140" t="s">
        <v>10592</v>
      </c>
      <c r="C10" s="140" t="s">
        <v>10593</v>
      </c>
      <c r="D10" s="140" t="s">
        <v>10606</v>
      </c>
      <c r="E10" s="140" t="s">
        <v>10614</v>
      </c>
      <c r="F10" s="140" t="s">
        <v>9169</v>
      </c>
      <c r="G10" s="140" t="s">
        <v>101</v>
      </c>
      <c r="H10" s="140">
        <v>200</v>
      </c>
      <c r="I10" s="140">
        <v>3</v>
      </c>
      <c r="J10" s="140"/>
      <c r="K10" s="140" t="s">
        <v>10608</v>
      </c>
      <c r="L10" s="140" t="s">
        <v>10609</v>
      </c>
      <c r="M10" s="139" t="s">
        <v>156</v>
      </c>
      <c r="N10" s="140" t="s">
        <v>10614</v>
      </c>
      <c r="O10" s="140" t="s">
        <v>10615</v>
      </c>
      <c r="P10" s="140">
        <v>13879031858</v>
      </c>
      <c r="Q10" s="146"/>
      <c r="S10" s="147"/>
    </row>
    <row r="11" spans="1:19" s="29" customFormat="1" ht="22.5">
      <c r="A11" s="140">
        <v>7</v>
      </c>
      <c r="B11" s="140" t="s">
        <v>10592</v>
      </c>
      <c r="C11" s="140" t="s">
        <v>10593</v>
      </c>
      <c r="D11" s="140" t="s">
        <v>10606</v>
      </c>
      <c r="E11" s="140" t="s">
        <v>10616</v>
      </c>
      <c r="F11" s="140" t="s">
        <v>8372</v>
      </c>
      <c r="G11" s="140" t="s">
        <v>86</v>
      </c>
      <c r="H11" s="140">
        <v>200</v>
      </c>
      <c r="I11" s="140">
        <v>3</v>
      </c>
      <c r="J11" s="140"/>
      <c r="K11" s="140" t="s">
        <v>10608</v>
      </c>
      <c r="L11" s="140" t="s">
        <v>10609</v>
      </c>
      <c r="M11" s="139" t="s">
        <v>156</v>
      </c>
      <c r="N11" s="140" t="s">
        <v>10616</v>
      </c>
      <c r="O11" s="140" t="s">
        <v>10617</v>
      </c>
      <c r="P11" s="140">
        <v>18979040761</v>
      </c>
      <c r="Q11" s="146"/>
      <c r="R11" s="148"/>
      <c r="S11" s="147"/>
    </row>
    <row r="12" spans="1:19" s="29" customFormat="1" ht="22.5">
      <c r="A12" s="140">
        <v>8</v>
      </c>
      <c r="B12" s="140" t="s">
        <v>10592</v>
      </c>
      <c r="C12" s="140" t="s">
        <v>10593</v>
      </c>
      <c r="D12" s="140" t="s">
        <v>10618</v>
      </c>
      <c r="E12" s="140" t="s">
        <v>1985</v>
      </c>
      <c r="F12" s="140" t="s">
        <v>9560</v>
      </c>
      <c r="G12" s="140" t="s">
        <v>101</v>
      </c>
      <c r="H12" s="140">
        <v>250</v>
      </c>
      <c r="I12" s="140">
        <v>32</v>
      </c>
      <c r="J12" s="140">
        <v>1538</v>
      </c>
      <c r="K12" s="140" t="s">
        <v>10619</v>
      </c>
      <c r="L12" s="140" t="s">
        <v>10620</v>
      </c>
      <c r="M12" s="140" t="s">
        <v>1834</v>
      </c>
      <c r="N12" s="140" t="s">
        <v>1985</v>
      </c>
      <c r="O12" s="140" t="s">
        <v>10621</v>
      </c>
      <c r="P12" s="140">
        <v>13979080168</v>
      </c>
      <c r="Q12" s="146"/>
      <c r="S12" s="147"/>
    </row>
    <row r="13" spans="1:19" s="29" customFormat="1" ht="22.5">
      <c r="A13" s="140">
        <v>9</v>
      </c>
      <c r="B13" s="140" t="s">
        <v>10592</v>
      </c>
      <c r="C13" s="140" t="s">
        <v>10593</v>
      </c>
      <c r="D13" s="140" t="s">
        <v>10622</v>
      </c>
      <c r="E13" s="140" t="s">
        <v>10623</v>
      </c>
      <c r="F13" s="140" t="s">
        <v>9560</v>
      </c>
      <c r="G13" s="140" t="s">
        <v>101</v>
      </c>
      <c r="H13" s="140">
        <v>200</v>
      </c>
      <c r="I13" s="140">
        <v>36</v>
      </c>
      <c r="J13" s="140">
        <v>785</v>
      </c>
      <c r="K13" s="140" t="s">
        <v>10624</v>
      </c>
      <c r="L13" s="140" t="s">
        <v>10625</v>
      </c>
      <c r="M13" s="140" t="s">
        <v>156</v>
      </c>
      <c r="N13" s="140" t="s">
        <v>10623</v>
      </c>
      <c r="O13" s="140" t="s">
        <v>10626</v>
      </c>
      <c r="P13" s="140">
        <v>13979041012</v>
      </c>
      <c r="Q13" s="146"/>
      <c r="S13" s="147"/>
    </row>
    <row r="14" spans="1:19" s="29" customFormat="1" ht="22.5">
      <c r="A14" s="140">
        <v>10</v>
      </c>
      <c r="B14" s="140" t="s">
        <v>10592</v>
      </c>
      <c r="C14" s="140" t="s">
        <v>10593</v>
      </c>
      <c r="D14" s="140" t="s">
        <v>10627</v>
      </c>
      <c r="E14" s="140" t="s">
        <v>10628</v>
      </c>
      <c r="F14" s="140" t="s">
        <v>7993</v>
      </c>
      <c r="G14" s="140" t="s">
        <v>101</v>
      </c>
      <c r="H14" s="140">
        <v>125</v>
      </c>
      <c r="I14" s="140"/>
      <c r="J14" s="140"/>
      <c r="K14" s="140" t="s">
        <v>10608</v>
      </c>
      <c r="L14" s="140" t="s">
        <v>10609</v>
      </c>
      <c r="M14" s="139" t="s">
        <v>156</v>
      </c>
      <c r="N14" s="140" t="s">
        <v>10628</v>
      </c>
      <c r="O14" s="140" t="s">
        <v>10613</v>
      </c>
      <c r="P14" s="140">
        <v>13879001903</v>
      </c>
      <c r="Q14" s="146"/>
      <c r="S14" s="147"/>
    </row>
    <row r="15" spans="1:19" s="29" customFormat="1" ht="22.5">
      <c r="A15" s="140">
        <v>11</v>
      </c>
      <c r="B15" s="140" t="s">
        <v>10592</v>
      </c>
      <c r="C15" s="140" t="s">
        <v>10593</v>
      </c>
      <c r="D15" s="140" t="s">
        <v>10627</v>
      </c>
      <c r="E15" s="140" t="s">
        <v>10629</v>
      </c>
      <c r="F15" s="140" t="s">
        <v>1293</v>
      </c>
      <c r="G15" s="140" t="s">
        <v>101</v>
      </c>
      <c r="H15" s="140">
        <v>200</v>
      </c>
      <c r="I15" s="140">
        <v>18.5</v>
      </c>
      <c r="J15" s="140">
        <v>65</v>
      </c>
      <c r="K15" s="140" t="s">
        <v>10608</v>
      </c>
      <c r="L15" s="140" t="s">
        <v>10609</v>
      </c>
      <c r="M15" s="139" t="s">
        <v>156</v>
      </c>
      <c r="N15" s="140" t="s">
        <v>10629</v>
      </c>
      <c r="O15" s="140" t="s">
        <v>10630</v>
      </c>
      <c r="P15" s="140">
        <v>13879031570</v>
      </c>
      <c r="Q15" s="146"/>
      <c r="S15" s="147"/>
    </row>
    <row r="16" spans="1:19" s="29" customFormat="1" ht="22.5">
      <c r="A16" s="140">
        <v>12</v>
      </c>
      <c r="B16" s="140" t="s">
        <v>10592</v>
      </c>
      <c r="C16" s="140" t="s">
        <v>10593</v>
      </c>
      <c r="D16" s="140" t="s">
        <v>10627</v>
      </c>
      <c r="E16" s="140" t="s">
        <v>10631</v>
      </c>
      <c r="F16" s="140" t="s">
        <v>1314</v>
      </c>
      <c r="G16" s="140" t="s">
        <v>101</v>
      </c>
      <c r="H16" s="140">
        <v>235</v>
      </c>
      <c r="I16" s="140">
        <v>6.2</v>
      </c>
      <c r="J16" s="140"/>
      <c r="K16" s="140" t="s">
        <v>10608</v>
      </c>
      <c r="L16" s="140" t="s">
        <v>10609</v>
      </c>
      <c r="M16" s="139" t="s">
        <v>156</v>
      </c>
      <c r="N16" s="140" t="s">
        <v>10631</v>
      </c>
      <c r="O16" s="140" t="s">
        <v>10632</v>
      </c>
      <c r="P16" s="140">
        <v>13755570401</v>
      </c>
      <c r="Q16" s="146"/>
      <c r="S16" s="147"/>
    </row>
    <row r="17" spans="1:19" s="29" customFormat="1" ht="22.5">
      <c r="A17" s="67">
        <v>13</v>
      </c>
      <c r="B17" s="67" t="s">
        <v>10592</v>
      </c>
      <c r="C17" s="67" t="s">
        <v>10593</v>
      </c>
      <c r="D17" s="67" t="s">
        <v>10627</v>
      </c>
      <c r="E17" s="67" t="s">
        <v>10633</v>
      </c>
      <c r="F17" s="67">
        <v>1978</v>
      </c>
      <c r="G17" s="67" t="s">
        <v>101</v>
      </c>
      <c r="H17" s="67">
        <v>130</v>
      </c>
      <c r="I17" s="67"/>
      <c r="J17" s="67"/>
      <c r="K17" s="67" t="s">
        <v>10608</v>
      </c>
      <c r="L17" s="67" t="s">
        <v>10609</v>
      </c>
      <c r="M17" s="139" t="s">
        <v>156</v>
      </c>
      <c r="N17" s="67" t="s">
        <v>10633</v>
      </c>
      <c r="O17" s="67" t="s">
        <v>10613</v>
      </c>
      <c r="P17" s="67">
        <v>13879001903</v>
      </c>
      <c r="Q17" s="149"/>
      <c r="S17" s="147"/>
    </row>
    <row r="18" spans="1:19" s="75" customFormat="1" ht="27" customHeight="1">
      <c r="A18" s="68">
        <v>14</v>
      </c>
      <c r="B18" s="68" t="s">
        <v>10592</v>
      </c>
      <c r="C18" s="68" t="s">
        <v>10634</v>
      </c>
      <c r="D18" s="68" t="s">
        <v>10635</v>
      </c>
      <c r="E18" s="68" t="s">
        <v>10636</v>
      </c>
      <c r="F18" s="68" t="s">
        <v>10169</v>
      </c>
      <c r="G18" s="68" t="s">
        <v>101</v>
      </c>
      <c r="H18" s="68">
        <v>180</v>
      </c>
      <c r="I18" s="68">
        <v>21.5</v>
      </c>
      <c r="J18" s="68">
        <v>565</v>
      </c>
      <c r="K18" s="68" t="s">
        <v>10637</v>
      </c>
      <c r="L18" s="68" t="s">
        <v>10638</v>
      </c>
      <c r="M18" s="68" t="s">
        <v>156</v>
      </c>
      <c r="N18" s="68" t="s">
        <v>10636</v>
      </c>
      <c r="O18" s="68" t="s">
        <v>10639</v>
      </c>
      <c r="P18" s="68">
        <v>13979046329</v>
      </c>
      <c r="Q18" s="150"/>
    </row>
    <row r="19" spans="1:19" s="75" customFormat="1" ht="27.75" customHeight="1">
      <c r="A19" s="68">
        <v>15</v>
      </c>
      <c r="B19" s="68" t="s">
        <v>10592</v>
      </c>
      <c r="C19" s="68" t="s">
        <v>10634</v>
      </c>
      <c r="D19" s="68" t="s">
        <v>3706</v>
      </c>
      <c r="E19" s="68" t="s">
        <v>10640</v>
      </c>
      <c r="F19" s="68" t="s">
        <v>10641</v>
      </c>
      <c r="G19" s="68" t="s">
        <v>586</v>
      </c>
      <c r="H19" s="68">
        <v>1600</v>
      </c>
      <c r="I19" s="68">
        <v>5.7</v>
      </c>
      <c r="J19" s="68"/>
      <c r="K19" s="68" t="s">
        <v>10642</v>
      </c>
      <c r="L19" s="68" t="s">
        <v>10643</v>
      </c>
      <c r="M19" s="68" t="s">
        <v>156</v>
      </c>
      <c r="N19" s="68" t="s">
        <v>10640</v>
      </c>
      <c r="O19" s="68" t="s">
        <v>10644</v>
      </c>
      <c r="P19" s="68">
        <v>13979013268</v>
      </c>
      <c r="Q19" s="150"/>
    </row>
    <row r="20" spans="1:19" s="75" customFormat="1" ht="39" customHeight="1">
      <c r="A20" s="68">
        <v>16</v>
      </c>
      <c r="B20" s="68" t="s">
        <v>10592</v>
      </c>
      <c r="C20" s="68" t="s">
        <v>10634</v>
      </c>
      <c r="D20" s="68" t="s">
        <v>10635</v>
      </c>
      <c r="E20" s="68" t="s">
        <v>10645</v>
      </c>
      <c r="F20" s="68" t="s">
        <v>1284</v>
      </c>
      <c r="G20" s="68" t="s">
        <v>586</v>
      </c>
      <c r="H20" s="68">
        <v>200</v>
      </c>
      <c r="I20" s="68">
        <v>3.1</v>
      </c>
      <c r="J20" s="68"/>
      <c r="K20" s="68" t="s">
        <v>10646</v>
      </c>
      <c r="L20" s="68" t="s">
        <v>10647</v>
      </c>
      <c r="M20" s="68" t="s">
        <v>3784</v>
      </c>
      <c r="N20" s="68" t="s">
        <v>10645</v>
      </c>
      <c r="O20" s="68" t="s">
        <v>10648</v>
      </c>
      <c r="P20" s="72">
        <v>15107901568</v>
      </c>
      <c r="Q20" s="150"/>
    </row>
    <row r="21" spans="1:19" s="75" customFormat="1" ht="36.75" customHeight="1">
      <c r="A21" s="68">
        <v>17</v>
      </c>
      <c r="B21" s="68" t="s">
        <v>10592</v>
      </c>
      <c r="C21" s="68" t="s">
        <v>10634</v>
      </c>
      <c r="D21" s="68" t="s">
        <v>3706</v>
      </c>
      <c r="E21" s="68" t="s">
        <v>10649</v>
      </c>
      <c r="F21" s="68" t="s">
        <v>10650</v>
      </c>
      <c r="G21" s="68" t="s">
        <v>22</v>
      </c>
      <c r="H21" s="68">
        <v>40000</v>
      </c>
      <c r="I21" s="68">
        <v>33.36</v>
      </c>
      <c r="J21" s="68">
        <v>89000</v>
      </c>
      <c r="K21" s="68" t="s">
        <v>10651</v>
      </c>
      <c r="L21" s="68" t="s">
        <v>10652</v>
      </c>
      <c r="M21" s="68" t="s">
        <v>1546</v>
      </c>
      <c r="N21" s="72" t="s">
        <v>10649</v>
      </c>
      <c r="O21" s="70" t="s">
        <v>10653</v>
      </c>
      <c r="P21" s="72">
        <v>13707907923</v>
      </c>
      <c r="Q21" s="150"/>
    </row>
    <row r="22" spans="1:19" s="75" customFormat="1" ht="22.5">
      <c r="A22" s="67">
        <v>18</v>
      </c>
      <c r="B22" s="68" t="s">
        <v>10592</v>
      </c>
      <c r="C22" s="68" t="s">
        <v>10654</v>
      </c>
      <c r="D22" s="68" t="s">
        <v>3706</v>
      </c>
      <c r="E22" s="68" t="s">
        <v>10655</v>
      </c>
      <c r="F22" s="68" t="s">
        <v>10169</v>
      </c>
      <c r="G22" s="68" t="s">
        <v>22</v>
      </c>
      <c r="H22" s="68">
        <v>10000</v>
      </c>
      <c r="I22" s="68"/>
      <c r="J22" s="68"/>
      <c r="K22" s="68" t="s">
        <v>10656</v>
      </c>
      <c r="L22" s="142" t="s">
        <v>10657</v>
      </c>
      <c r="M22" s="68" t="s">
        <v>2463</v>
      </c>
      <c r="N22" s="68" t="s">
        <v>10655</v>
      </c>
      <c r="O22" s="68" t="s">
        <v>10658</v>
      </c>
      <c r="P22" s="72">
        <v>13320000875</v>
      </c>
      <c r="Q22" s="150"/>
    </row>
    <row r="23" spans="1:19" s="75" customFormat="1">
      <c r="A23" s="141"/>
      <c r="E23" s="141"/>
      <c r="H23" s="141"/>
      <c r="Q23" s="143"/>
    </row>
    <row r="24" spans="1:19" s="75" customFormat="1">
      <c r="Q24" s="143"/>
    </row>
    <row r="25" spans="1:19" s="75" customFormat="1">
      <c r="M25" s="597"/>
      <c r="N25" s="598"/>
      <c r="O25" s="598"/>
      <c r="P25" s="598"/>
      <c r="Q25" s="143"/>
    </row>
    <row r="26" spans="1:19" s="75" customFormat="1">
      <c r="M26" s="598"/>
      <c r="N26" s="598"/>
      <c r="O26" s="598"/>
      <c r="P26" s="598"/>
      <c r="Q26" s="143"/>
    </row>
    <row r="27" spans="1:19" s="75" customFormat="1">
      <c r="M27" s="598"/>
      <c r="N27" s="598"/>
      <c r="O27" s="598"/>
      <c r="P27" s="598"/>
      <c r="Q27" s="143"/>
    </row>
    <row r="28" spans="1:19" s="75" customFormat="1">
      <c r="M28" s="598"/>
      <c r="N28" s="598"/>
      <c r="O28" s="598"/>
      <c r="P28" s="598"/>
      <c r="Q28" s="143"/>
    </row>
    <row r="29" spans="1:19" s="75" customFormat="1">
      <c r="Q29" s="143"/>
    </row>
    <row r="30" spans="1:19" s="75" customFormat="1">
      <c r="Q30" s="143"/>
    </row>
    <row r="31" spans="1:19" s="75" customFormat="1">
      <c r="Q31" s="143"/>
    </row>
    <row r="32" spans="1:19" s="75" customFormat="1">
      <c r="Q32" s="143"/>
    </row>
    <row r="33" spans="17:17" s="75" customFormat="1">
      <c r="Q33" s="143"/>
    </row>
  </sheetData>
  <mergeCells count="21"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  <mergeCell ref="M25:P28"/>
  </mergeCells>
  <phoneticPr fontId="10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2</vt:i4>
      </vt:variant>
    </vt:vector>
  </HeadingPairs>
  <TitlesOfParts>
    <vt:vector size="20" baseType="lpstr">
      <vt:lpstr>1南昌市</vt:lpstr>
      <vt:lpstr>2九江市</vt:lpstr>
      <vt:lpstr>3上饶市（不含鄱阳县）</vt:lpstr>
      <vt:lpstr>4抚州市（不含南城县） </vt:lpstr>
      <vt:lpstr>5宜春市（不含丰城市)</vt:lpstr>
      <vt:lpstr>7萍乡市</vt:lpstr>
      <vt:lpstr>6吉安市（不含安福县）</vt:lpstr>
      <vt:lpstr>8赣州市（不含瑞金市）</vt:lpstr>
      <vt:lpstr>9新余市</vt:lpstr>
      <vt:lpstr>10鹰潭市</vt:lpstr>
      <vt:lpstr>11景德镇市</vt:lpstr>
      <vt:lpstr>12瑞金市</vt:lpstr>
      <vt:lpstr>13鄱阳县</vt:lpstr>
      <vt:lpstr>14安福县</vt:lpstr>
      <vt:lpstr>15丰城市</vt:lpstr>
      <vt:lpstr>Sheet2</vt:lpstr>
      <vt:lpstr>Sheet1</vt:lpstr>
      <vt:lpstr>16南城县</vt:lpstr>
      <vt:lpstr>Sheet2!Print_Area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nsc</dc:creator>
  <cp:lastModifiedBy>xb21cn</cp:lastModifiedBy>
  <cp:lastPrinted>2023-03-10T08:23:59Z</cp:lastPrinted>
  <dcterms:created xsi:type="dcterms:W3CDTF">2018-03-15T01:15:00Z</dcterms:created>
  <dcterms:modified xsi:type="dcterms:W3CDTF">2023-03-23T07:59:53Z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