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2" activeTab="23"/>
  </bookViews>
  <sheets>
    <sheet name="封面" sheetId="1" r:id="rId1"/>
    <sheet name="收支" sheetId="2" r:id="rId2"/>
    <sheet name="收入" sheetId="3" r:id="rId3"/>
    <sheet name="收入-2" sheetId="4" r:id="rId4"/>
    <sheet name="支出" sheetId="5" r:id="rId5"/>
    <sheet name="支出-2" sheetId="6" r:id="rId6"/>
    <sheet name="基本" sheetId="7" r:id="rId7"/>
    <sheet name="基人" sheetId="8" r:id="rId8"/>
    <sheet name="个人" sheetId="9" r:id="rId9"/>
    <sheet name="基日" sheetId="10" r:id="rId10"/>
    <sheet name="资本" sheetId="11" r:id="rId11"/>
    <sheet name="三公表" sheetId="12" r:id="rId12"/>
    <sheet name="项目" sheetId="13" r:id="rId13"/>
    <sheet name="项目明细" sheetId="14" r:id="rId14"/>
    <sheet name="财支" sheetId="15" r:id="rId15"/>
    <sheet name="财支(2)" sheetId="16" r:id="rId16"/>
    <sheet name="预外支" sheetId="17" r:id="rId17"/>
    <sheet name="基金收支" sheetId="18" r:id="rId18"/>
    <sheet name="结余结转" sheetId="19" r:id="rId19"/>
    <sheet name="采购" sheetId="20" r:id="rId20"/>
    <sheet name="采购-1" sheetId="21" r:id="rId21"/>
    <sheet name="采购-2" sheetId="22" r:id="rId22"/>
    <sheet name="人基" sheetId="23" r:id="rId23"/>
    <sheet name="公基" sheetId="24" r:id="rId24"/>
  </sheets>
  <definedNames>
    <definedName name="_xlnm.Print_Area" localSheetId="14">$A$1:$R$15</definedName>
    <definedName name="_xlnm.Print_Area" localSheetId="15">$A$1:$Q$15</definedName>
    <definedName name="_xlnm.Print_Area" localSheetId="19">$A$1:$T$12</definedName>
    <definedName name="_xlnm.Print_Area" localSheetId="20">$A$1:$T$12</definedName>
    <definedName name="_xlnm.Print_Area" localSheetId="21">$A$1:$T$7</definedName>
    <definedName name="_xlnm.Print_Area" localSheetId="0">$A$1:$P$26</definedName>
    <definedName name="_xlnm.Print_Area" localSheetId="8">$A$1:$R$14</definedName>
    <definedName name="_xlnm.Print_Area" localSheetId="23">$A$1:$X$10</definedName>
    <definedName name="_xlnm.Print_Area" localSheetId="6">$A$1:$S$25</definedName>
    <definedName name="_xlnm.Print_Area" localSheetId="17">$A$1:$S$13</definedName>
    <definedName name="_xlnm.Print_Area" localSheetId="7">$A$1:$P$15</definedName>
    <definedName name="_xlnm.Print_Area" localSheetId="9">$A$1:$U$16</definedName>
    <definedName name="_xlnm.Print_Area" localSheetId="18">$A$1:$R$12</definedName>
    <definedName name="_xlnm.Print_Area" localSheetId="22">$A$1:$AJ$11</definedName>
    <definedName name="_xlnm.Print_Area" localSheetId="11">$A$1:$O$11</definedName>
    <definedName name="_xlnm.Print_Area" localSheetId="2">$A$1:$S$15</definedName>
    <definedName name="_xlnm.Print_Area" localSheetId="3">$A$1:$R$13</definedName>
    <definedName name="_xlnm.Print_Area" localSheetId="1">$A$1:$F$33</definedName>
    <definedName name="_xlnm.Print_Area" localSheetId="12">$A$1:$R$14</definedName>
    <definedName name="_xlnm.Print_Area" localSheetId="13">$A$1:$L$13</definedName>
    <definedName name="_xlnm.Print_Area" localSheetId="16">$A$1:$Q$6</definedName>
    <definedName name="_xlnm.Print_Area" localSheetId="4">$A$1:$U$15</definedName>
    <definedName name="_xlnm.Print_Area" localSheetId="5">$A$1:$T$13</definedName>
    <definedName name="_xlnm.Print_Area" localSheetId="10">$A$1:$K$11</definedName>
    <definedName name="_xlnm.Print_Area" hidden="1">$A$1:$L$6</definedName>
    <definedName name="_xlnm.Print_Area">$A$1:$X$8</definedName>
    <definedName name="_xlnm.Print_Titles" hidden="1">$1:$5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<sst xmlns="http://schemas.openxmlformats.org/spreadsheetml/2006/main" count="1199" uniqueCount="277">
  <si>
    <t/>
  </si>
  <si>
    <t xml:space="preserve">    对个人和家庭补助支出</t>
  </si>
  <si>
    <t>04</t>
  </si>
  <si>
    <t>08</t>
  </si>
  <si>
    <t xml:space="preserve"> </t>
  </si>
  <si>
    <t>离退休人员公用支出</t>
  </si>
  <si>
    <t>生活补助</t>
  </si>
  <si>
    <t>一、财政拨款</t>
  </si>
  <si>
    <t>预算01表</t>
  </si>
  <si>
    <t>房屋面积(平方米)</t>
  </si>
  <si>
    <t>养老保险</t>
  </si>
  <si>
    <t>支出总计</t>
  </si>
  <si>
    <t>通讯工具</t>
  </si>
  <si>
    <t>领导干部数</t>
  </si>
  <si>
    <t>预算06表-1</t>
  </si>
  <si>
    <t>三、事业单位经营支出</t>
  </si>
  <si>
    <t>对个人和家庭的补助</t>
  </si>
  <si>
    <t xml:space="preserve">    一般公共服务支出</t>
  </si>
  <si>
    <t>政府采购-分散采购预算表</t>
  </si>
  <si>
    <t>离休费</t>
  </si>
  <si>
    <t>五、上缴上级支出</t>
  </si>
  <si>
    <t>资金来源</t>
  </si>
  <si>
    <t>助学金</t>
  </si>
  <si>
    <t>50</t>
  </si>
  <si>
    <t>住房公积金</t>
  </si>
  <si>
    <t>预算04表</t>
  </si>
  <si>
    <t>四、对附属单位补助支出</t>
  </si>
  <si>
    <t>基本建设支出</t>
  </si>
  <si>
    <t>收入预算总表</t>
  </si>
  <si>
    <t>本年收入</t>
  </si>
  <si>
    <t>基本支出——对个人和家庭补助支出预算表</t>
  </si>
  <si>
    <t>基本支出</t>
  </si>
  <si>
    <t>项目类别</t>
  </si>
  <si>
    <t>预算07表-1</t>
  </si>
  <si>
    <t>水电费</t>
  </si>
  <si>
    <t>交通运行维护费</t>
  </si>
  <si>
    <t>公费移动电话</t>
  </si>
  <si>
    <t>信息网络及软件购置更新</t>
  </si>
  <si>
    <t>收入总计</t>
  </si>
  <si>
    <t>高等学校</t>
  </si>
  <si>
    <t>上年结转（结余）</t>
  </si>
  <si>
    <t>上级补助收入</t>
  </si>
  <si>
    <t>空调</t>
  </si>
  <si>
    <t>五、附属单位上缴收入</t>
  </si>
  <si>
    <t xml:space="preserve">    预算内投资收入</t>
  </si>
  <si>
    <t>收支预算总表</t>
  </si>
  <si>
    <t>上年结转</t>
  </si>
  <si>
    <t>事业收入安排预算表</t>
  </si>
  <si>
    <t>上缴上级支出</t>
  </si>
  <si>
    <t>其他纳入预算管理的收入</t>
  </si>
  <si>
    <t>商务车</t>
  </si>
  <si>
    <t>自收自支</t>
  </si>
  <si>
    <t>财务负责人签章：</t>
  </si>
  <si>
    <t xml:space="preserve">  006001</t>
  </si>
  <si>
    <t>预算04表-1</t>
  </si>
  <si>
    <t>专项收入</t>
  </si>
  <si>
    <t>一般公共服务支出</t>
  </si>
  <si>
    <t>总计(合计)</t>
  </si>
  <si>
    <t>2016年部门预算表</t>
  </si>
  <si>
    <t xml:space="preserve">    纳入预算的政府性基金收入</t>
  </si>
  <si>
    <t>其他资本性支出</t>
  </si>
  <si>
    <t>科级</t>
  </si>
  <si>
    <t>救济费</t>
  </si>
  <si>
    <t>本年支出合计</t>
  </si>
  <si>
    <t>填报单位:市审计局 和 审计局机关 和 经济责任审计中心</t>
  </si>
  <si>
    <t>小汽车</t>
  </si>
  <si>
    <t xml:space="preserve">    商品和服务支出</t>
  </si>
  <si>
    <t>数量</t>
  </si>
  <si>
    <t>处级</t>
  </si>
  <si>
    <t xml:space="preserve">      审计事务</t>
  </si>
  <si>
    <t>本年收入合计</t>
  </si>
  <si>
    <t>上年结转(结余)</t>
  </si>
  <si>
    <t>支出功能分类</t>
  </si>
  <si>
    <t>合计</t>
  </si>
  <si>
    <t>生活用房</t>
  </si>
  <si>
    <t>按支出功能科目</t>
  </si>
  <si>
    <t>其他相关支出</t>
  </si>
  <si>
    <t>附属单位上缴收入</t>
  </si>
  <si>
    <t>福利费</t>
  </si>
  <si>
    <t>建筑物施工</t>
  </si>
  <si>
    <t>预算11表</t>
  </si>
  <si>
    <t>机动车编制数</t>
  </si>
  <si>
    <t xml:space="preserve">  201</t>
  </si>
  <si>
    <t>六、结转下年</t>
  </si>
  <si>
    <t>编制单位：</t>
  </si>
  <si>
    <t>预算02表-1</t>
  </si>
  <si>
    <t>预算05表</t>
  </si>
  <si>
    <t>其他资金结转(结余)</t>
  </si>
  <si>
    <t>经费拨款（补助）</t>
  </si>
  <si>
    <t>其他</t>
  </si>
  <si>
    <t>纳入预算管理的政府性基金收支预算表</t>
  </si>
  <si>
    <t>科目名称</t>
  </si>
  <si>
    <t xml:space="preserve">    专项收入</t>
  </si>
  <si>
    <t xml:space="preserve">    工资福利支出</t>
  </si>
  <si>
    <t>财政拨款支出预算表</t>
  </si>
  <si>
    <t>收      入</t>
  </si>
  <si>
    <t>差旅费</t>
  </si>
  <si>
    <t>支                出</t>
  </si>
  <si>
    <t>预算03表-1</t>
  </si>
  <si>
    <t>其他资金</t>
  </si>
  <si>
    <t>七、用事业基金弥补收支差额</t>
  </si>
  <si>
    <t>公用客车</t>
  </si>
  <si>
    <t>市审计局</t>
  </si>
  <si>
    <t>按支出项目类别</t>
  </si>
  <si>
    <t>项目</t>
  </si>
  <si>
    <t>服务器</t>
  </si>
  <si>
    <t>高中</t>
  </si>
  <si>
    <t>邮电费</t>
  </si>
  <si>
    <t xml:space="preserve">    一般行政管理事务（审计事务）</t>
  </si>
  <si>
    <t>单位名称（科目）</t>
  </si>
  <si>
    <t>奖金</t>
  </si>
  <si>
    <t>类</t>
  </si>
  <si>
    <t xml:space="preserve">  006002</t>
  </si>
  <si>
    <t>预算04表-2</t>
  </si>
  <si>
    <t>电梯</t>
  </si>
  <si>
    <t>离退休人员</t>
  </si>
  <si>
    <t>行政用房</t>
  </si>
  <si>
    <t xml:space="preserve">    经费拨款（补助）</t>
  </si>
  <si>
    <t>经济分类科目（类）</t>
  </si>
  <si>
    <t>预算10表</t>
  </si>
  <si>
    <t>社会保障缴费</t>
  </si>
  <si>
    <t>预算数</t>
  </si>
  <si>
    <t>事业单位经营收入</t>
  </si>
  <si>
    <t>纳入预算的政府性基金收入</t>
  </si>
  <si>
    <t>初中</t>
  </si>
  <si>
    <t>财政拨款结转(结余)</t>
  </si>
  <si>
    <t>公务接待费</t>
  </si>
  <si>
    <t>六、上级补助收入</t>
  </si>
  <si>
    <t>单位编码</t>
  </si>
  <si>
    <t>预算11表-1</t>
  </si>
  <si>
    <t>对个人和家庭的补助支出</t>
  </si>
  <si>
    <t>行政</t>
  </si>
  <si>
    <t>采购资金来源</t>
  </si>
  <si>
    <t>02</t>
  </si>
  <si>
    <t>预算09表</t>
  </si>
  <si>
    <t>行政事业单位其他补贴</t>
  </si>
  <si>
    <t>支出预算总表</t>
  </si>
  <si>
    <t xml:space="preserve">    其他资金结转（结余）</t>
  </si>
  <si>
    <t>工资福利支出</t>
  </si>
  <si>
    <t>小计</t>
  </si>
  <si>
    <t>参照公务员管理的事业</t>
  </si>
  <si>
    <t>预算内投资收入</t>
  </si>
  <si>
    <t>复印打印机</t>
  </si>
  <si>
    <t>部分补助事业</t>
  </si>
  <si>
    <t>家具用具</t>
  </si>
  <si>
    <t>八、上年结转（结余）</t>
  </si>
  <si>
    <t>培训费</t>
  </si>
  <si>
    <t>“三公经费”支出预算表</t>
  </si>
  <si>
    <t>项目支出</t>
  </si>
  <si>
    <t>采购项目</t>
  </si>
  <si>
    <t>遗属人数</t>
  </si>
  <si>
    <t>其他收入</t>
  </si>
  <si>
    <t>三、事业单位经营收入</t>
  </si>
  <si>
    <t>医疗保险</t>
  </si>
  <si>
    <t>二、事业收入</t>
  </si>
  <si>
    <t>小学</t>
  </si>
  <si>
    <t>失业保险</t>
  </si>
  <si>
    <t>公用情况基本数字表</t>
  </si>
  <si>
    <t>行政参公单位统一津补贴</t>
  </si>
  <si>
    <t>其他人员</t>
  </si>
  <si>
    <t>离休</t>
  </si>
  <si>
    <t>预算13表</t>
  </si>
  <si>
    <t>计算机</t>
  </si>
  <si>
    <t>对附属单位补助支出</t>
  </si>
  <si>
    <t>**</t>
  </si>
  <si>
    <t>市审计局 和 审计局机关 和 经济责任审计中心</t>
  </si>
  <si>
    <t>项目名称</t>
  </si>
  <si>
    <t xml:space="preserve">  08</t>
  </si>
  <si>
    <t>抚恤金</t>
  </si>
  <si>
    <t>单位：百元</t>
  </si>
  <si>
    <t>预算03表</t>
  </si>
  <si>
    <t>商品和服务支出</t>
  </si>
  <si>
    <t>预算04表-3</t>
  </si>
  <si>
    <t xml:space="preserve">    事业运行（审计事务）</t>
  </si>
  <si>
    <t>收    入</t>
  </si>
  <si>
    <t>奖励金</t>
  </si>
  <si>
    <t>工会经费</t>
  </si>
  <si>
    <t>项</t>
  </si>
  <si>
    <t>因公出国(境)费</t>
  </si>
  <si>
    <t>编制日期：</t>
  </si>
  <si>
    <t>纳入预算的政府性基金</t>
  </si>
  <si>
    <t>款</t>
  </si>
  <si>
    <t xml:space="preserve">    006001</t>
  </si>
  <si>
    <t xml:space="preserve">    财政拨款结转（结余）</t>
  </si>
  <si>
    <t>光纤线路（千米）</t>
  </si>
  <si>
    <t>退职（役）费</t>
  </si>
  <si>
    <t>上年结余结转资金支出预算表</t>
  </si>
  <si>
    <t>预算06表</t>
  </si>
  <si>
    <t>收入预算分科目明细表</t>
  </si>
  <si>
    <t>结转下年</t>
  </si>
  <si>
    <t>项目支出资金来源预算表</t>
  </si>
  <si>
    <t>住房改革补贴</t>
  </si>
  <si>
    <t>会议费</t>
  </si>
  <si>
    <t>人员情况基本数字表</t>
  </si>
  <si>
    <t>基本支出——商品和服务支出预算表</t>
  </si>
  <si>
    <t>用事业基金弥补收支差额</t>
  </si>
  <si>
    <t>基本支出——其他资本性支出预算表</t>
  </si>
  <si>
    <t>其他保险</t>
  </si>
  <si>
    <t>中等专业学校</t>
  </si>
  <si>
    <t xml:space="preserve">    其他资本性支出</t>
  </si>
  <si>
    <t>单位负责人签章：</t>
  </si>
  <si>
    <t>学生人数</t>
  </si>
  <si>
    <t>单位名称</t>
  </si>
  <si>
    <t>006</t>
  </si>
  <si>
    <t>医院病床数</t>
  </si>
  <si>
    <t>1</t>
  </si>
  <si>
    <t>01</t>
  </si>
  <si>
    <t>公费住宅电话</t>
  </si>
  <si>
    <t>基本支出——工资福利支出预算表</t>
  </si>
  <si>
    <t xml:space="preserve">    行政运行（审计事务）</t>
  </si>
  <si>
    <t>单位：人</t>
  </si>
  <si>
    <t>公务用车购置</t>
  </si>
  <si>
    <t>政府采购-集中采购预算表</t>
  </si>
  <si>
    <t xml:space="preserve">  经济责任审计中心</t>
  </si>
  <si>
    <t>职业学校</t>
  </si>
  <si>
    <t>预算12表</t>
  </si>
  <si>
    <t>办公费</t>
  </si>
  <si>
    <t xml:space="preserve">    其他纳入预算管理的收入</t>
  </si>
  <si>
    <t>预算08表</t>
  </si>
  <si>
    <t>基本支出资金来源预算表</t>
  </si>
  <si>
    <t>金额</t>
  </si>
  <si>
    <t>直拨电话（部）</t>
  </si>
  <si>
    <t>退休</t>
  </si>
  <si>
    <t>厅级及以上</t>
  </si>
  <si>
    <t>计算机设备及软件</t>
  </si>
  <si>
    <t>支          出</t>
  </si>
  <si>
    <t>预算内投资</t>
  </si>
  <si>
    <t xml:space="preserve">    基本建设支出</t>
  </si>
  <si>
    <t>四、其他收入</t>
  </si>
  <si>
    <t xml:space="preserve">        审计业务</t>
  </si>
  <si>
    <t>基本工资</t>
  </si>
  <si>
    <t>事业单位经营支出</t>
  </si>
  <si>
    <t>预算07表</t>
  </si>
  <si>
    <t>二、项目支出</t>
  </si>
  <si>
    <t>预算04表-4</t>
  </si>
  <si>
    <t xml:space="preserve">  审计局机关</t>
  </si>
  <si>
    <t>医疗费</t>
  </si>
  <si>
    <t>财政拨款</t>
  </si>
  <si>
    <t>编制人数</t>
  </si>
  <si>
    <t>事业单位绩效工资</t>
  </si>
  <si>
    <t>对个人和家庭补助支出</t>
  </si>
  <si>
    <t>执法用车</t>
  </si>
  <si>
    <t>专用设备购置</t>
  </si>
  <si>
    <t>办公设备购置</t>
  </si>
  <si>
    <t>事业收入</t>
  </si>
  <si>
    <t>政府采购预算表</t>
  </si>
  <si>
    <t>大型修缮</t>
  </si>
  <si>
    <t>公务用车购置及运行维护费</t>
  </si>
  <si>
    <t>科目</t>
  </si>
  <si>
    <t>在职</t>
  </si>
  <si>
    <t>出国费</t>
  </si>
  <si>
    <t xml:space="preserve">    审计业务</t>
  </si>
  <si>
    <t>一、基本支出</t>
  </si>
  <si>
    <t>部门名称：</t>
  </si>
  <si>
    <t xml:space="preserve">    006002</t>
  </si>
  <si>
    <t>预算02表</t>
  </si>
  <si>
    <t>实有人数</t>
  </si>
  <si>
    <t>维修（护）费</t>
  </si>
  <si>
    <t>机动车辆实有数(辆)</t>
  </si>
  <si>
    <t xml:space="preserve">    其他相关支出</t>
  </si>
  <si>
    <t>制表人签章：</t>
  </si>
  <si>
    <t>项目支出预算表（按经济分类）</t>
  </si>
  <si>
    <t>其他工资福利支出</t>
  </si>
  <si>
    <t>支出预算分科目明细表</t>
  </si>
  <si>
    <t>项目内容</t>
  </si>
  <si>
    <t>201</t>
  </si>
  <si>
    <t>教学用房</t>
  </si>
  <si>
    <t>其他交通工具运行维护费</t>
  </si>
  <si>
    <t>当年财政拨款收入安排</t>
  </si>
  <si>
    <t>预算11表-3</t>
  </si>
  <si>
    <t>公务用车运行维护费</t>
  </si>
  <si>
    <t>在职人数</t>
  </si>
  <si>
    <t>财政拨款支出预算分科目明细表</t>
  </si>
  <si>
    <t>退休费</t>
  </si>
  <si>
    <t>科目编码</t>
  </si>
  <si>
    <t xml:space="preserve">  审计事务</t>
  </si>
  <si>
    <t>全部补助事业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</si>
</sst>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#,##0.0000"/>
    <numFmt numFmtId="182" formatCode="yyyy\-m\-d"/>
  </numFmts>
  <fonts count="13">
    <font>
      <sz val="9"/>
      <name val="宋体"/>
      <family val="0"/>
    </font>
    <font>
      <sz val="12"/>
      <name val="宋体"/>
      <family val="0"/>
    </font>
    <font>
      <sz val="10"/>
      <name val="Arial"/>
      <family val="0"/>
    </font>
    <font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36"/>
      <name val="宋体"/>
      <family val="0"/>
    </font>
    <font>
      <sz val="24"/>
      <name val="宋体"/>
      <family val="0"/>
    </font>
    <font>
      <b/>
      <sz val="9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" borderId="0" xfId="0" applyNumberFormat="1" applyFont="1" applyFill="1" applyAlignment="1" applyProtection="1">
      <alignment horizontal="centerContinuous"/>
      <protection/>
    </xf>
    <xf numFmtId="4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3" fontId="8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left"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 applyProtection="1">
      <alignment/>
      <protection/>
    </xf>
    <xf numFmtId="182" fontId="3" fillId="0" borderId="0" xfId="0" applyNumberFormat="1" applyFont="1" applyFill="1" applyAlignment="1">
      <alignment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180" fontId="6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left"/>
    </xf>
    <xf numFmtId="182" fontId="3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 applyProtection="1">
      <alignment/>
      <protection/>
    </xf>
    <xf numFmtId="0" fontId="6" fillId="0" borderId="6" xfId="0" applyFont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" fontId="6" fillId="0" borderId="4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 horizontal="left" vertical="center"/>
    </xf>
    <xf numFmtId="37" fontId="6" fillId="0" borderId="6" xfId="0" applyNumberFormat="1" applyFont="1" applyFill="1" applyBorder="1" applyAlignment="1" applyProtection="1">
      <alignment horizontal="right" vertical="center" wrapText="1"/>
      <protection/>
    </xf>
    <xf numFmtId="37" fontId="6" fillId="0" borderId="1" xfId="0" applyNumberFormat="1" applyFont="1" applyFill="1" applyBorder="1" applyAlignment="1" applyProtection="1">
      <alignment horizontal="right" vertical="center" wrapText="1"/>
      <protection/>
    </xf>
    <xf numFmtId="37" fontId="6" fillId="0" borderId="1" xfId="0" applyNumberFormat="1" applyFont="1" applyFill="1" applyBorder="1" applyAlignment="1">
      <alignment horizontal="right" vertical="center" wrapText="1"/>
    </xf>
    <xf numFmtId="37" fontId="6" fillId="0" borderId="2" xfId="0" applyNumberFormat="1" applyFont="1" applyFill="1" applyBorder="1" applyAlignment="1">
      <alignment horizontal="right" vertical="center" wrapText="1"/>
    </xf>
    <xf numFmtId="37" fontId="6" fillId="0" borderId="6" xfId="0" applyNumberFormat="1" applyFont="1" applyFill="1" applyBorder="1" applyAlignment="1">
      <alignment horizontal="right" vertical="center"/>
    </xf>
    <xf numFmtId="37" fontId="6" fillId="0" borderId="6" xfId="0" applyNumberFormat="1" applyFont="1" applyFill="1" applyBorder="1" applyAlignment="1">
      <alignment horizontal="right" vertical="center" wrapText="1"/>
    </xf>
    <xf numFmtId="37" fontId="6" fillId="0" borderId="6" xfId="0" applyNumberFormat="1" applyFont="1" applyBorder="1" applyAlignment="1">
      <alignment horizontal="right" vertical="center" wrapText="1"/>
    </xf>
    <xf numFmtId="37" fontId="6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18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left"/>
      <protection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 vertical="center"/>
    </xf>
    <xf numFmtId="3" fontId="0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37" fontId="6" fillId="0" borderId="2" xfId="0" applyNumberFormat="1" applyFont="1" applyFill="1" applyBorder="1" applyAlignment="1" applyProtection="1">
      <alignment horizontal="right" vertical="center" wrapText="1"/>
      <protection/>
    </xf>
    <xf numFmtId="37" fontId="6" fillId="0" borderId="13" xfId="0" applyNumberFormat="1" applyFont="1" applyFill="1" applyBorder="1" applyAlignment="1" applyProtection="1">
      <alignment horizontal="right" vertical="center" wrapText="1"/>
      <protection/>
    </xf>
    <xf numFmtId="37" fontId="6" fillId="0" borderId="1" xfId="0" applyNumberFormat="1" applyFont="1" applyFill="1" applyBorder="1" applyAlignment="1" applyProtection="1">
      <alignment horizontal="right" vertical="center" wrapText="1"/>
      <protection/>
    </xf>
    <xf numFmtId="37" fontId="6" fillId="0" borderId="6" xfId="0" applyNumberFormat="1" applyFont="1" applyFill="1" applyBorder="1" applyAlignment="1" applyProtection="1">
      <alignment horizontal="right" vertical="center" wrapText="1"/>
      <protection/>
    </xf>
    <xf numFmtId="37" fontId="6" fillId="0" borderId="2" xfId="0" applyNumberFormat="1" applyFont="1" applyFill="1" applyBorder="1" applyAlignment="1" applyProtection="1">
      <alignment horizontal="right" vertical="center"/>
      <protection/>
    </xf>
    <xf numFmtId="37" fontId="6" fillId="0" borderId="2" xfId="0" applyNumberFormat="1" applyFont="1" applyFill="1" applyBorder="1" applyAlignment="1" applyProtection="1">
      <alignment horizontal="right" wrapText="1"/>
      <protection/>
    </xf>
    <xf numFmtId="37" fontId="6" fillId="0" borderId="1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 horizontal="left" vertical="center"/>
    </xf>
    <xf numFmtId="3" fontId="6" fillId="0" borderId="4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left" vertical="center" wrapText="1"/>
      <protection/>
    </xf>
    <xf numFmtId="49" fontId="6" fillId="0" borderId="5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3" fontId="6" fillId="0" borderId="3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left" vertical="center" wrapText="1"/>
      <protection/>
    </xf>
    <xf numFmtId="3" fontId="6" fillId="0" borderId="4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/>
      <protection/>
    </xf>
    <xf numFmtId="3" fontId="6" fillId="0" borderId="1" xfId="0" applyNumberFormat="1" applyFont="1" applyFill="1" applyBorder="1" applyAlignment="1" applyProtection="1">
      <alignment horizontal="right" vertical="center" wrapText="1"/>
      <protection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3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4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/>
    </xf>
    <xf numFmtId="4" fontId="6" fillId="0" borderId="4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4" fontId="6" fillId="0" borderId="5" xfId="0" applyNumberFormat="1" applyFont="1" applyFill="1" applyBorder="1" applyAlignment="1" applyProtection="1">
      <alignment horizontal="center" vertical="center" wrapText="1"/>
      <protection/>
    </xf>
    <xf numFmtId="181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7" width="9.16015625" style="0" customWidth="1"/>
    <col min="8" max="8" width="23.66015625" style="0" customWidth="1"/>
    <col min="9" max="9" width="21.5" style="0" customWidth="1"/>
    <col min="10" max="256" width="9.16015625" style="0" customWidth="1"/>
  </cols>
  <sheetData>
    <row r="1" spans="1:21" ht="12.75" customHeight="1">
      <c r="A1" s="1"/>
      <c r="T1" s="3"/>
      <c r="U1" s="51"/>
    </row>
    <row r="2" ht="42" customHeight="1">
      <c r="T2" s="3"/>
    </row>
    <row r="3" spans="1:20" ht="61.5" customHeight="1">
      <c r="A3" s="80" t="s">
        <v>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S3" s="3"/>
      <c r="T3" s="3"/>
    </row>
    <row r="4" spans="1:19" ht="38.2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3"/>
      <c r="R4" s="3"/>
      <c r="S4" s="3"/>
    </row>
    <row r="5" spans="1:17" ht="16.5" customHeight="1">
      <c r="A5" s="3"/>
      <c r="B5" s="3"/>
      <c r="F5" s="3"/>
      <c r="G5" s="3"/>
      <c r="H5" s="3"/>
      <c r="J5" s="3"/>
      <c r="K5" s="3"/>
      <c r="L5" s="3"/>
      <c r="Q5" s="3"/>
    </row>
    <row r="6" spans="2:17" ht="25.5" customHeight="1">
      <c r="B6" s="3"/>
      <c r="E6" t="s">
        <v>4</v>
      </c>
      <c r="F6" s="9" t="s">
        <v>253</v>
      </c>
      <c r="G6" s="9"/>
      <c r="I6" s="96"/>
      <c r="J6" s="43"/>
      <c r="K6" s="44"/>
      <c r="L6" s="43"/>
      <c r="M6" s="44"/>
      <c r="Q6" s="3"/>
    </row>
    <row r="7" spans="2:13" ht="12.75" customHeight="1">
      <c r="B7" s="3"/>
      <c r="C7" s="3"/>
      <c r="F7" s="4"/>
      <c r="G7" s="9"/>
      <c r="H7" s="65"/>
      <c r="I7" s="63"/>
      <c r="J7" s="9"/>
      <c r="K7" s="4"/>
      <c r="L7" s="4"/>
      <c r="M7" s="4"/>
    </row>
    <row r="8" spans="3:13" ht="12.75" customHeight="1">
      <c r="C8" s="3"/>
      <c r="F8" s="4"/>
      <c r="G8" s="9"/>
      <c r="H8" s="65"/>
      <c r="I8" s="63"/>
      <c r="J8" s="9"/>
      <c r="K8" s="9"/>
      <c r="L8" s="9"/>
      <c r="M8" s="4"/>
    </row>
    <row r="9" spans="3:255" ht="12.75" customHeight="1">
      <c r="C9" s="3"/>
      <c r="D9" s="3"/>
      <c r="F9" s="4"/>
      <c r="G9" s="4"/>
      <c r="H9" s="65"/>
      <c r="I9" s="63"/>
      <c r="J9" s="9"/>
      <c r="K9" s="9"/>
      <c r="L9" s="9"/>
      <c r="M9" s="4"/>
      <c r="IS9" s="3"/>
      <c r="IT9" s="3"/>
      <c r="IU9" s="5" t="s">
        <v>57</v>
      </c>
    </row>
    <row r="10" spans="4:255" ht="25.5" customHeight="1">
      <c r="D10" s="3"/>
      <c r="F10" s="10" t="s">
        <v>179</v>
      </c>
      <c r="G10" s="4"/>
      <c r="H10" s="66">
        <f ca="1">NOW()</f>
        <v>42450.45851162037</v>
      </c>
      <c r="I10" s="95"/>
      <c r="J10" s="60"/>
      <c r="K10" s="9"/>
      <c r="L10" s="9"/>
      <c r="M10" s="4"/>
      <c r="IS10" s="3"/>
      <c r="IU10" s="3"/>
    </row>
    <row r="11" spans="6:255" ht="12.75" customHeight="1">
      <c r="F11" s="4"/>
      <c r="G11" s="4"/>
      <c r="H11" s="66"/>
      <c r="I11" s="95"/>
      <c r="J11" s="60"/>
      <c r="K11" s="9"/>
      <c r="L11" s="9"/>
      <c r="M11" s="9"/>
      <c r="N11" s="3"/>
      <c r="O11" s="3"/>
      <c r="IS11" s="3"/>
      <c r="IU11" s="3"/>
    </row>
    <row r="12" spans="6:255" ht="12.75" customHeight="1">
      <c r="F12" s="4"/>
      <c r="G12" s="4"/>
      <c r="H12" s="66"/>
      <c r="I12" s="64"/>
      <c r="J12" s="60"/>
      <c r="K12" s="9"/>
      <c r="L12" s="9"/>
      <c r="M12" s="9"/>
      <c r="O12" s="3"/>
      <c r="P12" s="3"/>
      <c r="AB12" s="3"/>
      <c r="IS12" s="3"/>
      <c r="IU12" s="3"/>
    </row>
    <row r="13" spans="6:256" ht="27" customHeight="1">
      <c r="F13" s="4" t="s">
        <v>84</v>
      </c>
      <c r="G13" s="4"/>
      <c r="H13" s="129" t="s">
        <v>165</v>
      </c>
      <c r="I13" s="96"/>
      <c r="J13" s="43"/>
      <c r="K13" s="43"/>
      <c r="L13" s="44"/>
      <c r="M13" s="44"/>
      <c r="N13" s="3"/>
      <c r="O13" s="3"/>
      <c r="Q13" s="3"/>
      <c r="R13" s="3"/>
      <c r="S13" s="3"/>
      <c r="T13" s="3"/>
      <c r="AC13" s="3"/>
      <c r="AD13" s="3"/>
      <c r="AF13" s="3"/>
      <c r="AG13" s="128">
        <v>56145</v>
      </c>
      <c r="IV13" s="3"/>
    </row>
    <row r="14" spans="8:256" ht="12.75" customHeight="1">
      <c r="H14" s="67"/>
      <c r="I14" s="3"/>
      <c r="J14" s="3"/>
      <c r="K14" s="3"/>
      <c r="P14" s="3"/>
      <c r="Q14" s="3"/>
      <c r="S14" s="3"/>
      <c r="T14" s="3"/>
      <c r="U14" s="3"/>
      <c r="AD14" s="3"/>
      <c r="AE14" s="3"/>
      <c r="AF14" s="3"/>
      <c r="IV14" s="3"/>
    </row>
    <row r="15" spans="4:256" ht="32.25" customHeight="1">
      <c r="D15" s="3"/>
      <c r="I15" s="3"/>
      <c r="K15" s="3"/>
      <c r="R15" s="3"/>
      <c r="S15" s="3"/>
      <c r="T15" s="3"/>
      <c r="U15" s="3"/>
      <c r="IV15" s="3"/>
    </row>
    <row r="16" spans="11:21" ht="12.75" customHeight="1">
      <c r="K16" s="3"/>
      <c r="U16" s="3"/>
    </row>
    <row r="17" spans="1:15" ht="31.5" customHeight="1">
      <c r="A17" s="7" t="s">
        <v>200</v>
      </c>
      <c r="B17" s="7"/>
      <c r="C17" s="7"/>
      <c r="D17" s="7"/>
      <c r="E17" s="8"/>
      <c r="F17" s="7"/>
      <c r="G17" s="7" t="s">
        <v>52</v>
      </c>
      <c r="H17" s="7"/>
      <c r="I17" s="8"/>
      <c r="J17" s="7"/>
      <c r="K17" s="7"/>
      <c r="L17" s="7"/>
      <c r="M17" s="7" t="s">
        <v>260</v>
      </c>
      <c r="N17" s="7"/>
      <c r="O17" s="6"/>
    </row>
    <row r="19" ht="16.5" customHeight="1"/>
    <row r="20" ht="12.75" customHeight="1">
      <c r="J20" s="4"/>
    </row>
    <row r="23" ht="30" customHeight="1"/>
    <row r="27" ht="30" customHeight="1">
      <c r="P27" s="2"/>
    </row>
  </sheetData>
  <sheetProtection/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workbookViewId="0" topLeftCell="H1">
      <selection activeCell="A1" sqref="A1"/>
    </sheetView>
  </sheetViews>
  <sheetFormatPr defaultColWidth="9.16015625" defaultRowHeight="21" customHeight="1"/>
  <cols>
    <col min="1" max="1" width="10.66015625" style="11" customWidth="1"/>
    <col min="2" max="4" width="5.16015625" style="11" customWidth="1"/>
    <col min="5" max="5" width="25.83203125" style="11" customWidth="1"/>
    <col min="6" max="6" width="23.5" style="11" customWidth="1"/>
    <col min="7" max="7" width="21" style="11" customWidth="1"/>
    <col min="8" max="12" width="19" style="11" customWidth="1"/>
    <col min="13" max="13" width="18.83203125" style="11" customWidth="1"/>
    <col min="14" max="15" width="19" style="11" customWidth="1"/>
    <col min="16" max="16" width="17.33203125" style="11" customWidth="1"/>
    <col min="17" max="22" width="19" style="11" customWidth="1"/>
    <col min="23" max="256" width="9.16015625" style="11" customWidth="1"/>
  </cols>
  <sheetData>
    <row r="1" ht="21" customHeight="1">
      <c r="V1" s="12" t="s">
        <v>172</v>
      </c>
    </row>
    <row r="2" spans="1:22" ht="30.75" customHeight="1">
      <c r="A2" s="21" t="s">
        <v>194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1" customHeight="1">
      <c r="A3" s="140" t="s">
        <v>64</v>
      </c>
      <c r="V3" s="28" t="s">
        <v>169</v>
      </c>
    </row>
    <row r="4" spans="1:22" ht="19.5" customHeight="1">
      <c r="A4" s="98" t="s">
        <v>128</v>
      </c>
      <c r="B4" s="23" t="s">
        <v>274</v>
      </c>
      <c r="C4" s="23"/>
      <c r="D4" s="23"/>
      <c r="E4" s="98" t="s">
        <v>109</v>
      </c>
      <c r="F4" s="98" t="s">
        <v>73</v>
      </c>
      <c r="G4" s="23" t="s">
        <v>171</v>
      </c>
      <c r="H4" s="15"/>
      <c r="I4" s="15"/>
      <c r="J4" s="15"/>
      <c r="K4" s="15"/>
      <c r="L4" s="15"/>
      <c r="M4" s="15"/>
      <c r="N4" s="23"/>
      <c r="O4" s="23"/>
      <c r="P4" s="23"/>
      <c r="Q4" s="23"/>
      <c r="R4" s="23"/>
      <c r="S4" s="23"/>
      <c r="T4" s="23"/>
      <c r="U4" s="23"/>
      <c r="V4" s="15"/>
    </row>
    <row r="5" spans="1:22" ht="18.75" customHeight="1">
      <c r="A5" s="98"/>
      <c r="B5" s="99" t="s">
        <v>111</v>
      </c>
      <c r="C5" s="99" t="s">
        <v>181</v>
      </c>
      <c r="D5" s="99" t="s">
        <v>177</v>
      </c>
      <c r="E5" s="98"/>
      <c r="F5" s="98"/>
      <c r="G5" s="98" t="s">
        <v>139</v>
      </c>
      <c r="H5" s="98" t="s">
        <v>216</v>
      </c>
      <c r="I5" s="98" t="s">
        <v>34</v>
      </c>
      <c r="J5" s="98" t="s">
        <v>107</v>
      </c>
      <c r="K5" s="98" t="s">
        <v>96</v>
      </c>
      <c r="L5" s="98" t="s">
        <v>35</v>
      </c>
      <c r="M5" s="98" t="s">
        <v>267</v>
      </c>
      <c r="N5" s="98" t="s">
        <v>257</v>
      </c>
      <c r="O5" s="98" t="s">
        <v>192</v>
      </c>
      <c r="P5" s="98" t="s">
        <v>146</v>
      </c>
      <c r="Q5" s="98" t="s">
        <v>126</v>
      </c>
      <c r="R5" s="98" t="s">
        <v>250</v>
      </c>
      <c r="S5" s="98" t="s">
        <v>176</v>
      </c>
      <c r="T5" s="98" t="s">
        <v>78</v>
      </c>
      <c r="U5" s="98" t="s">
        <v>5</v>
      </c>
      <c r="V5" s="98" t="s">
        <v>89</v>
      </c>
    </row>
    <row r="6" spans="1:22" ht="27" customHeight="1">
      <c r="A6" s="98"/>
      <c r="B6" s="99"/>
      <c r="C6" s="99"/>
      <c r="D6" s="99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3" ht="21" customHeight="1">
      <c r="A7" s="38" t="s">
        <v>164</v>
      </c>
      <c r="B7" s="17" t="s">
        <v>164</v>
      </c>
      <c r="C7" s="17" t="s">
        <v>164</v>
      </c>
      <c r="D7" s="17" t="s">
        <v>164</v>
      </c>
      <c r="E7" s="38" t="s">
        <v>164</v>
      </c>
      <c r="F7" s="17">
        <v>1</v>
      </c>
      <c r="G7" s="16">
        <f>F7+1</f>
        <v>2</v>
      </c>
      <c r="H7" s="16">
        <f>G7+1</f>
        <v>3</v>
      </c>
      <c r="I7" s="16">
        <f>H7+1</f>
        <v>4</v>
      </c>
      <c r="J7" s="16">
        <f>I7+1</f>
        <v>5</v>
      </c>
      <c r="K7" s="16">
        <f>J7+1</f>
        <v>6</v>
      </c>
      <c r="L7" s="16">
        <f>K7+1</f>
        <v>7</v>
      </c>
      <c r="M7" s="16">
        <f>L7+1</f>
        <v>8</v>
      </c>
      <c r="N7" s="16">
        <f>M7+1</f>
        <v>9</v>
      </c>
      <c r="O7" s="16">
        <f>N7+1</f>
        <v>10</v>
      </c>
      <c r="P7" s="16">
        <f>O7+1</f>
        <v>11</v>
      </c>
      <c r="Q7" s="16">
        <f>P7+1</f>
        <v>12</v>
      </c>
      <c r="R7" s="16">
        <f>Q7+1</f>
        <v>13</v>
      </c>
      <c r="S7" s="16">
        <f>R7+1</f>
        <v>14</v>
      </c>
      <c r="T7" s="16">
        <f>S7+1</f>
        <v>15</v>
      </c>
      <c r="U7" s="16">
        <f>T7+1</f>
        <v>16</v>
      </c>
      <c r="V7" s="16">
        <f>U7+1</f>
        <v>17</v>
      </c>
      <c r="W7" s="19"/>
    </row>
    <row r="8" spans="1:22" ht="21" customHeight="1">
      <c r="A8" s="145"/>
      <c r="B8" s="145"/>
      <c r="C8" s="145"/>
      <c r="D8" s="145"/>
      <c r="E8" s="145" t="s">
        <v>73</v>
      </c>
      <c r="F8" s="141">
        <v>39672</v>
      </c>
      <c r="G8" s="132">
        <v>39672</v>
      </c>
      <c r="H8" s="147">
        <v>7702</v>
      </c>
      <c r="I8" s="153">
        <f>0</f>
        <v>0</v>
      </c>
      <c r="J8" s="152">
        <f>0</f>
        <v>0</v>
      </c>
      <c r="K8" s="132">
        <v>15000</v>
      </c>
      <c r="L8" s="147">
        <v>4200</v>
      </c>
      <c r="M8" s="142">
        <f>0</f>
        <v>0</v>
      </c>
      <c r="N8" s="132">
        <v>300</v>
      </c>
      <c r="O8" s="142">
        <v>1100</v>
      </c>
      <c r="P8" s="132">
        <v>1000</v>
      </c>
      <c r="Q8" s="147">
        <v>4500</v>
      </c>
      <c r="R8" s="151">
        <v>800</v>
      </c>
      <c r="S8" s="153">
        <f>0</f>
        <v>0</v>
      </c>
      <c r="T8" s="153">
        <f>0</f>
        <v>0</v>
      </c>
      <c r="U8" s="152">
        <f>0</f>
        <v>0</v>
      </c>
      <c r="V8" s="132">
        <v>5070</v>
      </c>
    </row>
    <row r="9" spans="1:22" ht="21" customHeight="1">
      <c r="A9" s="145" t="s">
        <v>203</v>
      </c>
      <c r="B9" s="145"/>
      <c r="C9" s="145"/>
      <c r="D9" s="145"/>
      <c r="E9" s="145" t="s">
        <v>102</v>
      </c>
      <c r="F9" s="141">
        <v>39672</v>
      </c>
      <c r="G9" s="132">
        <v>39672</v>
      </c>
      <c r="H9" s="147">
        <v>7702</v>
      </c>
      <c r="I9" s="153">
        <f>0</f>
        <v>0</v>
      </c>
      <c r="J9" s="152">
        <f>0</f>
        <v>0</v>
      </c>
      <c r="K9" s="132">
        <v>15000</v>
      </c>
      <c r="L9" s="147">
        <v>4200</v>
      </c>
      <c r="M9" s="142">
        <f>0</f>
        <v>0</v>
      </c>
      <c r="N9" s="132">
        <v>300</v>
      </c>
      <c r="O9" s="142">
        <v>1100</v>
      </c>
      <c r="P9" s="132">
        <v>1000</v>
      </c>
      <c r="Q9" s="147">
        <v>4500</v>
      </c>
      <c r="R9" s="151">
        <v>800</v>
      </c>
      <c r="S9" s="153">
        <f>0</f>
        <v>0</v>
      </c>
      <c r="T9" s="153">
        <f>0</f>
        <v>0</v>
      </c>
      <c r="U9" s="152">
        <f>0</f>
        <v>0</v>
      </c>
      <c r="V9" s="132">
        <v>5070</v>
      </c>
    </row>
    <row r="10" spans="1:22" ht="21" customHeight="1">
      <c r="A10" s="145" t="s">
        <v>53</v>
      </c>
      <c r="B10" s="145"/>
      <c r="C10" s="145"/>
      <c r="D10" s="145"/>
      <c r="E10" s="145" t="s">
        <v>235</v>
      </c>
      <c r="F10" s="141">
        <v>34040</v>
      </c>
      <c r="G10" s="132">
        <v>34040</v>
      </c>
      <c r="H10" s="147">
        <v>7260</v>
      </c>
      <c r="I10" s="153">
        <f>0</f>
        <v>0</v>
      </c>
      <c r="J10" s="152">
        <f>0</f>
        <v>0</v>
      </c>
      <c r="K10" s="132">
        <v>11000</v>
      </c>
      <c r="L10" s="147">
        <v>3790</v>
      </c>
      <c r="M10" s="142">
        <f>0</f>
        <v>0</v>
      </c>
      <c r="N10" s="132">
        <v>300</v>
      </c>
      <c r="O10" s="142">
        <v>1000</v>
      </c>
      <c r="P10" s="132">
        <v>800</v>
      </c>
      <c r="Q10" s="147">
        <v>4500</v>
      </c>
      <c r="R10" s="151">
        <v>800</v>
      </c>
      <c r="S10" s="153">
        <f>0</f>
        <v>0</v>
      </c>
      <c r="T10" s="153">
        <f>0</f>
        <v>0</v>
      </c>
      <c r="U10" s="152">
        <f>0</f>
        <v>0</v>
      </c>
      <c r="V10" s="132">
        <v>4590</v>
      </c>
    </row>
    <row r="11" spans="1:22" ht="21" customHeight="1">
      <c r="A11" s="145" t="s">
        <v>182</v>
      </c>
      <c r="B11" s="145" t="s">
        <v>265</v>
      </c>
      <c r="C11" s="145" t="s">
        <v>3</v>
      </c>
      <c r="D11" s="145" t="s">
        <v>206</v>
      </c>
      <c r="E11" s="145" t="s">
        <v>209</v>
      </c>
      <c r="F11" s="141">
        <v>2230</v>
      </c>
      <c r="G11" s="132">
        <v>2230</v>
      </c>
      <c r="H11" s="147">
        <v>1080</v>
      </c>
      <c r="I11" s="153">
        <f>0</f>
        <v>0</v>
      </c>
      <c r="J11" s="152">
        <f>0</f>
        <v>0</v>
      </c>
      <c r="K11" s="132">
        <v>0</v>
      </c>
      <c r="L11" s="147">
        <v>900</v>
      </c>
      <c r="M11" s="142">
        <f>0</f>
        <v>0</v>
      </c>
      <c r="N11" s="132">
        <v>0</v>
      </c>
      <c r="O11" s="142">
        <v>250</v>
      </c>
      <c r="P11" s="132">
        <v>0</v>
      </c>
      <c r="Q11" s="147">
        <v>0</v>
      </c>
      <c r="R11" s="151">
        <v>0</v>
      </c>
      <c r="S11" s="153">
        <f>0</f>
        <v>0</v>
      </c>
      <c r="T11" s="153">
        <f>0</f>
        <v>0</v>
      </c>
      <c r="U11" s="152">
        <f>0</f>
        <v>0</v>
      </c>
      <c r="V11" s="132">
        <v>0</v>
      </c>
    </row>
    <row r="12" spans="1:22" ht="21" customHeight="1">
      <c r="A12" s="145" t="s">
        <v>182</v>
      </c>
      <c r="B12" s="145" t="s">
        <v>265</v>
      </c>
      <c r="C12" s="145" t="s">
        <v>3</v>
      </c>
      <c r="D12" s="145" t="s">
        <v>133</v>
      </c>
      <c r="E12" s="145" t="s">
        <v>108</v>
      </c>
      <c r="F12" s="141">
        <v>3000</v>
      </c>
      <c r="G12" s="132">
        <v>3000</v>
      </c>
      <c r="H12" s="147">
        <v>0</v>
      </c>
      <c r="I12" s="153">
        <f>0</f>
        <v>0</v>
      </c>
      <c r="J12" s="152">
        <f>0</f>
        <v>0</v>
      </c>
      <c r="K12" s="132">
        <v>3000</v>
      </c>
      <c r="L12" s="147">
        <v>0</v>
      </c>
      <c r="M12" s="142">
        <f>0</f>
        <v>0</v>
      </c>
      <c r="N12" s="132">
        <v>0</v>
      </c>
      <c r="O12" s="142">
        <v>0</v>
      </c>
      <c r="P12" s="132">
        <v>0</v>
      </c>
      <c r="Q12" s="147">
        <v>0</v>
      </c>
      <c r="R12" s="151">
        <v>0</v>
      </c>
      <c r="S12" s="153">
        <f>0</f>
        <v>0</v>
      </c>
      <c r="T12" s="153">
        <f>0</f>
        <v>0</v>
      </c>
      <c r="U12" s="152">
        <f>0</f>
        <v>0</v>
      </c>
      <c r="V12" s="132">
        <v>0</v>
      </c>
    </row>
    <row r="13" spans="1:22" ht="21" customHeight="1">
      <c r="A13" s="145" t="s">
        <v>182</v>
      </c>
      <c r="B13" s="145" t="s">
        <v>265</v>
      </c>
      <c r="C13" s="145" t="s">
        <v>3</v>
      </c>
      <c r="D13" s="145" t="s">
        <v>2</v>
      </c>
      <c r="E13" s="145" t="s">
        <v>251</v>
      </c>
      <c r="F13" s="141">
        <v>28470</v>
      </c>
      <c r="G13" s="132">
        <v>28470</v>
      </c>
      <c r="H13" s="147">
        <v>5840</v>
      </c>
      <c r="I13" s="153">
        <f>0</f>
        <v>0</v>
      </c>
      <c r="J13" s="152">
        <f>0</f>
        <v>0</v>
      </c>
      <c r="K13" s="132">
        <v>8000</v>
      </c>
      <c r="L13" s="147">
        <v>2890</v>
      </c>
      <c r="M13" s="142">
        <f>0</f>
        <v>0</v>
      </c>
      <c r="N13" s="132">
        <v>300</v>
      </c>
      <c r="O13" s="142">
        <v>750</v>
      </c>
      <c r="P13" s="132">
        <v>800</v>
      </c>
      <c r="Q13" s="147">
        <v>4500</v>
      </c>
      <c r="R13" s="151">
        <v>800</v>
      </c>
      <c r="S13" s="153">
        <f>0</f>
        <v>0</v>
      </c>
      <c r="T13" s="153">
        <f>0</f>
        <v>0</v>
      </c>
      <c r="U13" s="152">
        <f>0</f>
        <v>0</v>
      </c>
      <c r="V13" s="132">
        <v>4590</v>
      </c>
    </row>
    <row r="14" spans="1:22" ht="21" customHeight="1">
      <c r="A14" s="145" t="s">
        <v>182</v>
      </c>
      <c r="B14" s="145" t="s">
        <v>265</v>
      </c>
      <c r="C14" s="145" t="s">
        <v>3</v>
      </c>
      <c r="D14" s="145" t="s">
        <v>23</v>
      </c>
      <c r="E14" s="145" t="s">
        <v>173</v>
      </c>
      <c r="F14" s="141">
        <v>340</v>
      </c>
      <c r="G14" s="132">
        <v>340</v>
      </c>
      <c r="H14" s="147">
        <v>340</v>
      </c>
      <c r="I14" s="153">
        <f>0</f>
        <v>0</v>
      </c>
      <c r="J14" s="152">
        <f>0</f>
        <v>0</v>
      </c>
      <c r="K14" s="132">
        <v>0</v>
      </c>
      <c r="L14" s="147">
        <v>0</v>
      </c>
      <c r="M14" s="142">
        <f>0</f>
        <v>0</v>
      </c>
      <c r="N14" s="132">
        <v>0</v>
      </c>
      <c r="O14" s="142">
        <v>0</v>
      </c>
      <c r="P14" s="132">
        <v>0</v>
      </c>
      <c r="Q14" s="147">
        <v>0</v>
      </c>
      <c r="R14" s="151">
        <v>0</v>
      </c>
      <c r="S14" s="153">
        <f>0</f>
        <v>0</v>
      </c>
      <c r="T14" s="153">
        <f>0</f>
        <v>0</v>
      </c>
      <c r="U14" s="152">
        <f>0</f>
        <v>0</v>
      </c>
      <c r="V14" s="132">
        <v>0</v>
      </c>
    </row>
    <row r="15" spans="1:22" ht="21" customHeight="1">
      <c r="A15" s="145" t="s">
        <v>112</v>
      </c>
      <c r="B15" s="145"/>
      <c r="C15" s="145"/>
      <c r="D15" s="145"/>
      <c r="E15" s="145" t="s">
        <v>213</v>
      </c>
      <c r="F15" s="141">
        <v>5632</v>
      </c>
      <c r="G15" s="132">
        <v>5632</v>
      </c>
      <c r="H15" s="147">
        <v>442</v>
      </c>
      <c r="I15" s="153">
        <f>0</f>
        <v>0</v>
      </c>
      <c r="J15" s="152">
        <f>0</f>
        <v>0</v>
      </c>
      <c r="K15" s="132">
        <v>4000</v>
      </c>
      <c r="L15" s="147">
        <v>410</v>
      </c>
      <c r="M15" s="142">
        <f>0</f>
        <v>0</v>
      </c>
      <c r="N15" s="132">
        <v>0</v>
      </c>
      <c r="O15" s="142">
        <v>100</v>
      </c>
      <c r="P15" s="132">
        <v>200</v>
      </c>
      <c r="Q15" s="147">
        <v>0</v>
      </c>
      <c r="R15" s="151">
        <v>0</v>
      </c>
      <c r="S15" s="153">
        <f>0</f>
        <v>0</v>
      </c>
      <c r="T15" s="153">
        <f>0</f>
        <v>0</v>
      </c>
      <c r="U15" s="152">
        <f>0</f>
        <v>0</v>
      </c>
      <c r="V15" s="132">
        <v>480</v>
      </c>
    </row>
    <row r="16" spans="1:22" ht="21" customHeight="1">
      <c r="A16" s="145" t="s">
        <v>254</v>
      </c>
      <c r="B16" s="145" t="s">
        <v>265</v>
      </c>
      <c r="C16" s="145" t="s">
        <v>3</v>
      </c>
      <c r="D16" s="145" t="s">
        <v>23</v>
      </c>
      <c r="E16" s="145" t="s">
        <v>173</v>
      </c>
      <c r="F16" s="141">
        <v>5632</v>
      </c>
      <c r="G16" s="132">
        <v>5632</v>
      </c>
      <c r="H16" s="147">
        <v>442</v>
      </c>
      <c r="I16" s="153">
        <f>0</f>
        <v>0</v>
      </c>
      <c r="J16" s="152">
        <f>0</f>
        <v>0</v>
      </c>
      <c r="K16" s="132">
        <v>4000</v>
      </c>
      <c r="L16" s="147">
        <v>410</v>
      </c>
      <c r="M16" s="142">
        <f>0</f>
        <v>0</v>
      </c>
      <c r="N16" s="132">
        <v>0</v>
      </c>
      <c r="O16" s="142">
        <v>100</v>
      </c>
      <c r="P16" s="132">
        <v>200</v>
      </c>
      <c r="Q16" s="147">
        <v>0</v>
      </c>
      <c r="R16" s="151">
        <v>0</v>
      </c>
      <c r="S16" s="153">
        <f>0</f>
        <v>0</v>
      </c>
      <c r="T16" s="153">
        <f>0</f>
        <v>0</v>
      </c>
      <c r="U16" s="152">
        <f>0</f>
        <v>0</v>
      </c>
      <c r="V16" s="132">
        <v>480</v>
      </c>
    </row>
    <row r="19" spans="20:21" ht="21" customHeight="1">
      <c r="T19" s="19"/>
      <c r="U19" s="19"/>
    </row>
    <row r="20" ht="21" customHeight="1">
      <c r="T20" s="19"/>
    </row>
  </sheetData>
  <sheetProtection/>
  <mergeCells count="22">
    <mergeCell ref="M5:M6"/>
    <mergeCell ref="S5:S6"/>
    <mergeCell ref="T5:T6"/>
    <mergeCell ref="U5:U6"/>
    <mergeCell ref="V5:V6"/>
    <mergeCell ref="N5:N6"/>
    <mergeCell ref="O5:O6"/>
    <mergeCell ref="Q5:Q6"/>
    <mergeCell ref="R5:R6"/>
    <mergeCell ref="P5:P6"/>
    <mergeCell ref="I5:I6"/>
    <mergeCell ref="J5:J6"/>
    <mergeCell ref="K5:K6"/>
    <mergeCell ref="L5:L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88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H1">
      <selection activeCell="A1" sqref="A1"/>
    </sheetView>
  </sheetViews>
  <sheetFormatPr defaultColWidth="9.16015625" defaultRowHeight="21" customHeight="1"/>
  <cols>
    <col min="1" max="1" width="11.5" style="11" customWidth="1"/>
    <col min="2" max="3" width="6.33203125" style="11" customWidth="1"/>
    <col min="4" max="4" width="6.16015625" style="11" customWidth="1"/>
    <col min="5" max="5" width="29.66015625" style="11" customWidth="1"/>
    <col min="6" max="6" width="27.33203125" style="11" customWidth="1"/>
    <col min="7" max="11" width="25.33203125" style="11" customWidth="1"/>
    <col min="12" max="256" width="9.16015625" style="11" customWidth="1"/>
  </cols>
  <sheetData>
    <row r="1" ht="21" customHeight="1">
      <c r="K1" s="12" t="s">
        <v>234</v>
      </c>
    </row>
    <row r="2" spans="1:11" ht="30.75" customHeight="1">
      <c r="A2" s="21" t="s">
        <v>196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" customHeight="1">
      <c r="A3" s="140" t="s">
        <v>64</v>
      </c>
      <c r="K3" s="12" t="s">
        <v>169</v>
      </c>
    </row>
    <row r="4" spans="1:11" ht="21" customHeight="1">
      <c r="A4" s="98" t="s">
        <v>128</v>
      </c>
      <c r="B4" s="23" t="s">
        <v>274</v>
      </c>
      <c r="C4" s="23"/>
      <c r="D4" s="23"/>
      <c r="E4" s="98" t="s">
        <v>109</v>
      </c>
      <c r="F4" s="98" t="s">
        <v>73</v>
      </c>
      <c r="G4" s="15" t="s">
        <v>60</v>
      </c>
      <c r="H4" s="15"/>
      <c r="I4" s="15"/>
      <c r="J4" s="15"/>
      <c r="K4" s="15"/>
    </row>
    <row r="5" spans="1:11" ht="21" customHeight="1">
      <c r="A5" s="98"/>
      <c r="B5" s="99" t="s">
        <v>111</v>
      </c>
      <c r="C5" s="99" t="s">
        <v>181</v>
      </c>
      <c r="D5" s="99" t="s">
        <v>177</v>
      </c>
      <c r="E5" s="98"/>
      <c r="F5" s="98"/>
      <c r="G5" s="100" t="s">
        <v>243</v>
      </c>
      <c r="H5" s="100" t="s">
        <v>242</v>
      </c>
      <c r="I5" s="100" t="s">
        <v>37</v>
      </c>
      <c r="J5" s="100" t="s">
        <v>211</v>
      </c>
      <c r="K5" s="103" t="s">
        <v>89</v>
      </c>
    </row>
    <row r="6" spans="1:11" ht="31.5" customHeight="1">
      <c r="A6" s="98"/>
      <c r="B6" s="99"/>
      <c r="C6" s="99"/>
      <c r="D6" s="99"/>
      <c r="E6" s="98"/>
      <c r="F6" s="98"/>
      <c r="G6" s="101"/>
      <c r="H6" s="101"/>
      <c r="I6" s="101"/>
      <c r="J6" s="101"/>
      <c r="K6" s="104"/>
    </row>
    <row r="7" spans="1:11" ht="21" customHeight="1">
      <c r="A7" s="18" t="s">
        <v>164</v>
      </c>
      <c r="B7" s="18" t="s">
        <v>164</v>
      </c>
      <c r="C7" s="18" t="s">
        <v>164</v>
      </c>
      <c r="D7" s="18" t="s">
        <v>164</v>
      </c>
      <c r="E7" s="18" t="s">
        <v>164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</row>
    <row r="8" spans="1:11" ht="21" customHeight="1">
      <c r="A8" s="143"/>
      <c r="B8" s="143"/>
      <c r="C8" s="143"/>
      <c r="D8" s="143"/>
      <c r="E8" s="143" t="s">
        <v>73</v>
      </c>
      <c r="F8" s="141">
        <v>6940</v>
      </c>
      <c r="G8" s="141">
        <v>500</v>
      </c>
      <c r="H8" s="141">
        <v>4440</v>
      </c>
      <c r="I8" s="141">
        <v>2000</v>
      </c>
      <c r="J8" s="141">
        <v>0</v>
      </c>
      <c r="K8" s="132">
        <v>0</v>
      </c>
    </row>
    <row r="9" spans="1:11" ht="21" customHeight="1">
      <c r="A9" s="143" t="s">
        <v>203</v>
      </c>
      <c r="B9" s="143"/>
      <c r="C9" s="143"/>
      <c r="D9" s="143"/>
      <c r="E9" s="143" t="s">
        <v>102</v>
      </c>
      <c r="F9" s="141">
        <v>6940</v>
      </c>
      <c r="G9" s="141">
        <v>500</v>
      </c>
      <c r="H9" s="141">
        <v>4440</v>
      </c>
      <c r="I9" s="141">
        <v>2000</v>
      </c>
      <c r="J9" s="141">
        <v>0</v>
      </c>
      <c r="K9" s="132">
        <v>0</v>
      </c>
    </row>
    <row r="10" spans="1:11" ht="21" customHeight="1">
      <c r="A10" s="143" t="s">
        <v>53</v>
      </c>
      <c r="B10" s="143"/>
      <c r="C10" s="143"/>
      <c r="D10" s="143"/>
      <c r="E10" s="143" t="s">
        <v>235</v>
      </c>
      <c r="F10" s="141">
        <v>6940</v>
      </c>
      <c r="G10" s="141">
        <v>500</v>
      </c>
      <c r="H10" s="141">
        <v>4440</v>
      </c>
      <c r="I10" s="141">
        <v>2000</v>
      </c>
      <c r="J10" s="141">
        <v>0</v>
      </c>
      <c r="K10" s="132">
        <v>0</v>
      </c>
    </row>
    <row r="11" spans="1:15" ht="21" customHeight="1">
      <c r="A11" s="143" t="s">
        <v>182</v>
      </c>
      <c r="B11" s="143" t="s">
        <v>265</v>
      </c>
      <c r="C11" s="143" t="s">
        <v>3</v>
      </c>
      <c r="D11" s="143" t="s">
        <v>2</v>
      </c>
      <c r="E11" s="143" t="s">
        <v>251</v>
      </c>
      <c r="F11" s="141">
        <v>6940</v>
      </c>
      <c r="G11" s="141">
        <v>500</v>
      </c>
      <c r="H11" s="141">
        <v>4440</v>
      </c>
      <c r="I11" s="141">
        <v>2000</v>
      </c>
      <c r="J11" s="141">
        <v>0</v>
      </c>
      <c r="K11" s="132">
        <v>0</v>
      </c>
      <c r="O11" s="19"/>
    </row>
    <row r="12" spans="1:1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5:11" ht="21" customHeight="1">
      <c r="E14" s="19"/>
      <c r="K14" s="19"/>
    </row>
    <row r="15" spans="10:11" ht="21" customHeight="1">
      <c r="J15" s="19"/>
      <c r="K15" s="19"/>
    </row>
    <row r="16" ht="21" customHeight="1">
      <c r="J16" s="19"/>
    </row>
  </sheetData>
  <sheetProtection/>
  <mergeCells count="11">
    <mergeCell ref="I5:I6"/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5" style="0" customWidth="1"/>
    <col min="2" max="2" width="25.33203125" style="0" customWidth="1"/>
    <col min="3" max="3" width="18.33203125" style="0" customWidth="1"/>
    <col min="4" max="4" width="17.33203125" style="0" customWidth="1"/>
    <col min="5" max="5" width="17" style="0" customWidth="1"/>
    <col min="6" max="6" width="17.16015625" style="0" customWidth="1"/>
    <col min="7" max="7" width="17.5" style="0" customWidth="1"/>
    <col min="8" max="9" width="17" style="0" customWidth="1"/>
    <col min="10" max="10" width="19" style="0" customWidth="1"/>
    <col min="11" max="12" width="17" style="0" customWidth="1"/>
    <col min="13" max="13" width="18.66015625" style="0" customWidth="1"/>
    <col min="14" max="15" width="17" style="0" customWidth="1"/>
    <col min="16" max="256" width="9.16015625" style="0" customWidth="1"/>
  </cols>
  <sheetData>
    <row r="1" ht="12.75" customHeight="1">
      <c r="O1" s="52" t="s">
        <v>86</v>
      </c>
    </row>
    <row r="2" spans="1:15" ht="31.5" customHeight="1">
      <c r="A2" s="94"/>
      <c r="B2" s="37" t="s">
        <v>147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4.25" customHeight="1">
      <c r="A3" s="160" t="s">
        <v>64</v>
      </c>
      <c r="B3" s="73"/>
      <c r="O3" s="52" t="s">
        <v>169</v>
      </c>
    </row>
    <row r="4" spans="1:15" ht="20.25" customHeight="1">
      <c r="A4" s="109" t="s">
        <v>128</v>
      </c>
      <c r="B4" s="107" t="s">
        <v>202</v>
      </c>
      <c r="C4" s="31" t="s">
        <v>178</v>
      </c>
      <c r="D4" s="32"/>
      <c r="E4" s="32"/>
      <c r="F4" s="31" t="s">
        <v>126</v>
      </c>
      <c r="G4" s="32"/>
      <c r="H4" s="32"/>
      <c r="I4" s="31" t="s">
        <v>247</v>
      </c>
      <c r="J4" s="32"/>
      <c r="K4" s="32"/>
      <c r="L4" s="32"/>
      <c r="M4" s="78"/>
      <c r="N4" s="78"/>
      <c r="O4" s="79"/>
    </row>
    <row r="5" spans="1:15" ht="20.25" customHeight="1">
      <c r="A5" s="109"/>
      <c r="B5" s="108"/>
      <c r="C5" s="105" t="s">
        <v>139</v>
      </c>
      <c r="D5" s="105" t="s">
        <v>237</v>
      </c>
      <c r="E5" s="105" t="s">
        <v>99</v>
      </c>
      <c r="F5" s="105" t="s">
        <v>139</v>
      </c>
      <c r="G5" s="105" t="s">
        <v>237</v>
      </c>
      <c r="H5" s="105" t="s">
        <v>99</v>
      </c>
      <c r="I5" s="106" t="s">
        <v>73</v>
      </c>
      <c r="J5" s="76" t="s">
        <v>270</v>
      </c>
      <c r="K5" s="77"/>
      <c r="L5" s="77"/>
      <c r="M5" s="31" t="s">
        <v>211</v>
      </c>
      <c r="N5" s="32"/>
      <c r="O5" s="33"/>
    </row>
    <row r="6" spans="1:15" ht="20.25" customHeight="1">
      <c r="A6" s="109"/>
      <c r="B6" s="108"/>
      <c r="C6" s="99"/>
      <c r="D6" s="99"/>
      <c r="E6" s="99"/>
      <c r="F6" s="99"/>
      <c r="G6" s="99"/>
      <c r="H6" s="99"/>
      <c r="I6" s="99"/>
      <c r="J6" s="53" t="s">
        <v>139</v>
      </c>
      <c r="K6" s="53" t="s">
        <v>237</v>
      </c>
      <c r="L6" s="71" t="s">
        <v>99</v>
      </c>
      <c r="M6" s="71" t="s">
        <v>139</v>
      </c>
      <c r="N6" s="71" t="s">
        <v>237</v>
      </c>
      <c r="O6" s="71" t="s">
        <v>99</v>
      </c>
    </row>
    <row r="7" spans="1:18" ht="23.25" customHeight="1">
      <c r="A7" s="18" t="s">
        <v>164</v>
      </c>
      <c r="B7" s="18" t="s">
        <v>164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50"/>
      <c r="Q7" s="50"/>
      <c r="R7" s="50"/>
    </row>
    <row r="8" spans="1:18" ht="23.25" customHeight="1">
      <c r="A8" s="159"/>
      <c r="B8" s="156" t="s">
        <v>73</v>
      </c>
      <c r="C8" s="157">
        <v>800</v>
      </c>
      <c r="D8" s="154">
        <v>800</v>
      </c>
      <c r="E8" s="158">
        <v>0</v>
      </c>
      <c r="F8" s="154">
        <v>4500</v>
      </c>
      <c r="G8" s="154">
        <v>4300</v>
      </c>
      <c r="H8" s="158">
        <v>200</v>
      </c>
      <c r="I8" s="155">
        <v>4200</v>
      </c>
      <c r="J8" s="157">
        <v>4200</v>
      </c>
      <c r="K8" s="154">
        <v>3510</v>
      </c>
      <c r="L8" s="154">
        <v>690</v>
      </c>
      <c r="M8" s="154">
        <v>0</v>
      </c>
      <c r="N8" s="154">
        <v>0</v>
      </c>
      <c r="O8" s="155">
        <v>0</v>
      </c>
      <c r="P8" s="3"/>
      <c r="Q8" s="3"/>
      <c r="R8" s="3"/>
    </row>
    <row r="9" spans="1:16" ht="23.25" customHeight="1">
      <c r="A9" s="159" t="s">
        <v>203</v>
      </c>
      <c r="B9" s="156" t="s">
        <v>102</v>
      </c>
      <c r="C9" s="157">
        <v>800</v>
      </c>
      <c r="D9" s="154">
        <v>800</v>
      </c>
      <c r="E9" s="158">
        <v>0</v>
      </c>
      <c r="F9" s="154">
        <v>4500</v>
      </c>
      <c r="G9" s="154">
        <v>4300</v>
      </c>
      <c r="H9" s="158">
        <v>200</v>
      </c>
      <c r="I9" s="155">
        <v>4200</v>
      </c>
      <c r="J9" s="157">
        <v>4200</v>
      </c>
      <c r="K9" s="154">
        <v>3510</v>
      </c>
      <c r="L9" s="154">
        <v>690</v>
      </c>
      <c r="M9" s="154">
        <v>0</v>
      </c>
      <c r="N9" s="154">
        <v>0</v>
      </c>
      <c r="O9" s="155">
        <v>0</v>
      </c>
      <c r="P9" s="3"/>
    </row>
    <row r="10" spans="1:16" ht="23.25" customHeight="1">
      <c r="A10" s="159" t="s">
        <v>53</v>
      </c>
      <c r="B10" s="156" t="s">
        <v>235</v>
      </c>
      <c r="C10" s="157">
        <v>800</v>
      </c>
      <c r="D10" s="154">
        <v>800</v>
      </c>
      <c r="E10" s="158">
        <v>0</v>
      </c>
      <c r="F10" s="154">
        <v>4500</v>
      </c>
      <c r="G10" s="154">
        <v>4300</v>
      </c>
      <c r="H10" s="158">
        <v>200</v>
      </c>
      <c r="I10" s="155">
        <v>3790</v>
      </c>
      <c r="J10" s="157">
        <v>3790</v>
      </c>
      <c r="K10" s="154">
        <v>3100</v>
      </c>
      <c r="L10" s="154">
        <v>690</v>
      </c>
      <c r="M10" s="154">
        <v>0</v>
      </c>
      <c r="N10" s="154">
        <v>0</v>
      </c>
      <c r="O10" s="155">
        <v>0</v>
      </c>
      <c r="P10" s="3"/>
    </row>
    <row r="11" spans="1:16" ht="23.25" customHeight="1">
      <c r="A11" s="159" t="s">
        <v>112</v>
      </c>
      <c r="B11" s="156" t="s">
        <v>213</v>
      </c>
      <c r="C11" s="157">
        <v>0</v>
      </c>
      <c r="D11" s="154">
        <v>0</v>
      </c>
      <c r="E11" s="158">
        <v>0</v>
      </c>
      <c r="F11" s="154">
        <v>0</v>
      </c>
      <c r="G11" s="154">
        <v>0</v>
      </c>
      <c r="H11" s="158">
        <v>0</v>
      </c>
      <c r="I11" s="155">
        <v>410</v>
      </c>
      <c r="J11" s="157">
        <v>410</v>
      </c>
      <c r="K11" s="154">
        <v>410</v>
      </c>
      <c r="L11" s="154">
        <v>0</v>
      </c>
      <c r="M11" s="154">
        <v>0</v>
      </c>
      <c r="N11" s="154">
        <v>0</v>
      </c>
      <c r="O11" s="155">
        <v>0</v>
      </c>
      <c r="P11" s="3"/>
    </row>
    <row r="12" spans="2:16" ht="12.75" customHeight="1">
      <c r="B12" s="3"/>
      <c r="C12" s="3"/>
      <c r="D12" s="3"/>
      <c r="E12" s="3"/>
      <c r="L12" s="3"/>
      <c r="M12" s="3"/>
      <c r="N12" s="3"/>
      <c r="O12" s="3"/>
      <c r="P12" s="3"/>
    </row>
    <row r="13" spans="2:15" ht="12.75" customHeight="1">
      <c r="B13" s="3"/>
      <c r="C13" s="3"/>
      <c r="D13" s="3"/>
      <c r="E13" s="3"/>
      <c r="L13" s="3"/>
      <c r="M13" s="3"/>
      <c r="N13" s="3"/>
      <c r="O13" s="3"/>
    </row>
    <row r="14" spans="2:15" ht="12.75" customHeight="1">
      <c r="B14" s="3"/>
      <c r="C14" s="3"/>
      <c r="D14" s="3"/>
      <c r="E14" s="3"/>
      <c r="L14" s="3"/>
      <c r="M14" s="3"/>
      <c r="N14" s="3"/>
      <c r="O14" s="3"/>
    </row>
    <row r="15" spans="2:14" ht="12.75" customHeight="1">
      <c r="B15" s="3"/>
      <c r="C15" s="3"/>
      <c r="D15" s="3"/>
      <c r="E15" s="3"/>
      <c r="L15" s="3"/>
      <c r="M15" s="3"/>
      <c r="N15" s="3"/>
    </row>
    <row r="16" spans="2:14" ht="12.75" customHeight="1">
      <c r="B16" s="3"/>
      <c r="D16" s="3"/>
      <c r="E16" s="3"/>
      <c r="M16" s="3"/>
      <c r="N16" s="3"/>
    </row>
    <row r="17" spans="5:14" ht="12.75" customHeight="1">
      <c r="E17" s="3"/>
      <c r="L17" s="3"/>
      <c r="M17" s="3"/>
      <c r="N17" s="3"/>
    </row>
    <row r="18" spans="2:14" ht="12.75" customHeight="1">
      <c r="B18" s="3"/>
      <c r="C18" s="3"/>
      <c r="D18" s="3"/>
      <c r="L18" s="3"/>
      <c r="M18" s="3"/>
      <c r="N18" s="3"/>
    </row>
    <row r="19" spans="12:14" ht="12.75" customHeight="1">
      <c r="L19" s="3"/>
      <c r="M19" s="3"/>
      <c r="N19" s="3"/>
    </row>
    <row r="20" spans="3:13" ht="12.75" customHeight="1">
      <c r="C20" s="3"/>
      <c r="M20" s="3"/>
    </row>
    <row r="21" spans="2:13" ht="12.75" customHeight="1">
      <c r="B21" s="3"/>
      <c r="M21" s="3"/>
    </row>
    <row r="22" spans="4:13" ht="12.75" customHeight="1">
      <c r="D22" s="3"/>
      <c r="L22" s="3"/>
      <c r="M22" s="3"/>
    </row>
    <row r="23" ht="12.75" customHeight="1">
      <c r="B23" s="3"/>
    </row>
    <row r="25" ht="12.75" customHeight="1">
      <c r="B25" s="3"/>
    </row>
    <row r="27" ht="12.75" customHeight="1">
      <c r="C27" s="3"/>
    </row>
  </sheetData>
  <sheetProtection/>
  <mergeCells count="9">
    <mergeCell ref="A4:A6"/>
    <mergeCell ref="G5:G6"/>
    <mergeCell ref="H5:H6"/>
    <mergeCell ref="I5:I6"/>
    <mergeCell ref="B4:B6"/>
    <mergeCell ref="C5:C6"/>
    <mergeCell ref="D5:D6"/>
    <mergeCell ref="E5:E6"/>
    <mergeCell ref="F5:F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orientation="landscape" paperSize="8" scale="84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" style="0" customWidth="1"/>
    <col min="4" max="4" width="29.16015625" style="0" customWidth="1"/>
    <col min="5" max="5" width="30.83203125" style="0" customWidth="1"/>
    <col min="6" max="6" width="28.16015625" style="0" customWidth="1"/>
    <col min="7" max="7" width="24.16015625" style="0" customWidth="1"/>
    <col min="8" max="11" width="20.33203125" style="0" customWidth="1"/>
    <col min="12" max="12" width="19.16015625" style="0" customWidth="1"/>
    <col min="13" max="19" width="20.33203125" style="0" customWidth="1"/>
    <col min="20" max="20" width="13.5" style="0" customWidth="1"/>
    <col min="21" max="256" width="9.16015625" style="0" customWidth="1"/>
  </cols>
  <sheetData>
    <row r="1" spans="1:20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 t="s">
        <v>187</v>
      </c>
      <c r="T1" s="11"/>
    </row>
    <row r="2" spans="1:20" ht="30.75" customHeight="1">
      <c r="A2" s="26" t="s">
        <v>190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</row>
    <row r="3" spans="1:20" ht="21" customHeight="1">
      <c r="A3" s="140" t="s">
        <v>64</v>
      </c>
      <c r="B3" s="1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 t="s">
        <v>169</v>
      </c>
      <c r="T3" s="11"/>
    </row>
    <row r="4" spans="1:20" ht="21" customHeight="1">
      <c r="A4" s="23" t="s">
        <v>274</v>
      </c>
      <c r="B4" s="23"/>
      <c r="C4" s="23"/>
      <c r="D4" s="98" t="s">
        <v>109</v>
      </c>
      <c r="E4" s="98" t="s">
        <v>166</v>
      </c>
      <c r="F4" s="23" t="s">
        <v>21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5"/>
      <c r="T4" s="11"/>
    </row>
    <row r="5" spans="1:20" ht="21" customHeight="1">
      <c r="A5" s="98" t="s">
        <v>111</v>
      </c>
      <c r="B5" s="98" t="s">
        <v>181</v>
      </c>
      <c r="C5" s="98" t="s">
        <v>177</v>
      </c>
      <c r="D5" s="98"/>
      <c r="E5" s="98"/>
      <c r="F5" s="99" t="s">
        <v>73</v>
      </c>
      <c r="G5" s="23" t="s">
        <v>237</v>
      </c>
      <c r="H5" s="23"/>
      <c r="I5" s="23"/>
      <c r="J5" s="23"/>
      <c r="K5" s="23"/>
      <c r="L5" s="23"/>
      <c r="M5" s="99" t="s">
        <v>244</v>
      </c>
      <c r="N5" s="98" t="s">
        <v>122</v>
      </c>
      <c r="O5" s="98" t="s">
        <v>77</v>
      </c>
      <c r="P5" s="98" t="s">
        <v>41</v>
      </c>
      <c r="Q5" s="98" t="s">
        <v>151</v>
      </c>
      <c r="R5" s="98" t="s">
        <v>195</v>
      </c>
      <c r="S5" s="98" t="s">
        <v>71</v>
      </c>
      <c r="T5" s="11"/>
    </row>
    <row r="6" spans="1:20" ht="53.25" customHeight="1">
      <c r="A6" s="98"/>
      <c r="B6" s="98"/>
      <c r="C6" s="98"/>
      <c r="D6" s="98"/>
      <c r="E6" s="98"/>
      <c r="F6" s="99"/>
      <c r="G6" s="22" t="s">
        <v>139</v>
      </c>
      <c r="H6" s="22" t="s">
        <v>88</v>
      </c>
      <c r="I6" s="22" t="s">
        <v>55</v>
      </c>
      <c r="J6" s="22" t="s">
        <v>180</v>
      </c>
      <c r="K6" s="22" t="s">
        <v>226</v>
      </c>
      <c r="L6" s="22" t="s">
        <v>49</v>
      </c>
      <c r="M6" s="99"/>
      <c r="N6" s="98"/>
      <c r="O6" s="98"/>
      <c r="P6" s="98"/>
      <c r="Q6" s="98"/>
      <c r="R6" s="98"/>
      <c r="S6" s="98"/>
      <c r="T6" s="11"/>
    </row>
    <row r="7" spans="1:20" ht="21" customHeight="1">
      <c r="A7" s="18" t="s">
        <v>164</v>
      </c>
      <c r="B7" s="16" t="s">
        <v>164</v>
      </c>
      <c r="C7" s="18" t="s">
        <v>164</v>
      </c>
      <c r="D7" s="18" t="s">
        <v>164</v>
      </c>
      <c r="E7" s="18" t="s">
        <v>164</v>
      </c>
      <c r="F7" s="18">
        <v>1</v>
      </c>
      <c r="G7" s="18">
        <f>F7+1</f>
        <v>2</v>
      </c>
      <c r="H7" s="18">
        <f>G7+1</f>
        <v>3</v>
      </c>
      <c r="I7" s="18">
        <f>H7+1</f>
        <v>4</v>
      </c>
      <c r="J7" s="18">
        <f>I7+1</f>
        <v>5</v>
      </c>
      <c r="K7" s="18">
        <f>J7+1</f>
        <v>6</v>
      </c>
      <c r="L7" s="18">
        <f>K7+1</f>
        <v>7</v>
      </c>
      <c r="M7" s="18">
        <f>L7+1</f>
        <v>8</v>
      </c>
      <c r="N7" s="18">
        <f>M7+1</f>
        <v>9</v>
      </c>
      <c r="O7" s="18">
        <f>N7+1</f>
        <v>10</v>
      </c>
      <c r="P7" s="18">
        <f>O7+1</f>
        <v>11</v>
      </c>
      <c r="Q7" s="18">
        <f>P7+1</f>
        <v>12</v>
      </c>
      <c r="R7" s="18">
        <f>Q7+1</f>
        <v>13</v>
      </c>
      <c r="S7" s="18">
        <f>R7+1</f>
        <v>14</v>
      </c>
      <c r="T7" s="11"/>
    </row>
    <row r="8" spans="1:20" ht="21" customHeight="1">
      <c r="A8" s="143"/>
      <c r="B8" s="145"/>
      <c r="C8" s="148"/>
      <c r="D8" s="144" t="s">
        <v>73</v>
      </c>
      <c r="E8" s="145"/>
      <c r="F8" s="161">
        <v>34600</v>
      </c>
      <c r="G8" s="132">
        <v>33600</v>
      </c>
      <c r="H8" s="132">
        <v>33600</v>
      </c>
      <c r="I8" s="132">
        <v>0</v>
      </c>
      <c r="J8" s="132">
        <v>0</v>
      </c>
      <c r="K8" s="141">
        <v>0</v>
      </c>
      <c r="L8" s="132">
        <v>0</v>
      </c>
      <c r="M8" s="147">
        <v>0</v>
      </c>
      <c r="N8" s="132">
        <v>0</v>
      </c>
      <c r="O8" s="132">
        <v>0</v>
      </c>
      <c r="P8" s="132">
        <v>0</v>
      </c>
      <c r="Q8" s="151">
        <v>0</v>
      </c>
      <c r="R8" s="132">
        <v>0</v>
      </c>
      <c r="S8" s="132">
        <v>1000</v>
      </c>
      <c r="T8" s="19"/>
    </row>
    <row r="9" spans="1:20" ht="21" customHeight="1">
      <c r="A9" s="143"/>
      <c r="B9" s="145"/>
      <c r="C9" s="148"/>
      <c r="D9" s="144" t="s">
        <v>102</v>
      </c>
      <c r="E9" s="145"/>
      <c r="F9" s="161">
        <v>34600</v>
      </c>
      <c r="G9" s="132">
        <v>33600</v>
      </c>
      <c r="H9" s="132">
        <v>33600</v>
      </c>
      <c r="I9" s="132">
        <v>0</v>
      </c>
      <c r="J9" s="132">
        <v>0</v>
      </c>
      <c r="K9" s="141">
        <v>0</v>
      </c>
      <c r="L9" s="132">
        <v>0</v>
      </c>
      <c r="M9" s="147">
        <v>0</v>
      </c>
      <c r="N9" s="132">
        <v>0</v>
      </c>
      <c r="O9" s="132">
        <v>0</v>
      </c>
      <c r="P9" s="132">
        <v>0</v>
      </c>
      <c r="Q9" s="151">
        <v>0</v>
      </c>
      <c r="R9" s="132">
        <v>0</v>
      </c>
      <c r="S9" s="132">
        <v>1000</v>
      </c>
      <c r="T9" s="19"/>
    </row>
    <row r="10" spans="1:20" ht="21" customHeight="1">
      <c r="A10" s="143"/>
      <c r="B10" s="145"/>
      <c r="C10" s="148"/>
      <c r="D10" s="144" t="s">
        <v>235</v>
      </c>
      <c r="E10" s="145"/>
      <c r="F10" s="161">
        <v>34600</v>
      </c>
      <c r="G10" s="132">
        <v>33600</v>
      </c>
      <c r="H10" s="132">
        <v>33600</v>
      </c>
      <c r="I10" s="132">
        <v>0</v>
      </c>
      <c r="J10" s="132">
        <v>0</v>
      </c>
      <c r="K10" s="141">
        <v>0</v>
      </c>
      <c r="L10" s="132">
        <v>0</v>
      </c>
      <c r="M10" s="147">
        <v>0</v>
      </c>
      <c r="N10" s="132">
        <v>0</v>
      </c>
      <c r="O10" s="132">
        <v>0</v>
      </c>
      <c r="P10" s="132">
        <v>0</v>
      </c>
      <c r="Q10" s="151">
        <v>0</v>
      </c>
      <c r="R10" s="132">
        <v>0</v>
      </c>
      <c r="S10" s="132">
        <v>1000</v>
      </c>
      <c r="T10" s="11"/>
    </row>
    <row r="11" spans="1:20" ht="21" customHeight="1">
      <c r="A11" s="143" t="s">
        <v>265</v>
      </c>
      <c r="B11" s="145"/>
      <c r="C11" s="148"/>
      <c r="D11" s="144" t="s">
        <v>17</v>
      </c>
      <c r="E11" s="145"/>
      <c r="F11" s="161">
        <v>34600</v>
      </c>
      <c r="G11" s="132">
        <v>33600</v>
      </c>
      <c r="H11" s="132">
        <v>33600</v>
      </c>
      <c r="I11" s="132">
        <v>0</v>
      </c>
      <c r="J11" s="132">
        <v>0</v>
      </c>
      <c r="K11" s="141">
        <v>0</v>
      </c>
      <c r="L11" s="132">
        <v>0</v>
      </c>
      <c r="M11" s="147">
        <v>0</v>
      </c>
      <c r="N11" s="132">
        <v>0</v>
      </c>
      <c r="O11" s="132">
        <v>0</v>
      </c>
      <c r="P11" s="132">
        <v>0</v>
      </c>
      <c r="Q11" s="151">
        <v>0</v>
      </c>
      <c r="R11" s="132">
        <v>0</v>
      </c>
      <c r="S11" s="132">
        <v>1000</v>
      </c>
      <c r="T11" s="11"/>
    </row>
    <row r="12" spans="1:20" ht="21" customHeight="1">
      <c r="A12" s="143"/>
      <c r="B12" s="145" t="s">
        <v>3</v>
      </c>
      <c r="C12" s="148"/>
      <c r="D12" s="144" t="s">
        <v>69</v>
      </c>
      <c r="E12" s="145"/>
      <c r="F12" s="161">
        <v>34600</v>
      </c>
      <c r="G12" s="132">
        <v>33600</v>
      </c>
      <c r="H12" s="132">
        <v>33600</v>
      </c>
      <c r="I12" s="132">
        <v>0</v>
      </c>
      <c r="J12" s="132">
        <v>0</v>
      </c>
      <c r="K12" s="141">
        <v>0</v>
      </c>
      <c r="L12" s="132">
        <v>0</v>
      </c>
      <c r="M12" s="147">
        <v>0</v>
      </c>
      <c r="N12" s="132">
        <v>0</v>
      </c>
      <c r="O12" s="132">
        <v>0</v>
      </c>
      <c r="P12" s="132">
        <v>0</v>
      </c>
      <c r="Q12" s="151">
        <v>0</v>
      </c>
      <c r="R12" s="132">
        <v>0</v>
      </c>
      <c r="S12" s="132">
        <v>1000</v>
      </c>
      <c r="T12" s="11"/>
    </row>
    <row r="13" spans="1:20" ht="21" customHeight="1">
      <c r="A13" s="143" t="s">
        <v>82</v>
      </c>
      <c r="B13" s="145" t="s">
        <v>167</v>
      </c>
      <c r="C13" s="148" t="s">
        <v>2</v>
      </c>
      <c r="D13" s="144" t="s">
        <v>229</v>
      </c>
      <c r="E13" s="145" t="s">
        <v>246</v>
      </c>
      <c r="F13" s="161">
        <v>20000</v>
      </c>
      <c r="G13" s="132">
        <v>20000</v>
      </c>
      <c r="H13" s="132">
        <v>20000</v>
      </c>
      <c r="I13" s="132">
        <v>0</v>
      </c>
      <c r="J13" s="132">
        <v>0</v>
      </c>
      <c r="K13" s="141">
        <v>0</v>
      </c>
      <c r="L13" s="132">
        <v>0</v>
      </c>
      <c r="M13" s="147">
        <v>0</v>
      </c>
      <c r="N13" s="132">
        <v>0</v>
      </c>
      <c r="O13" s="132">
        <v>0</v>
      </c>
      <c r="P13" s="132">
        <v>0</v>
      </c>
      <c r="Q13" s="151">
        <v>0</v>
      </c>
      <c r="R13" s="132">
        <v>0</v>
      </c>
      <c r="S13" s="132">
        <v>0</v>
      </c>
      <c r="T13" s="11"/>
    </row>
    <row r="14" spans="1:20" ht="21" customHeight="1">
      <c r="A14" s="143" t="s">
        <v>82</v>
      </c>
      <c r="B14" s="145" t="s">
        <v>167</v>
      </c>
      <c r="C14" s="148" t="s">
        <v>2</v>
      </c>
      <c r="D14" s="144" t="s">
        <v>229</v>
      </c>
      <c r="E14" s="145" t="s">
        <v>148</v>
      </c>
      <c r="F14" s="161">
        <v>14600</v>
      </c>
      <c r="G14" s="132">
        <v>13600</v>
      </c>
      <c r="H14" s="132">
        <v>13600</v>
      </c>
      <c r="I14" s="132">
        <v>0</v>
      </c>
      <c r="J14" s="132">
        <v>0</v>
      </c>
      <c r="K14" s="141">
        <v>0</v>
      </c>
      <c r="L14" s="132">
        <v>0</v>
      </c>
      <c r="M14" s="147">
        <v>0</v>
      </c>
      <c r="N14" s="132">
        <v>0</v>
      </c>
      <c r="O14" s="132">
        <v>0</v>
      </c>
      <c r="P14" s="132">
        <v>0</v>
      </c>
      <c r="Q14" s="151">
        <v>0</v>
      </c>
      <c r="R14" s="132">
        <v>0</v>
      </c>
      <c r="S14" s="132">
        <v>1000</v>
      </c>
      <c r="T14" s="11"/>
    </row>
    <row r="15" spans="1:20" ht="21" customHeight="1">
      <c r="A15" s="11"/>
      <c r="B15" s="11"/>
      <c r="C15" s="11"/>
      <c r="D15" s="11"/>
      <c r="E15" s="19"/>
      <c r="F15" s="11"/>
      <c r="G15" s="11"/>
      <c r="H15" s="11"/>
      <c r="I15" s="11"/>
      <c r="J15" s="11"/>
      <c r="K15" s="19"/>
      <c r="L15" s="19"/>
      <c r="M15" s="19"/>
      <c r="N15" s="19"/>
      <c r="O15" s="19"/>
      <c r="P15" s="11"/>
      <c r="Q15" s="11"/>
      <c r="R15" s="11"/>
      <c r="S15" s="11"/>
      <c r="T15" s="11"/>
    </row>
  </sheetData>
  <sheetProtection/>
  <mergeCells count="13">
    <mergeCell ref="S5:S6"/>
    <mergeCell ref="N5:N6"/>
    <mergeCell ref="O5:O6"/>
    <mergeCell ref="P5:P6"/>
    <mergeCell ref="Q5:Q6"/>
    <mergeCell ref="E4:E6"/>
    <mergeCell ref="F5:F6"/>
    <mergeCell ref="M5:M6"/>
    <mergeCell ref="R5:R6"/>
    <mergeCell ref="A5:A6"/>
    <mergeCell ref="B5:B6"/>
    <mergeCell ref="C5:C6"/>
    <mergeCell ref="D4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87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" style="11" customWidth="1"/>
    <col min="4" max="4" width="27.16015625" style="11" customWidth="1"/>
    <col min="5" max="5" width="25.66015625" style="11" customWidth="1"/>
    <col min="6" max="6" width="23.5" style="11" customWidth="1"/>
    <col min="7" max="12" width="21.5" style="11" customWidth="1"/>
    <col min="13" max="16" width="13.5" style="11" customWidth="1"/>
    <col min="17" max="19" width="12.5" style="11" customWidth="1"/>
    <col min="20" max="256" width="9.16015625" style="11" customWidth="1"/>
  </cols>
  <sheetData>
    <row r="1" spans="1:12" ht="21" customHeight="1">
      <c r="A1" s="19"/>
      <c r="L1" s="12" t="s">
        <v>14</v>
      </c>
    </row>
    <row r="2" spans="1:12" ht="30.75" customHeight="1">
      <c r="A2" s="26" t="s">
        <v>261</v>
      </c>
      <c r="B2" s="25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1" customHeight="1">
      <c r="A3" s="140" t="s">
        <v>64</v>
      </c>
      <c r="B3" s="19"/>
      <c r="L3" s="12" t="s">
        <v>169</v>
      </c>
    </row>
    <row r="4" spans="1:12" ht="21" customHeight="1">
      <c r="A4" s="14" t="s">
        <v>248</v>
      </c>
      <c r="B4" s="14"/>
      <c r="C4" s="14"/>
      <c r="D4" s="99" t="s">
        <v>109</v>
      </c>
      <c r="E4" s="98" t="s">
        <v>264</v>
      </c>
      <c r="F4" s="99" t="s">
        <v>73</v>
      </c>
      <c r="G4" s="98" t="s">
        <v>138</v>
      </c>
      <c r="H4" s="98" t="s">
        <v>171</v>
      </c>
      <c r="I4" s="98" t="s">
        <v>240</v>
      </c>
      <c r="J4" s="98" t="s">
        <v>27</v>
      </c>
      <c r="K4" s="98" t="s">
        <v>60</v>
      </c>
      <c r="L4" s="98" t="s">
        <v>76</v>
      </c>
    </row>
    <row r="5" spans="1:12" ht="21" customHeight="1">
      <c r="A5" s="38" t="s">
        <v>111</v>
      </c>
      <c r="B5" s="38" t="s">
        <v>181</v>
      </c>
      <c r="C5" s="38" t="s">
        <v>177</v>
      </c>
      <c r="D5" s="99"/>
      <c r="E5" s="98"/>
      <c r="F5" s="110"/>
      <c r="G5" s="98"/>
      <c r="H5" s="98"/>
      <c r="I5" s="98"/>
      <c r="J5" s="98"/>
      <c r="K5" s="98"/>
      <c r="L5" s="98"/>
    </row>
    <row r="6" spans="1:12" ht="21" customHeight="1">
      <c r="A6" s="18" t="s">
        <v>164</v>
      </c>
      <c r="B6" s="16" t="s">
        <v>164</v>
      </c>
      <c r="C6" s="18" t="s">
        <v>164</v>
      </c>
      <c r="D6" s="18" t="s">
        <v>164</v>
      </c>
      <c r="E6" s="16" t="s">
        <v>164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</row>
    <row r="7" spans="1:12" ht="21" customHeight="1">
      <c r="A7" s="143"/>
      <c r="B7" s="143"/>
      <c r="C7" s="143"/>
      <c r="D7" s="143" t="s">
        <v>73</v>
      </c>
      <c r="E7" s="145"/>
      <c r="F7" s="142">
        <v>34600</v>
      </c>
      <c r="G7" s="141">
        <v>0</v>
      </c>
      <c r="H7" s="141">
        <v>14600</v>
      </c>
      <c r="I7" s="141">
        <v>0</v>
      </c>
      <c r="J7" s="141">
        <v>0</v>
      </c>
      <c r="K7" s="141">
        <v>20000</v>
      </c>
      <c r="L7" s="132">
        <v>0</v>
      </c>
    </row>
    <row r="8" spans="1:13" ht="21" customHeight="1">
      <c r="A8" s="143"/>
      <c r="B8" s="143"/>
      <c r="C8" s="143"/>
      <c r="D8" s="143" t="s">
        <v>102</v>
      </c>
      <c r="E8" s="145"/>
      <c r="F8" s="142">
        <v>34600</v>
      </c>
      <c r="G8" s="141">
        <v>0</v>
      </c>
      <c r="H8" s="141">
        <v>14600</v>
      </c>
      <c r="I8" s="141">
        <v>0</v>
      </c>
      <c r="J8" s="141">
        <v>0</v>
      </c>
      <c r="K8" s="141">
        <v>20000</v>
      </c>
      <c r="L8" s="132">
        <v>0</v>
      </c>
      <c r="M8" s="19"/>
    </row>
    <row r="9" spans="1:13" ht="21" customHeight="1">
      <c r="A9" s="143"/>
      <c r="B9" s="143"/>
      <c r="C9" s="143"/>
      <c r="D9" s="143" t="s">
        <v>235</v>
      </c>
      <c r="E9" s="145"/>
      <c r="F9" s="142">
        <v>34600</v>
      </c>
      <c r="G9" s="141">
        <v>0</v>
      </c>
      <c r="H9" s="141">
        <v>14600</v>
      </c>
      <c r="I9" s="141">
        <v>0</v>
      </c>
      <c r="J9" s="141">
        <v>0</v>
      </c>
      <c r="K9" s="141">
        <v>20000</v>
      </c>
      <c r="L9" s="132">
        <v>0</v>
      </c>
      <c r="M9" s="19"/>
    </row>
    <row r="10" spans="1:13" ht="21" customHeight="1">
      <c r="A10" s="143" t="s">
        <v>265</v>
      </c>
      <c r="B10" s="143"/>
      <c r="C10" s="143"/>
      <c r="D10" s="143" t="s">
        <v>17</v>
      </c>
      <c r="E10" s="145"/>
      <c r="F10" s="142">
        <v>34600</v>
      </c>
      <c r="G10" s="141">
        <v>0</v>
      </c>
      <c r="H10" s="141">
        <v>14600</v>
      </c>
      <c r="I10" s="141">
        <v>0</v>
      </c>
      <c r="J10" s="141">
        <v>0</v>
      </c>
      <c r="K10" s="141">
        <v>20000</v>
      </c>
      <c r="L10" s="132">
        <v>0</v>
      </c>
      <c r="M10" s="19"/>
    </row>
    <row r="11" spans="1:13" ht="21" customHeight="1">
      <c r="A11" s="143"/>
      <c r="B11" s="143" t="s">
        <v>3</v>
      </c>
      <c r="C11" s="143"/>
      <c r="D11" s="143" t="s">
        <v>69</v>
      </c>
      <c r="E11" s="145"/>
      <c r="F11" s="142">
        <v>34600</v>
      </c>
      <c r="G11" s="141">
        <v>0</v>
      </c>
      <c r="H11" s="141">
        <v>14600</v>
      </c>
      <c r="I11" s="141">
        <v>0</v>
      </c>
      <c r="J11" s="141">
        <v>0</v>
      </c>
      <c r="K11" s="141">
        <v>20000</v>
      </c>
      <c r="L11" s="132">
        <v>0</v>
      </c>
      <c r="M11" s="19"/>
    </row>
    <row r="12" spans="1:12" ht="21" customHeight="1">
      <c r="A12" s="143" t="s">
        <v>82</v>
      </c>
      <c r="B12" s="143" t="s">
        <v>167</v>
      </c>
      <c r="C12" s="143" t="s">
        <v>2</v>
      </c>
      <c r="D12" s="143" t="s">
        <v>229</v>
      </c>
      <c r="E12" s="145" t="s">
        <v>246</v>
      </c>
      <c r="F12" s="142">
        <v>20000</v>
      </c>
      <c r="G12" s="141">
        <v>0</v>
      </c>
      <c r="H12" s="141">
        <v>0</v>
      </c>
      <c r="I12" s="141">
        <v>0</v>
      </c>
      <c r="J12" s="141">
        <v>0</v>
      </c>
      <c r="K12" s="141">
        <v>20000</v>
      </c>
      <c r="L12" s="132">
        <v>0</v>
      </c>
    </row>
    <row r="13" spans="1:12" ht="21" customHeight="1">
      <c r="A13" s="143" t="s">
        <v>82</v>
      </c>
      <c r="B13" s="143" t="s">
        <v>167</v>
      </c>
      <c r="C13" s="143" t="s">
        <v>2</v>
      </c>
      <c r="D13" s="143" t="s">
        <v>229</v>
      </c>
      <c r="E13" s="145" t="s">
        <v>148</v>
      </c>
      <c r="F13" s="142">
        <v>14600</v>
      </c>
      <c r="G13" s="141">
        <v>0</v>
      </c>
      <c r="H13" s="141">
        <v>14600</v>
      </c>
      <c r="I13" s="141">
        <v>0</v>
      </c>
      <c r="J13" s="141">
        <v>0</v>
      </c>
      <c r="K13" s="141">
        <v>0</v>
      </c>
      <c r="L13" s="132">
        <v>0</v>
      </c>
    </row>
    <row r="14" spans="5:12" ht="21" customHeight="1">
      <c r="E14" s="19"/>
      <c r="I14" s="19"/>
      <c r="J14" s="19"/>
      <c r="K14" s="19"/>
      <c r="L14" s="19"/>
    </row>
    <row r="15" ht="21" customHeight="1">
      <c r="E15" s="19"/>
    </row>
  </sheetData>
  <sheetProtection/>
  <mergeCells count="9">
    <mergeCell ref="L4:L5"/>
    <mergeCell ref="H4:H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0.5" style="11" customWidth="1"/>
    <col min="2" max="4" width="5.33203125" style="11" customWidth="1"/>
    <col min="5" max="5" width="23" style="11" customWidth="1"/>
    <col min="6" max="6" width="26.33203125" style="11" customWidth="1"/>
    <col min="7" max="7" width="23.66015625" style="11" customWidth="1"/>
    <col min="8" max="18" width="22.33203125" style="11" customWidth="1"/>
    <col min="19" max="255" width="9.16015625" style="11" customWidth="1"/>
    <col min="256" max="256" width="9.16015625" style="0" customWidth="1"/>
  </cols>
  <sheetData>
    <row r="1" spans="1:18" ht="21" customHeight="1">
      <c r="A1" s="19"/>
      <c r="R1" s="12" t="s">
        <v>232</v>
      </c>
    </row>
    <row r="2" spans="1:18" ht="30.75" customHeight="1">
      <c r="A2" s="21" t="s">
        <v>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40" t="s">
        <v>64</v>
      </c>
      <c r="R3" s="12" t="s">
        <v>169</v>
      </c>
    </row>
    <row r="4" spans="1:18" ht="21" customHeight="1">
      <c r="A4" s="98" t="s">
        <v>128</v>
      </c>
      <c r="B4" s="23" t="s">
        <v>274</v>
      </c>
      <c r="C4" s="14"/>
      <c r="D4" s="15"/>
      <c r="E4" s="98" t="s">
        <v>109</v>
      </c>
      <c r="F4" s="98" t="s">
        <v>73</v>
      </c>
      <c r="G4" s="15" t="s">
        <v>31</v>
      </c>
      <c r="H4" s="15"/>
      <c r="I4" s="15"/>
      <c r="J4" s="15"/>
      <c r="K4" s="15"/>
      <c r="L4" s="23" t="s">
        <v>148</v>
      </c>
      <c r="M4" s="23"/>
      <c r="N4" s="23"/>
      <c r="O4" s="23"/>
      <c r="P4" s="23"/>
      <c r="Q4" s="23"/>
      <c r="R4" s="23"/>
    </row>
    <row r="5" spans="1:18" ht="42" customHeight="1">
      <c r="A5" s="98"/>
      <c r="B5" s="38" t="s">
        <v>111</v>
      </c>
      <c r="C5" s="38" t="s">
        <v>181</v>
      </c>
      <c r="D5" s="29" t="s">
        <v>177</v>
      </c>
      <c r="E5" s="98"/>
      <c r="F5" s="98"/>
      <c r="G5" s="24" t="s">
        <v>139</v>
      </c>
      <c r="H5" s="24" t="s">
        <v>138</v>
      </c>
      <c r="I5" s="24" t="s">
        <v>171</v>
      </c>
      <c r="J5" s="24" t="s">
        <v>130</v>
      </c>
      <c r="K5" s="24" t="s">
        <v>60</v>
      </c>
      <c r="L5" s="22" t="s">
        <v>139</v>
      </c>
      <c r="M5" s="24" t="s">
        <v>138</v>
      </c>
      <c r="N5" s="24" t="s">
        <v>171</v>
      </c>
      <c r="O5" s="24" t="s">
        <v>240</v>
      </c>
      <c r="P5" s="22" t="s">
        <v>27</v>
      </c>
      <c r="Q5" s="22" t="s">
        <v>60</v>
      </c>
      <c r="R5" s="22" t="s">
        <v>76</v>
      </c>
    </row>
    <row r="6" spans="1:18" ht="21" customHeight="1">
      <c r="A6" s="18" t="s">
        <v>164</v>
      </c>
      <c r="B6" s="18" t="s">
        <v>164</v>
      </c>
      <c r="C6" s="18" t="s">
        <v>164</v>
      </c>
      <c r="D6" s="18" t="s">
        <v>164</v>
      </c>
      <c r="E6" s="18" t="s">
        <v>164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38">
        <v>13</v>
      </c>
    </row>
    <row r="7" spans="1:18" ht="21" customHeight="1">
      <c r="A7" s="143"/>
      <c r="B7" s="143"/>
      <c r="C7" s="143"/>
      <c r="D7" s="143"/>
      <c r="E7" s="143" t="s">
        <v>73</v>
      </c>
      <c r="F7" s="132">
        <v>149545</v>
      </c>
      <c r="G7" s="142">
        <v>115945</v>
      </c>
      <c r="H7" s="141">
        <v>41171</v>
      </c>
      <c r="I7" s="141">
        <v>32071</v>
      </c>
      <c r="J7" s="132">
        <v>42703</v>
      </c>
      <c r="K7" s="142">
        <v>0</v>
      </c>
      <c r="L7" s="141">
        <v>33600</v>
      </c>
      <c r="M7" s="141">
        <v>0</v>
      </c>
      <c r="N7" s="141">
        <v>13600</v>
      </c>
      <c r="O7" s="141">
        <v>0</v>
      </c>
      <c r="P7" s="141">
        <v>0</v>
      </c>
      <c r="Q7" s="141">
        <v>20000</v>
      </c>
      <c r="R7" s="132">
        <v>0</v>
      </c>
    </row>
    <row r="8" spans="1:18" ht="21" customHeight="1">
      <c r="A8" s="143" t="s">
        <v>203</v>
      </c>
      <c r="B8" s="143"/>
      <c r="C8" s="143"/>
      <c r="D8" s="143"/>
      <c r="E8" s="143" t="s">
        <v>102</v>
      </c>
      <c r="F8" s="132">
        <v>149545</v>
      </c>
      <c r="G8" s="142">
        <v>115945</v>
      </c>
      <c r="H8" s="141">
        <v>41171</v>
      </c>
      <c r="I8" s="141">
        <v>32071</v>
      </c>
      <c r="J8" s="132">
        <v>42703</v>
      </c>
      <c r="K8" s="142">
        <v>0</v>
      </c>
      <c r="L8" s="141">
        <v>33600</v>
      </c>
      <c r="M8" s="141">
        <v>0</v>
      </c>
      <c r="N8" s="141">
        <v>13600</v>
      </c>
      <c r="O8" s="141">
        <v>0</v>
      </c>
      <c r="P8" s="141">
        <v>0</v>
      </c>
      <c r="Q8" s="141">
        <v>20000</v>
      </c>
      <c r="R8" s="132">
        <v>0</v>
      </c>
    </row>
    <row r="9" spans="1:18" ht="21" customHeight="1">
      <c r="A9" s="143" t="s">
        <v>53</v>
      </c>
      <c r="B9" s="143"/>
      <c r="C9" s="143"/>
      <c r="D9" s="143"/>
      <c r="E9" s="143" t="s">
        <v>235</v>
      </c>
      <c r="F9" s="132">
        <v>129923</v>
      </c>
      <c r="G9" s="142">
        <v>96323</v>
      </c>
      <c r="H9" s="141">
        <v>32001</v>
      </c>
      <c r="I9" s="141">
        <v>27744</v>
      </c>
      <c r="J9" s="132">
        <v>36578</v>
      </c>
      <c r="K9" s="142">
        <v>0</v>
      </c>
      <c r="L9" s="141">
        <v>33600</v>
      </c>
      <c r="M9" s="141">
        <v>0</v>
      </c>
      <c r="N9" s="141">
        <v>13600</v>
      </c>
      <c r="O9" s="141">
        <v>0</v>
      </c>
      <c r="P9" s="141">
        <v>0</v>
      </c>
      <c r="Q9" s="141">
        <v>20000</v>
      </c>
      <c r="R9" s="132">
        <v>0</v>
      </c>
    </row>
    <row r="10" spans="1:18" ht="21" customHeight="1">
      <c r="A10" s="143" t="s">
        <v>182</v>
      </c>
      <c r="B10" s="143" t="s">
        <v>265</v>
      </c>
      <c r="C10" s="143" t="s">
        <v>3</v>
      </c>
      <c r="D10" s="143" t="s">
        <v>206</v>
      </c>
      <c r="E10" s="143" t="s">
        <v>209</v>
      </c>
      <c r="F10" s="132">
        <v>37456</v>
      </c>
      <c r="G10" s="142">
        <v>37456</v>
      </c>
      <c r="H10" s="141">
        <v>19030</v>
      </c>
      <c r="I10" s="141">
        <v>2230</v>
      </c>
      <c r="J10" s="132">
        <v>16196</v>
      </c>
      <c r="K10" s="142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32">
        <v>0</v>
      </c>
    </row>
    <row r="11" spans="1:18" ht="21" customHeight="1">
      <c r="A11" s="143" t="s">
        <v>182</v>
      </c>
      <c r="B11" s="143" t="s">
        <v>265</v>
      </c>
      <c r="C11" s="143" t="s">
        <v>3</v>
      </c>
      <c r="D11" s="143" t="s">
        <v>133</v>
      </c>
      <c r="E11" s="143" t="s">
        <v>108</v>
      </c>
      <c r="F11" s="132">
        <v>3000</v>
      </c>
      <c r="G11" s="142">
        <v>3000</v>
      </c>
      <c r="H11" s="141">
        <v>0</v>
      </c>
      <c r="I11" s="141">
        <v>3000</v>
      </c>
      <c r="J11" s="132">
        <v>0</v>
      </c>
      <c r="K11" s="142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32">
        <v>0</v>
      </c>
    </row>
    <row r="12" spans="1:18" ht="21" customHeight="1">
      <c r="A12" s="143" t="s">
        <v>182</v>
      </c>
      <c r="B12" s="143" t="s">
        <v>265</v>
      </c>
      <c r="C12" s="143" t="s">
        <v>3</v>
      </c>
      <c r="D12" s="143" t="s">
        <v>2</v>
      </c>
      <c r="E12" s="143" t="s">
        <v>251</v>
      </c>
      <c r="F12" s="132">
        <v>83400</v>
      </c>
      <c r="G12" s="142">
        <v>49800</v>
      </c>
      <c r="H12" s="141">
        <v>7856</v>
      </c>
      <c r="I12" s="141">
        <v>22174</v>
      </c>
      <c r="J12" s="132">
        <v>19770</v>
      </c>
      <c r="K12" s="142">
        <v>0</v>
      </c>
      <c r="L12" s="141">
        <v>33600</v>
      </c>
      <c r="M12" s="141">
        <v>0</v>
      </c>
      <c r="N12" s="141">
        <v>13600</v>
      </c>
      <c r="O12" s="141">
        <v>0</v>
      </c>
      <c r="P12" s="141">
        <v>0</v>
      </c>
      <c r="Q12" s="141">
        <v>20000</v>
      </c>
      <c r="R12" s="132">
        <v>0</v>
      </c>
    </row>
    <row r="13" spans="1:18" ht="21" customHeight="1">
      <c r="A13" s="143" t="s">
        <v>182</v>
      </c>
      <c r="B13" s="143" t="s">
        <v>265</v>
      </c>
      <c r="C13" s="143" t="s">
        <v>3</v>
      </c>
      <c r="D13" s="143" t="s">
        <v>23</v>
      </c>
      <c r="E13" s="143" t="s">
        <v>173</v>
      </c>
      <c r="F13" s="132">
        <v>6067</v>
      </c>
      <c r="G13" s="142">
        <v>6067</v>
      </c>
      <c r="H13" s="141">
        <v>5115</v>
      </c>
      <c r="I13" s="141">
        <v>340</v>
      </c>
      <c r="J13" s="132">
        <v>612</v>
      </c>
      <c r="K13" s="142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32">
        <v>0</v>
      </c>
    </row>
    <row r="14" spans="1:18" ht="21" customHeight="1">
      <c r="A14" s="143" t="s">
        <v>112</v>
      </c>
      <c r="B14" s="143"/>
      <c r="C14" s="143"/>
      <c r="D14" s="143"/>
      <c r="E14" s="143" t="s">
        <v>213</v>
      </c>
      <c r="F14" s="132">
        <v>19622</v>
      </c>
      <c r="G14" s="142">
        <v>19622</v>
      </c>
      <c r="H14" s="141">
        <v>9170</v>
      </c>
      <c r="I14" s="141">
        <v>4327</v>
      </c>
      <c r="J14" s="132">
        <v>6125</v>
      </c>
      <c r="K14" s="142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32">
        <v>0</v>
      </c>
    </row>
    <row r="15" spans="1:18" ht="21" customHeight="1">
      <c r="A15" s="143" t="s">
        <v>254</v>
      </c>
      <c r="B15" s="143" t="s">
        <v>265</v>
      </c>
      <c r="C15" s="143" t="s">
        <v>3</v>
      </c>
      <c r="D15" s="143" t="s">
        <v>23</v>
      </c>
      <c r="E15" s="143" t="s">
        <v>173</v>
      </c>
      <c r="F15" s="132">
        <v>19622</v>
      </c>
      <c r="G15" s="142">
        <v>19622</v>
      </c>
      <c r="H15" s="141">
        <v>9170</v>
      </c>
      <c r="I15" s="141">
        <v>4327</v>
      </c>
      <c r="J15" s="132">
        <v>6125</v>
      </c>
      <c r="K15" s="142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32">
        <v>0</v>
      </c>
    </row>
  </sheetData>
  <sheetProtection/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81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23" style="0" customWidth="1"/>
    <col min="5" max="5" width="26.33203125" style="0" customWidth="1"/>
    <col min="6" max="6" width="23.66015625" style="0" customWidth="1"/>
    <col min="7" max="17" width="22.33203125" style="0" customWidth="1"/>
    <col min="18" max="256" width="9.16015625" style="0" customWidth="1"/>
  </cols>
  <sheetData>
    <row r="1" spans="1:18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33</v>
      </c>
      <c r="R1" s="11"/>
    </row>
    <row r="2" spans="1:18" ht="30.75" customHeight="1">
      <c r="A2" s="21" t="s">
        <v>272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1"/>
    </row>
    <row r="3" spans="1:18" ht="21" customHeight="1">
      <c r="A3" s="162" t="s">
        <v>64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169</v>
      </c>
      <c r="R3" s="11"/>
    </row>
    <row r="4" spans="1:18" ht="21" customHeight="1">
      <c r="A4" s="23" t="s">
        <v>274</v>
      </c>
      <c r="B4" s="14"/>
      <c r="C4" s="15"/>
      <c r="D4" s="98" t="s">
        <v>72</v>
      </c>
      <c r="E4" s="98" t="s">
        <v>73</v>
      </c>
      <c r="F4" s="15" t="s">
        <v>31</v>
      </c>
      <c r="G4" s="15"/>
      <c r="H4" s="15"/>
      <c r="I4" s="15"/>
      <c r="J4" s="15"/>
      <c r="K4" s="23" t="s">
        <v>148</v>
      </c>
      <c r="L4" s="23"/>
      <c r="M4" s="23"/>
      <c r="N4" s="23"/>
      <c r="O4" s="23"/>
      <c r="P4" s="23"/>
      <c r="Q4" s="23"/>
      <c r="R4" s="11"/>
    </row>
    <row r="5" spans="1:18" ht="42" customHeight="1">
      <c r="A5" s="38" t="s">
        <v>111</v>
      </c>
      <c r="B5" s="38" t="s">
        <v>181</v>
      </c>
      <c r="C5" s="29" t="s">
        <v>177</v>
      </c>
      <c r="D5" s="98"/>
      <c r="E5" s="98"/>
      <c r="F5" s="24" t="s">
        <v>139</v>
      </c>
      <c r="G5" s="24" t="s">
        <v>138</v>
      </c>
      <c r="H5" s="24" t="s">
        <v>171</v>
      </c>
      <c r="I5" s="24" t="s">
        <v>130</v>
      </c>
      <c r="J5" s="24" t="s">
        <v>60</v>
      </c>
      <c r="K5" s="22" t="s">
        <v>139</v>
      </c>
      <c r="L5" s="24" t="s">
        <v>138</v>
      </c>
      <c r="M5" s="24" t="s">
        <v>171</v>
      </c>
      <c r="N5" s="24" t="s">
        <v>240</v>
      </c>
      <c r="O5" s="22" t="s">
        <v>27</v>
      </c>
      <c r="P5" s="22" t="s">
        <v>60</v>
      </c>
      <c r="Q5" s="22" t="s">
        <v>76</v>
      </c>
      <c r="R5" s="11"/>
    </row>
    <row r="6" spans="1:18" ht="21" customHeight="1">
      <c r="A6" s="18" t="s">
        <v>164</v>
      </c>
      <c r="B6" s="18" t="s">
        <v>164</v>
      </c>
      <c r="C6" s="18" t="s">
        <v>164</v>
      </c>
      <c r="D6" s="18" t="s">
        <v>164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38">
        <v>13</v>
      </c>
      <c r="R6" s="11"/>
    </row>
    <row r="7" spans="1:18" ht="21" customHeight="1">
      <c r="A7" s="143"/>
      <c r="B7" s="143"/>
      <c r="C7" s="143"/>
      <c r="D7" s="143" t="s">
        <v>73</v>
      </c>
      <c r="E7" s="132">
        <v>149545</v>
      </c>
      <c r="F7" s="142">
        <v>115945</v>
      </c>
      <c r="G7" s="141">
        <v>41171</v>
      </c>
      <c r="H7" s="141">
        <v>32071</v>
      </c>
      <c r="I7" s="132">
        <v>42703</v>
      </c>
      <c r="J7" s="142">
        <v>0</v>
      </c>
      <c r="K7" s="141">
        <v>33600</v>
      </c>
      <c r="L7" s="141">
        <v>0</v>
      </c>
      <c r="M7" s="141">
        <v>13600</v>
      </c>
      <c r="N7" s="141">
        <v>0</v>
      </c>
      <c r="O7" s="141">
        <v>0</v>
      </c>
      <c r="P7" s="141">
        <v>20000</v>
      </c>
      <c r="Q7" s="132">
        <v>0</v>
      </c>
      <c r="R7" s="11"/>
    </row>
    <row r="8" spans="1:18" ht="21" customHeight="1">
      <c r="A8" s="143"/>
      <c r="B8" s="143"/>
      <c r="C8" s="143"/>
      <c r="D8" s="143" t="s">
        <v>102</v>
      </c>
      <c r="E8" s="132">
        <v>149545</v>
      </c>
      <c r="F8" s="142">
        <v>115945</v>
      </c>
      <c r="G8" s="141">
        <v>41171</v>
      </c>
      <c r="H8" s="141">
        <v>32071</v>
      </c>
      <c r="I8" s="132">
        <v>42703</v>
      </c>
      <c r="J8" s="142">
        <v>0</v>
      </c>
      <c r="K8" s="141">
        <v>33600</v>
      </c>
      <c r="L8" s="141">
        <v>0</v>
      </c>
      <c r="M8" s="141">
        <v>13600</v>
      </c>
      <c r="N8" s="141">
        <v>0</v>
      </c>
      <c r="O8" s="141">
        <v>0</v>
      </c>
      <c r="P8" s="141">
        <v>20000</v>
      </c>
      <c r="Q8" s="132">
        <v>0</v>
      </c>
      <c r="R8" s="11"/>
    </row>
    <row r="9" spans="1:18" ht="21" customHeight="1">
      <c r="A9" s="143"/>
      <c r="B9" s="143"/>
      <c r="C9" s="143"/>
      <c r="D9" s="143" t="s">
        <v>235</v>
      </c>
      <c r="E9" s="132">
        <v>129923</v>
      </c>
      <c r="F9" s="142">
        <v>96323</v>
      </c>
      <c r="G9" s="141">
        <v>32001</v>
      </c>
      <c r="H9" s="141">
        <v>27744</v>
      </c>
      <c r="I9" s="132">
        <v>36578</v>
      </c>
      <c r="J9" s="142">
        <v>0</v>
      </c>
      <c r="K9" s="141">
        <v>33600</v>
      </c>
      <c r="L9" s="141">
        <v>0</v>
      </c>
      <c r="M9" s="141">
        <v>13600</v>
      </c>
      <c r="N9" s="141">
        <v>0</v>
      </c>
      <c r="O9" s="141">
        <v>0</v>
      </c>
      <c r="P9" s="141">
        <v>20000</v>
      </c>
      <c r="Q9" s="132">
        <v>0</v>
      </c>
      <c r="R9" s="11"/>
    </row>
    <row r="10" spans="1:18" ht="21" customHeight="1">
      <c r="A10" s="143" t="s">
        <v>265</v>
      </c>
      <c r="B10" s="143" t="s">
        <v>3</v>
      </c>
      <c r="C10" s="143" t="s">
        <v>206</v>
      </c>
      <c r="D10" s="143" t="s">
        <v>209</v>
      </c>
      <c r="E10" s="132">
        <v>37456</v>
      </c>
      <c r="F10" s="142">
        <v>37456</v>
      </c>
      <c r="G10" s="141">
        <v>19030</v>
      </c>
      <c r="H10" s="141">
        <v>2230</v>
      </c>
      <c r="I10" s="132">
        <v>16196</v>
      </c>
      <c r="J10" s="142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32">
        <v>0</v>
      </c>
      <c r="R10" s="11"/>
    </row>
    <row r="11" spans="1:18" ht="21" customHeight="1">
      <c r="A11" s="143" t="s">
        <v>265</v>
      </c>
      <c r="B11" s="143" t="s">
        <v>3</v>
      </c>
      <c r="C11" s="143" t="s">
        <v>133</v>
      </c>
      <c r="D11" s="143" t="s">
        <v>108</v>
      </c>
      <c r="E11" s="132">
        <v>3000</v>
      </c>
      <c r="F11" s="142">
        <v>3000</v>
      </c>
      <c r="G11" s="141">
        <v>0</v>
      </c>
      <c r="H11" s="141">
        <v>3000</v>
      </c>
      <c r="I11" s="132">
        <v>0</v>
      </c>
      <c r="J11" s="142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32">
        <v>0</v>
      </c>
      <c r="R11" s="11"/>
    </row>
    <row r="12" spans="1:18" ht="21" customHeight="1">
      <c r="A12" s="143" t="s">
        <v>265</v>
      </c>
      <c r="B12" s="143" t="s">
        <v>3</v>
      </c>
      <c r="C12" s="143" t="s">
        <v>2</v>
      </c>
      <c r="D12" s="143" t="s">
        <v>251</v>
      </c>
      <c r="E12" s="132">
        <v>83400</v>
      </c>
      <c r="F12" s="142">
        <v>49800</v>
      </c>
      <c r="G12" s="141">
        <v>7856</v>
      </c>
      <c r="H12" s="141">
        <v>22174</v>
      </c>
      <c r="I12" s="132">
        <v>19770</v>
      </c>
      <c r="J12" s="142">
        <v>0</v>
      </c>
      <c r="K12" s="141">
        <v>33600</v>
      </c>
      <c r="L12" s="141">
        <v>0</v>
      </c>
      <c r="M12" s="141">
        <v>13600</v>
      </c>
      <c r="N12" s="141">
        <v>0</v>
      </c>
      <c r="O12" s="141">
        <v>0</v>
      </c>
      <c r="P12" s="141">
        <v>20000</v>
      </c>
      <c r="Q12" s="132">
        <v>0</v>
      </c>
      <c r="R12" s="11"/>
    </row>
    <row r="13" spans="1:18" ht="21" customHeight="1">
      <c r="A13" s="143" t="s">
        <v>265</v>
      </c>
      <c r="B13" s="143" t="s">
        <v>3</v>
      </c>
      <c r="C13" s="143" t="s">
        <v>23</v>
      </c>
      <c r="D13" s="143" t="s">
        <v>173</v>
      </c>
      <c r="E13" s="132">
        <v>6067</v>
      </c>
      <c r="F13" s="142">
        <v>6067</v>
      </c>
      <c r="G13" s="141">
        <v>5115</v>
      </c>
      <c r="H13" s="141">
        <v>340</v>
      </c>
      <c r="I13" s="132">
        <v>612</v>
      </c>
      <c r="J13" s="142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32">
        <v>0</v>
      </c>
      <c r="R13" s="11"/>
    </row>
    <row r="14" spans="1:18" ht="21" customHeight="1">
      <c r="A14" s="143"/>
      <c r="B14" s="143"/>
      <c r="C14" s="143"/>
      <c r="D14" s="143" t="s">
        <v>213</v>
      </c>
      <c r="E14" s="132">
        <v>19622</v>
      </c>
      <c r="F14" s="142">
        <v>19622</v>
      </c>
      <c r="G14" s="141">
        <v>9170</v>
      </c>
      <c r="H14" s="141">
        <v>4327</v>
      </c>
      <c r="I14" s="132">
        <v>6125</v>
      </c>
      <c r="J14" s="142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32">
        <v>0</v>
      </c>
      <c r="R14" s="11"/>
    </row>
    <row r="15" spans="1:18" ht="21" customHeight="1">
      <c r="A15" s="143" t="s">
        <v>265</v>
      </c>
      <c r="B15" s="143" t="s">
        <v>3</v>
      </c>
      <c r="C15" s="143" t="s">
        <v>23</v>
      </c>
      <c r="D15" s="143" t="s">
        <v>173</v>
      </c>
      <c r="E15" s="132">
        <v>19622</v>
      </c>
      <c r="F15" s="142">
        <v>19622</v>
      </c>
      <c r="G15" s="141">
        <v>9170</v>
      </c>
      <c r="H15" s="141">
        <v>4327</v>
      </c>
      <c r="I15" s="132">
        <v>6125</v>
      </c>
      <c r="J15" s="142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32">
        <v>0</v>
      </c>
      <c r="R15" s="11"/>
    </row>
  </sheetData>
  <sheetProtection/>
  <mergeCells count="2">
    <mergeCell ref="D4:D5"/>
    <mergeCell ref="E4:E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orientation="landscape" paperSize="8" scale="81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5.33203125" style="0" customWidth="1"/>
    <col min="5" max="5" width="23" style="0" customWidth="1"/>
    <col min="6" max="6" width="26.33203125" style="0" customWidth="1"/>
    <col min="7" max="7" width="23.66015625" style="0" customWidth="1"/>
    <col min="8" max="17" width="22.33203125" style="0" customWidth="1"/>
    <col min="18" max="18" width="9.16015625" style="0" customWidth="1"/>
    <col min="19" max="19" width="21.5" style="0" customWidth="1"/>
    <col min="20" max="256" width="9.16015625" style="0" customWidth="1"/>
  </cols>
  <sheetData>
    <row r="1" spans="1:18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218</v>
      </c>
      <c r="R1" s="11"/>
    </row>
    <row r="2" spans="1:18" ht="30.75" customHeight="1">
      <c r="A2" s="21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1"/>
    </row>
    <row r="3" spans="1:18" ht="21" customHeight="1">
      <c r="A3" s="14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169</v>
      </c>
      <c r="R3" s="11"/>
    </row>
    <row r="4" spans="1:18" ht="21" customHeight="1">
      <c r="A4" s="98" t="s">
        <v>128</v>
      </c>
      <c r="B4" s="23" t="s">
        <v>274</v>
      </c>
      <c r="C4" s="14"/>
      <c r="D4" s="15"/>
      <c r="E4" s="98" t="s">
        <v>109</v>
      </c>
      <c r="F4" s="98" t="s">
        <v>73</v>
      </c>
      <c r="G4" s="15" t="s">
        <v>31</v>
      </c>
      <c r="H4" s="15"/>
      <c r="I4" s="15"/>
      <c r="J4" s="15"/>
      <c r="K4" s="15"/>
      <c r="L4" s="23" t="s">
        <v>148</v>
      </c>
      <c r="M4" s="23"/>
      <c r="N4" s="23"/>
      <c r="O4" s="23"/>
      <c r="P4" s="23"/>
      <c r="Q4" s="23"/>
      <c r="R4" s="11"/>
    </row>
    <row r="5" spans="1:18" ht="42" customHeight="1">
      <c r="A5" s="98"/>
      <c r="B5" s="38" t="s">
        <v>111</v>
      </c>
      <c r="C5" s="38" t="s">
        <v>181</v>
      </c>
      <c r="D5" s="29" t="s">
        <v>177</v>
      </c>
      <c r="E5" s="98"/>
      <c r="F5" s="98"/>
      <c r="G5" s="24" t="s">
        <v>139</v>
      </c>
      <c r="H5" s="24" t="s">
        <v>138</v>
      </c>
      <c r="I5" s="24" t="s">
        <v>171</v>
      </c>
      <c r="J5" s="24" t="s">
        <v>130</v>
      </c>
      <c r="K5" s="24" t="s">
        <v>60</v>
      </c>
      <c r="L5" s="22" t="s">
        <v>139</v>
      </c>
      <c r="M5" s="24" t="s">
        <v>138</v>
      </c>
      <c r="N5" s="24" t="s">
        <v>171</v>
      </c>
      <c r="O5" s="24" t="s">
        <v>240</v>
      </c>
      <c r="P5" s="22" t="s">
        <v>60</v>
      </c>
      <c r="Q5" s="22" t="s">
        <v>76</v>
      </c>
      <c r="R5" s="11"/>
    </row>
    <row r="6" spans="1:18" ht="21" customHeight="1">
      <c r="A6" s="18" t="s">
        <v>164</v>
      </c>
      <c r="B6" s="18" t="s">
        <v>164</v>
      </c>
      <c r="C6" s="18" t="s">
        <v>164</v>
      </c>
      <c r="D6" s="18" t="s">
        <v>164</v>
      </c>
      <c r="E6" s="18" t="s">
        <v>164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1"/>
    </row>
    <row r="7" spans="1:18" ht="21" customHeight="1">
      <c r="A7" s="143"/>
      <c r="B7" s="143"/>
      <c r="C7" s="143"/>
      <c r="D7" s="143"/>
      <c r="E7" s="143"/>
      <c r="F7" s="132"/>
      <c r="G7" s="142"/>
      <c r="H7" s="141"/>
      <c r="I7" s="141"/>
      <c r="J7" s="132"/>
      <c r="K7" s="142"/>
      <c r="L7" s="141"/>
      <c r="M7" s="141"/>
      <c r="N7" s="141"/>
      <c r="O7" s="141"/>
      <c r="P7" s="141"/>
      <c r="Q7" s="132"/>
      <c r="R7" s="11"/>
    </row>
    <row r="8" spans="1:18" ht="2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1"/>
    </row>
    <row r="9" spans="1:18" ht="21" customHeight="1">
      <c r="A9" s="11"/>
      <c r="B9" s="19"/>
      <c r="C9" s="19"/>
      <c r="D9" s="19"/>
      <c r="E9" s="19"/>
      <c r="F9" s="19"/>
      <c r="G9" s="19"/>
      <c r="H9" s="19"/>
      <c r="I9" s="19"/>
      <c r="J9" s="19"/>
      <c r="K9" s="11"/>
      <c r="L9" s="19"/>
      <c r="M9" s="19"/>
      <c r="N9" s="19"/>
      <c r="O9" s="19"/>
      <c r="P9" s="19"/>
      <c r="Q9" s="19"/>
      <c r="R9" s="11"/>
    </row>
    <row r="10" spans="1:18" ht="21" customHeight="1">
      <c r="A10" s="11"/>
      <c r="B10" s="11"/>
      <c r="C10" s="11"/>
      <c r="D10" s="19"/>
      <c r="E10" s="19"/>
      <c r="F10" s="19"/>
      <c r="G10" s="19"/>
      <c r="H10" s="19"/>
      <c r="I10" s="19"/>
      <c r="J10" s="19"/>
      <c r="K10" s="11"/>
      <c r="L10" s="19"/>
      <c r="M10" s="19"/>
      <c r="N10" s="19"/>
      <c r="O10" s="19"/>
      <c r="P10" s="19"/>
      <c r="Q10" s="19"/>
      <c r="R10" s="11"/>
    </row>
    <row r="11" spans="1:18" ht="21" customHeight="1">
      <c r="A11" s="11"/>
      <c r="B11" s="11"/>
      <c r="C11" s="11"/>
      <c r="D11" s="11"/>
      <c r="E11" s="19"/>
      <c r="F11" s="19"/>
      <c r="G11" s="19"/>
      <c r="H11" s="19"/>
      <c r="I11" s="11"/>
      <c r="J11" s="19"/>
      <c r="K11" s="19"/>
      <c r="L11" s="19"/>
      <c r="M11" s="19"/>
      <c r="N11" s="19"/>
      <c r="O11" s="19"/>
      <c r="P11" s="19"/>
      <c r="Q11" s="19"/>
      <c r="R11" s="11"/>
    </row>
    <row r="12" spans="1:18" ht="21" customHeight="1">
      <c r="A12" s="11"/>
      <c r="B12" s="11"/>
      <c r="C12" s="11"/>
      <c r="D12" s="11"/>
      <c r="E12" s="19"/>
      <c r="F12" s="19"/>
      <c r="G12" s="19"/>
      <c r="H12" s="19"/>
      <c r="I12" s="19"/>
      <c r="J12" s="11"/>
      <c r="K12" s="11"/>
      <c r="L12" s="11"/>
      <c r="M12" s="19"/>
      <c r="N12" s="19"/>
      <c r="O12" s="19"/>
      <c r="P12" s="19"/>
      <c r="Q12" s="19"/>
      <c r="R12" s="11"/>
    </row>
    <row r="13" spans="1:18" ht="21" customHeight="1">
      <c r="A13" s="11"/>
      <c r="B13" s="11"/>
      <c r="C13" s="11"/>
      <c r="D13" s="11"/>
      <c r="E13" s="19"/>
      <c r="F13" s="19"/>
      <c r="G13" s="11"/>
      <c r="H13" s="19"/>
      <c r="I13" s="11"/>
      <c r="J13" s="11"/>
      <c r="K13" s="11"/>
      <c r="L13" s="11"/>
      <c r="M13" s="19"/>
      <c r="N13" s="19"/>
      <c r="O13" s="19"/>
      <c r="P13" s="19"/>
      <c r="Q13" s="19"/>
      <c r="R13" s="11"/>
    </row>
    <row r="14" spans="1:18" ht="21" customHeight="1">
      <c r="A14" s="11"/>
      <c r="B14" s="11"/>
      <c r="C14" s="11"/>
      <c r="D14" s="11"/>
      <c r="E14" s="11"/>
      <c r="F14" s="11"/>
      <c r="G14" s="11"/>
      <c r="H14" s="19"/>
      <c r="I14" s="19"/>
      <c r="J14" s="11"/>
      <c r="K14" s="11"/>
      <c r="L14" s="11"/>
      <c r="M14" s="11"/>
      <c r="N14" s="19"/>
      <c r="O14" s="19"/>
      <c r="P14" s="19"/>
      <c r="Q14" s="11"/>
      <c r="R14" s="11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9"/>
      <c r="Q15" s="11"/>
      <c r="R15" s="11"/>
    </row>
  </sheetData>
  <sheetProtection/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81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.33203125" style="11" customWidth="1"/>
    <col min="4" max="4" width="23.66015625" style="11" customWidth="1"/>
    <col min="5" max="5" width="20" style="11" customWidth="1"/>
    <col min="6" max="7" width="18.5" style="11" customWidth="1"/>
    <col min="8" max="8" width="22.5" style="11" customWidth="1"/>
    <col min="9" max="9" width="19.83203125" style="11" customWidth="1"/>
    <col min="10" max="13" width="16.83203125" style="11" customWidth="1"/>
    <col min="14" max="14" width="21" style="11" customWidth="1"/>
    <col min="15" max="19" width="16.83203125" style="11" customWidth="1"/>
    <col min="20" max="251" width="9.16015625" style="11" customWidth="1"/>
    <col min="252" max="256" width="9.16015625" style="0" customWidth="1"/>
  </cols>
  <sheetData>
    <row r="1" ht="21" customHeight="1">
      <c r="S1" s="28" t="s">
        <v>134</v>
      </c>
    </row>
    <row r="2" spans="1:19" ht="30.75" customHeight="1">
      <c r="A2" s="21" t="s">
        <v>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1" customHeight="1">
      <c r="A3" s="140" t="s">
        <v>64</v>
      </c>
      <c r="S3" s="12" t="s">
        <v>169</v>
      </c>
    </row>
    <row r="4" spans="1:19" ht="21" customHeight="1">
      <c r="A4" s="14" t="s">
        <v>274</v>
      </c>
      <c r="B4" s="14"/>
      <c r="C4" s="15"/>
      <c r="D4" s="98" t="s">
        <v>109</v>
      </c>
      <c r="E4" s="23" t="s">
        <v>174</v>
      </c>
      <c r="F4" s="23"/>
      <c r="G4" s="23"/>
      <c r="H4" s="23" t="s">
        <v>97</v>
      </c>
      <c r="I4" s="15"/>
      <c r="J4" s="15"/>
      <c r="K4" s="15"/>
      <c r="L4" s="15"/>
      <c r="M4" s="15"/>
      <c r="N4" s="23"/>
      <c r="O4" s="15"/>
      <c r="P4" s="15"/>
      <c r="Q4" s="15"/>
      <c r="R4" s="15"/>
      <c r="S4" s="15"/>
    </row>
    <row r="5" spans="1:19" ht="13.5" customHeight="1">
      <c r="A5" s="99" t="s">
        <v>111</v>
      </c>
      <c r="B5" s="99" t="s">
        <v>181</v>
      </c>
      <c r="C5" s="99" t="s">
        <v>177</v>
      </c>
      <c r="D5" s="98"/>
      <c r="E5" s="98" t="s">
        <v>73</v>
      </c>
      <c r="F5" s="98" t="s">
        <v>46</v>
      </c>
      <c r="G5" s="98" t="s">
        <v>29</v>
      </c>
      <c r="H5" s="98" t="s">
        <v>73</v>
      </c>
      <c r="I5" s="23" t="s">
        <v>31</v>
      </c>
      <c r="J5" s="15"/>
      <c r="K5" s="15"/>
      <c r="L5" s="15"/>
      <c r="M5" s="15"/>
      <c r="N5" s="23" t="s">
        <v>148</v>
      </c>
      <c r="O5" s="23"/>
      <c r="P5" s="15"/>
      <c r="Q5" s="15"/>
      <c r="R5" s="15"/>
      <c r="S5" s="15"/>
    </row>
    <row r="6" spans="1:19" ht="24" customHeight="1">
      <c r="A6" s="99"/>
      <c r="B6" s="99"/>
      <c r="C6" s="99"/>
      <c r="D6" s="98"/>
      <c r="E6" s="98"/>
      <c r="F6" s="98"/>
      <c r="G6" s="98"/>
      <c r="H6" s="98"/>
      <c r="I6" s="22" t="s">
        <v>139</v>
      </c>
      <c r="J6" s="24" t="s">
        <v>138</v>
      </c>
      <c r="K6" s="24" t="s">
        <v>171</v>
      </c>
      <c r="L6" s="24" t="s">
        <v>130</v>
      </c>
      <c r="M6" s="24" t="s">
        <v>60</v>
      </c>
      <c r="N6" s="22" t="s">
        <v>139</v>
      </c>
      <c r="O6" s="24" t="s">
        <v>138</v>
      </c>
      <c r="P6" s="24" t="s">
        <v>171</v>
      </c>
      <c r="Q6" s="24" t="s">
        <v>240</v>
      </c>
      <c r="R6" s="22" t="s">
        <v>60</v>
      </c>
      <c r="S6" s="22" t="s">
        <v>76</v>
      </c>
    </row>
    <row r="7" spans="1:19" ht="21" customHeight="1">
      <c r="A7" s="18" t="s">
        <v>164</v>
      </c>
      <c r="B7" s="16" t="s">
        <v>164</v>
      </c>
      <c r="C7" s="16" t="s">
        <v>164</v>
      </c>
      <c r="D7" s="18" t="s">
        <v>164</v>
      </c>
      <c r="E7" s="18">
        <v>1</v>
      </c>
      <c r="F7" s="18">
        <f>E7+1</f>
        <v>2</v>
      </c>
      <c r="G7" s="18">
        <f>F7+1</f>
        <v>3</v>
      </c>
      <c r="H7" s="18">
        <f>G7+1</f>
        <v>4</v>
      </c>
      <c r="I7" s="18">
        <f>H7+1</f>
        <v>5</v>
      </c>
      <c r="J7" s="18">
        <f>I7+1</f>
        <v>6</v>
      </c>
      <c r="K7" s="18">
        <f>J7+1</f>
        <v>7</v>
      </c>
      <c r="L7" s="18">
        <f>K7+1</f>
        <v>8</v>
      </c>
      <c r="M7" s="18">
        <f>L7+1</f>
        <v>9</v>
      </c>
      <c r="N7" s="18">
        <f>M7+1</f>
        <v>10</v>
      </c>
      <c r="O7" s="18">
        <f>N7+1</f>
        <v>11</v>
      </c>
      <c r="P7" s="18">
        <f>O7+1</f>
        <v>12</v>
      </c>
      <c r="Q7" s="18">
        <f>P7+1</f>
        <v>13</v>
      </c>
      <c r="R7" s="18">
        <f>Q7+1</f>
        <v>14</v>
      </c>
      <c r="S7" s="18">
        <f>R7+1</f>
        <v>15</v>
      </c>
    </row>
    <row r="8" spans="1:19" ht="21" customHeight="1">
      <c r="A8" s="143"/>
      <c r="B8" s="143"/>
      <c r="C8" s="145"/>
      <c r="D8" s="144" t="s">
        <v>73</v>
      </c>
      <c r="E8" s="141">
        <v>20000</v>
      </c>
      <c r="F8" s="141">
        <v>0</v>
      </c>
      <c r="G8" s="141">
        <v>20000</v>
      </c>
      <c r="H8" s="132">
        <v>20000</v>
      </c>
      <c r="I8" s="142">
        <v>20000</v>
      </c>
      <c r="J8" s="141">
        <v>0</v>
      </c>
      <c r="K8" s="141">
        <v>230</v>
      </c>
      <c r="L8" s="132">
        <v>19770</v>
      </c>
      <c r="M8" s="142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32">
        <v>0</v>
      </c>
    </row>
    <row r="9" spans="1:19" ht="21" customHeight="1">
      <c r="A9" s="143"/>
      <c r="B9" s="143"/>
      <c r="C9" s="145"/>
      <c r="D9" s="144" t="s">
        <v>102</v>
      </c>
      <c r="E9" s="141">
        <v>20000</v>
      </c>
      <c r="F9" s="141">
        <v>0</v>
      </c>
      <c r="G9" s="141">
        <v>20000</v>
      </c>
      <c r="H9" s="132">
        <v>20000</v>
      </c>
      <c r="I9" s="142">
        <v>20000</v>
      </c>
      <c r="J9" s="141">
        <v>0</v>
      </c>
      <c r="K9" s="141">
        <v>230</v>
      </c>
      <c r="L9" s="132">
        <v>19770</v>
      </c>
      <c r="M9" s="142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32">
        <v>0</v>
      </c>
    </row>
    <row r="10" spans="1:19" ht="21" customHeight="1">
      <c r="A10" s="143"/>
      <c r="B10" s="143"/>
      <c r="C10" s="145"/>
      <c r="D10" s="144" t="s">
        <v>235</v>
      </c>
      <c r="E10" s="141">
        <v>20000</v>
      </c>
      <c r="F10" s="141">
        <v>0</v>
      </c>
      <c r="G10" s="141">
        <v>20000</v>
      </c>
      <c r="H10" s="132">
        <v>20000</v>
      </c>
      <c r="I10" s="142">
        <v>20000</v>
      </c>
      <c r="J10" s="141">
        <v>0</v>
      </c>
      <c r="K10" s="141">
        <v>230</v>
      </c>
      <c r="L10" s="132">
        <v>19770</v>
      </c>
      <c r="M10" s="142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32">
        <v>0</v>
      </c>
    </row>
    <row r="11" spans="1:22" ht="21" customHeight="1">
      <c r="A11" s="143" t="s">
        <v>265</v>
      </c>
      <c r="B11" s="143"/>
      <c r="C11" s="145"/>
      <c r="D11" s="144" t="s">
        <v>17</v>
      </c>
      <c r="E11" s="141">
        <v>20000</v>
      </c>
      <c r="F11" s="141">
        <v>0</v>
      </c>
      <c r="G11" s="141">
        <v>20000</v>
      </c>
      <c r="H11" s="132">
        <v>20000</v>
      </c>
      <c r="I11" s="142">
        <v>20000</v>
      </c>
      <c r="J11" s="141">
        <v>0</v>
      </c>
      <c r="K11" s="141">
        <v>230</v>
      </c>
      <c r="L11" s="132">
        <v>19770</v>
      </c>
      <c r="M11" s="142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32">
        <v>0</v>
      </c>
      <c r="T11" s="19"/>
      <c r="U11" s="19"/>
      <c r="V11" s="19"/>
    </row>
    <row r="12" spans="1:22" ht="21" customHeight="1">
      <c r="A12" s="143"/>
      <c r="B12" s="143" t="s">
        <v>3</v>
      </c>
      <c r="C12" s="145"/>
      <c r="D12" s="144" t="s">
        <v>69</v>
      </c>
      <c r="E12" s="141">
        <v>20000</v>
      </c>
      <c r="F12" s="141">
        <v>0</v>
      </c>
      <c r="G12" s="141">
        <v>20000</v>
      </c>
      <c r="H12" s="132">
        <v>20000</v>
      </c>
      <c r="I12" s="142">
        <v>20000</v>
      </c>
      <c r="J12" s="141">
        <v>0</v>
      </c>
      <c r="K12" s="141">
        <v>230</v>
      </c>
      <c r="L12" s="132">
        <v>19770</v>
      </c>
      <c r="M12" s="142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32">
        <v>0</v>
      </c>
      <c r="T12" s="19"/>
      <c r="U12" s="19"/>
      <c r="V12" s="19"/>
    </row>
    <row r="13" spans="1:22" ht="21" customHeight="1">
      <c r="A13" s="143" t="s">
        <v>82</v>
      </c>
      <c r="B13" s="143" t="s">
        <v>167</v>
      </c>
      <c r="C13" s="145" t="s">
        <v>2</v>
      </c>
      <c r="D13" s="144" t="s">
        <v>229</v>
      </c>
      <c r="E13" s="141">
        <v>20000</v>
      </c>
      <c r="F13" s="141">
        <v>0</v>
      </c>
      <c r="G13" s="141">
        <v>20000</v>
      </c>
      <c r="H13" s="132">
        <v>20000</v>
      </c>
      <c r="I13" s="142">
        <v>20000</v>
      </c>
      <c r="J13" s="141">
        <v>0</v>
      </c>
      <c r="K13" s="141">
        <v>230</v>
      </c>
      <c r="L13" s="132">
        <v>19770</v>
      </c>
      <c r="M13" s="142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32">
        <v>0</v>
      </c>
      <c r="T13" s="19"/>
      <c r="U13" s="19"/>
      <c r="V13" s="19"/>
    </row>
    <row r="14" spans="1:22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5:17" ht="21" customHeight="1">
      <c r="E15" s="19"/>
      <c r="J15" s="19"/>
      <c r="K15" s="19"/>
      <c r="L15" s="19"/>
      <c r="O15" s="19"/>
      <c r="P15" s="19"/>
      <c r="Q15" s="19"/>
    </row>
    <row r="16" spans="5:17" ht="21" customHeight="1">
      <c r="E16" s="19"/>
      <c r="I16" s="19"/>
      <c r="J16" s="19"/>
      <c r="K16" s="19"/>
      <c r="L16" s="19"/>
      <c r="O16" s="19"/>
      <c r="P16" s="19"/>
      <c r="Q16" s="19"/>
    </row>
    <row r="17" spans="9:17" ht="21" customHeight="1">
      <c r="I17" s="19"/>
      <c r="J17" s="19"/>
      <c r="K17" s="19"/>
      <c r="L17" s="19"/>
      <c r="Q17" s="19"/>
    </row>
    <row r="18" spans="9:17" ht="21" customHeight="1">
      <c r="I18" s="19"/>
      <c r="J18" s="19"/>
      <c r="K18" s="19"/>
      <c r="P18" s="19"/>
      <c r="Q18" s="19"/>
    </row>
    <row r="19" ht="21" customHeight="1">
      <c r="I19" s="19"/>
    </row>
  </sheetData>
  <sheetProtection/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77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5.33203125" style="0" customWidth="1"/>
    <col min="5" max="5" width="23" style="0" customWidth="1"/>
    <col min="6" max="6" width="26.33203125" style="0" customWidth="1"/>
    <col min="7" max="7" width="23.66015625" style="0" customWidth="1"/>
    <col min="8" max="18" width="22.33203125" style="0" customWidth="1"/>
    <col min="19" max="256" width="9.16015625" style="0" customWidth="1"/>
  </cols>
  <sheetData>
    <row r="1" spans="1:18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 t="s">
        <v>119</v>
      </c>
    </row>
    <row r="2" spans="1:18" ht="30.75" customHeight="1">
      <c r="A2" s="21" t="s">
        <v>186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40" t="s">
        <v>64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169</v>
      </c>
    </row>
    <row r="4" spans="1:18" ht="21" customHeight="1">
      <c r="A4" s="98" t="s">
        <v>128</v>
      </c>
      <c r="B4" s="23" t="s">
        <v>274</v>
      </c>
      <c r="C4" s="14"/>
      <c r="D4" s="15"/>
      <c r="E4" s="98" t="s">
        <v>109</v>
      </c>
      <c r="F4" s="98" t="s">
        <v>73</v>
      </c>
      <c r="G4" s="15" t="s">
        <v>31</v>
      </c>
      <c r="H4" s="15"/>
      <c r="I4" s="15"/>
      <c r="J4" s="15"/>
      <c r="K4" s="15"/>
      <c r="L4" s="23" t="s">
        <v>148</v>
      </c>
      <c r="M4" s="23"/>
      <c r="N4" s="23"/>
      <c r="O4" s="23"/>
      <c r="P4" s="23"/>
      <c r="Q4" s="23"/>
      <c r="R4" s="23"/>
    </row>
    <row r="5" spans="1:18" ht="42" customHeight="1">
      <c r="A5" s="98"/>
      <c r="B5" s="38" t="s">
        <v>111</v>
      </c>
      <c r="C5" s="38" t="s">
        <v>181</v>
      </c>
      <c r="D5" s="29" t="s">
        <v>177</v>
      </c>
      <c r="E5" s="98"/>
      <c r="F5" s="98"/>
      <c r="G5" s="24" t="s">
        <v>139</v>
      </c>
      <c r="H5" s="24" t="s">
        <v>138</v>
      </c>
      <c r="I5" s="24" t="s">
        <v>171</v>
      </c>
      <c r="J5" s="24" t="s">
        <v>130</v>
      </c>
      <c r="K5" s="24" t="s">
        <v>60</v>
      </c>
      <c r="L5" s="22" t="s">
        <v>139</v>
      </c>
      <c r="M5" s="24" t="s">
        <v>138</v>
      </c>
      <c r="N5" s="24" t="s">
        <v>171</v>
      </c>
      <c r="O5" s="24" t="s">
        <v>240</v>
      </c>
      <c r="P5" s="22" t="s">
        <v>27</v>
      </c>
      <c r="Q5" s="22" t="s">
        <v>60</v>
      </c>
      <c r="R5" s="22" t="s">
        <v>76</v>
      </c>
    </row>
    <row r="6" spans="1:18" ht="21" customHeight="1">
      <c r="A6" s="18" t="s">
        <v>164</v>
      </c>
      <c r="B6" s="18" t="s">
        <v>164</v>
      </c>
      <c r="C6" s="18" t="s">
        <v>164</v>
      </c>
      <c r="D6" s="18" t="s">
        <v>164</v>
      </c>
      <c r="E6" s="18" t="s">
        <v>164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38">
        <v>13</v>
      </c>
    </row>
    <row r="7" spans="1:18" ht="21" customHeight="1">
      <c r="A7" s="143"/>
      <c r="B7" s="143"/>
      <c r="C7" s="143"/>
      <c r="D7" s="143"/>
      <c r="E7" s="143" t="s">
        <v>73</v>
      </c>
      <c r="F7" s="132">
        <v>15541</v>
      </c>
      <c r="G7" s="142">
        <v>14541</v>
      </c>
      <c r="H7" s="141">
        <v>0</v>
      </c>
      <c r="I7" s="141">
        <v>7601</v>
      </c>
      <c r="J7" s="132">
        <v>0</v>
      </c>
      <c r="K7" s="142">
        <v>6940</v>
      </c>
      <c r="L7" s="141">
        <v>1000</v>
      </c>
      <c r="M7" s="141">
        <v>0</v>
      </c>
      <c r="N7" s="141">
        <v>1000</v>
      </c>
      <c r="O7" s="141">
        <v>0</v>
      </c>
      <c r="P7" s="141">
        <v>0</v>
      </c>
      <c r="Q7" s="141">
        <v>0</v>
      </c>
      <c r="R7" s="132">
        <v>0</v>
      </c>
    </row>
    <row r="8" spans="1:18" ht="21" customHeight="1">
      <c r="A8" s="143" t="s">
        <v>203</v>
      </c>
      <c r="B8" s="143"/>
      <c r="C8" s="143"/>
      <c r="D8" s="143"/>
      <c r="E8" s="143" t="s">
        <v>102</v>
      </c>
      <c r="F8" s="132">
        <v>15541</v>
      </c>
      <c r="G8" s="142">
        <v>14541</v>
      </c>
      <c r="H8" s="141">
        <v>0</v>
      </c>
      <c r="I8" s="141">
        <v>7601</v>
      </c>
      <c r="J8" s="132">
        <v>0</v>
      </c>
      <c r="K8" s="142">
        <v>6940</v>
      </c>
      <c r="L8" s="141">
        <v>1000</v>
      </c>
      <c r="M8" s="141">
        <v>0</v>
      </c>
      <c r="N8" s="141">
        <v>1000</v>
      </c>
      <c r="O8" s="141">
        <v>0</v>
      </c>
      <c r="P8" s="141">
        <v>0</v>
      </c>
      <c r="Q8" s="141">
        <v>0</v>
      </c>
      <c r="R8" s="132">
        <v>0</v>
      </c>
    </row>
    <row r="9" spans="1:18" ht="21" customHeight="1">
      <c r="A9" s="143" t="s">
        <v>53</v>
      </c>
      <c r="B9" s="143"/>
      <c r="C9" s="143"/>
      <c r="D9" s="143"/>
      <c r="E9" s="143" t="s">
        <v>235</v>
      </c>
      <c r="F9" s="132">
        <v>14236</v>
      </c>
      <c r="G9" s="142">
        <v>13236</v>
      </c>
      <c r="H9" s="141">
        <v>0</v>
      </c>
      <c r="I9" s="141">
        <v>6296</v>
      </c>
      <c r="J9" s="132">
        <v>0</v>
      </c>
      <c r="K9" s="142">
        <v>6940</v>
      </c>
      <c r="L9" s="141">
        <v>1000</v>
      </c>
      <c r="M9" s="141">
        <v>0</v>
      </c>
      <c r="N9" s="141">
        <v>1000</v>
      </c>
      <c r="O9" s="141">
        <v>0</v>
      </c>
      <c r="P9" s="141">
        <v>0</v>
      </c>
      <c r="Q9" s="141">
        <v>0</v>
      </c>
      <c r="R9" s="132">
        <v>0</v>
      </c>
    </row>
    <row r="10" spans="1:18" ht="21" customHeight="1">
      <c r="A10" s="143" t="s">
        <v>182</v>
      </c>
      <c r="B10" s="143" t="s">
        <v>265</v>
      </c>
      <c r="C10" s="143" t="s">
        <v>3</v>
      </c>
      <c r="D10" s="143" t="s">
        <v>2</v>
      </c>
      <c r="E10" s="143" t="s">
        <v>251</v>
      </c>
      <c r="F10" s="132">
        <v>14236</v>
      </c>
      <c r="G10" s="142">
        <v>13236</v>
      </c>
      <c r="H10" s="141">
        <v>0</v>
      </c>
      <c r="I10" s="141">
        <v>6296</v>
      </c>
      <c r="J10" s="132">
        <v>0</v>
      </c>
      <c r="K10" s="142">
        <v>6940</v>
      </c>
      <c r="L10" s="141">
        <v>1000</v>
      </c>
      <c r="M10" s="141">
        <v>0</v>
      </c>
      <c r="N10" s="141">
        <v>1000</v>
      </c>
      <c r="O10" s="141">
        <v>0</v>
      </c>
      <c r="P10" s="141">
        <v>0</v>
      </c>
      <c r="Q10" s="141">
        <v>0</v>
      </c>
      <c r="R10" s="132">
        <v>0</v>
      </c>
    </row>
    <row r="11" spans="1:18" ht="21" customHeight="1">
      <c r="A11" s="143" t="s">
        <v>112</v>
      </c>
      <c r="B11" s="143"/>
      <c r="C11" s="143"/>
      <c r="D11" s="143"/>
      <c r="E11" s="143" t="s">
        <v>213</v>
      </c>
      <c r="F11" s="132">
        <v>1305</v>
      </c>
      <c r="G11" s="142">
        <v>1305</v>
      </c>
      <c r="H11" s="141">
        <v>0</v>
      </c>
      <c r="I11" s="141">
        <v>1305</v>
      </c>
      <c r="J11" s="132">
        <v>0</v>
      </c>
      <c r="K11" s="142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32">
        <v>0</v>
      </c>
    </row>
    <row r="12" spans="1:18" ht="21" customHeight="1">
      <c r="A12" s="143" t="s">
        <v>254</v>
      </c>
      <c r="B12" s="143" t="s">
        <v>265</v>
      </c>
      <c r="C12" s="143" t="s">
        <v>3</v>
      </c>
      <c r="D12" s="143" t="s">
        <v>23</v>
      </c>
      <c r="E12" s="143" t="s">
        <v>173</v>
      </c>
      <c r="F12" s="132">
        <v>1305</v>
      </c>
      <c r="G12" s="142">
        <v>1305</v>
      </c>
      <c r="H12" s="141">
        <v>0</v>
      </c>
      <c r="I12" s="141">
        <v>1305</v>
      </c>
      <c r="J12" s="132">
        <v>0</v>
      </c>
      <c r="K12" s="142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32">
        <v>0</v>
      </c>
    </row>
    <row r="13" spans="1:18" ht="21" customHeight="1">
      <c r="A13" s="11"/>
      <c r="B13" s="11"/>
      <c r="C13" s="11"/>
      <c r="D13" s="11"/>
      <c r="E13" s="19"/>
      <c r="F13" s="19"/>
      <c r="G13" s="11"/>
      <c r="H13" s="19"/>
      <c r="I13" s="11"/>
      <c r="J13" s="11"/>
      <c r="K13" s="11"/>
      <c r="L13" s="11"/>
      <c r="M13" s="19"/>
      <c r="N13" s="19"/>
      <c r="O13" s="19"/>
      <c r="P13" s="19"/>
      <c r="Q13" s="19"/>
      <c r="R13" s="19"/>
    </row>
    <row r="14" spans="1:18" ht="21" customHeight="1">
      <c r="A14" s="11"/>
      <c r="B14" s="11"/>
      <c r="C14" s="11"/>
      <c r="D14" s="11"/>
      <c r="E14" s="11"/>
      <c r="F14" s="11"/>
      <c r="G14" s="11"/>
      <c r="H14" s="19"/>
      <c r="I14" s="19"/>
      <c r="J14" s="11"/>
      <c r="K14" s="11"/>
      <c r="L14" s="11"/>
      <c r="M14" s="11"/>
      <c r="N14" s="19"/>
      <c r="O14" s="19"/>
      <c r="P14" s="19"/>
      <c r="Q14" s="19"/>
      <c r="R14" s="19"/>
    </row>
    <row r="15" spans="1:18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1"/>
    </row>
  </sheetData>
  <sheetProtection/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81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83203125" style="11" customWidth="1"/>
    <col min="2" max="2" width="26.5" style="11" customWidth="1"/>
    <col min="3" max="3" width="47.33203125" style="11" customWidth="1"/>
    <col min="4" max="4" width="25.66015625" style="11" customWidth="1"/>
    <col min="5" max="5" width="43.33203125" style="11" customWidth="1"/>
    <col min="6" max="6" width="23.5" style="11" customWidth="1"/>
    <col min="7" max="256" width="9.16015625" style="11" customWidth="1"/>
  </cols>
  <sheetData>
    <row r="1" ht="19.5" customHeight="1">
      <c r="F1" s="12" t="s">
        <v>8</v>
      </c>
    </row>
    <row r="2" spans="1:6" ht="29.25" customHeight="1">
      <c r="A2" s="26" t="s">
        <v>45</v>
      </c>
      <c r="B2" s="13"/>
      <c r="C2" s="13"/>
      <c r="D2" s="13"/>
      <c r="E2" s="13"/>
      <c r="F2" s="13"/>
    </row>
    <row r="3" spans="1:6" ht="19.5" customHeight="1">
      <c r="A3" s="140" t="s">
        <v>64</v>
      </c>
      <c r="F3" s="12" t="s">
        <v>169</v>
      </c>
    </row>
    <row r="4" spans="1:6" ht="18.75" customHeight="1">
      <c r="A4" s="14" t="s">
        <v>95</v>
      </c>
      <c r="B4" s="15"/>
      <c r="C4" s="15" t="s">
        <v>225</v>
      </c>
      <c r="D4" s="15"/>
      <c r="E4" s="15"/>
      <c r="F4" s="15"/>
    </row>
    <row r="5" spans="1:7" ht="18.75" customHeight="1">
      <c r="A5" s="38" t="s">
        <v>104</v>
      </c>
      <c r="B5" s="18" t="s">
        <v>121</v>
      </c>
      <c r="C5" s="17" t="s">
        <v>103</v>
      </c>
      <c r="D5" s="18" t="s">
        <v>121</v>
      </c>
      <c r="E5" s="17" t="s">
        <v>75</v>
      </c>
      <c r="F5" s="18" t="s">
        <v>121</v>
      </c>
      <c r="G5" s="19"/>
    </row>
    <row r="6" spans="1:7" ht="18.75" customHeight="1">
      <c r="A6" s="58" t="s">
        <v>7</v>
      </c>
      <c r="B6" s="133">
        <v>149545</v>
      </c>
      <c r="C6" s="57" t="s">
        <v>252</v>
      </c>
      <c r="D6" s="133">
        <v>130486</v>
      </c>
      <c r="E6" s="85" t="str">
        <f>'支出-2'!D8</f>
        <v>一般公共服务支出</v>
      </c>
      <c r="F6" s="97">
        <f>'支出-2'!E8</f>
        <v>165086</v>
      </c>
      <c r="G6" s="70"/>
    </row>
    <row r="7" spans="1:7" ht="18.75" customHeight="1">
      <c r="A7" s="58" t="s">
        <v>117</v>
      </c>
      <c r="B7" s="135">
        <v>126145</v>
      </c>
      <c r="C7" s="57" t="s">
        <v>93</v>
      </c>
      <c r="D7" s="133">
        <v>41171</v>
      </c>
      <c r="E7" s="85" t="str">
        <f>'支出-2'!D9</f>
        <v>  审计事务</v>
      </c>
      <c r="F7" s="97">
        <f>'支出-2'!E9</f>
        <v>165086</v>
      </c>
      <c r="G7" s="19"/>
    </row>
    <row r="8" spans="1:7" ht="18.75" customHeight="1">
      <c r="A8" s="58" t="s">
        <v>92</v>
      </c>
      <c r="B8" s="134">
        <v>0</v>
      </c>
      <c r="C8" s="57" t="s">
        <v>66</v>
      </c>
      <c r="D8" s="133">
        <v>39672</v>
      </c>
      <c r="E8" s="85" t="str">
        <f>'支出-2'!D10</f>
        <v>    行政运行（审计事务）</v>
      </c>
      <c r="F8" s="97">
        <f>'支出-2'!E10</f>
        <v>37456</v>
      </c>
      <c r="G8" s="19"/>
    </row>
    <row r="9" spans="1:7" ht="18.75" customHeight="1">
      <c r="A9" s="58" t="s">
        <v>59</v>
      </c>
      <c r="B9" s="133">
        <v>20000</v>
      </c>
      <c r="C9" s="57" t="s">
        <v>1</v>
      </c>
      <c r="D9" s="135">
        <v>42703</v>
      </c>
      <c r="E9" s="85" t="str">
        <f>'支出-2'!D11</f>
        <v>    一般行政管理事务（审计事务）</v>
      </c>
      <c r="F9" s="97">
        <f>'支出-2'!E11</f>
        <v>3000</v>
      </c>
      <c r="G9" s="19"/>
    </row>
    <row r="10" spans="1:7" ht="18.75" customHeight="1">
      <c r="A10" s="58" t="s">
        <v>44</v>
      </c>
      <c r="B10" s="133">
        <v>0</v>
      </c>
      <c r="C10" s="57" t="s">
        <v>199</v>
      </c>
      <c r="D10" s="134">
        <v>6940</v>
      </c>
      <c r="E10" s="85" t="str">
        <f>'支出-2'!D12</f>
        <v>    审计业务</v>
      </c>
      <c r="F10" s="97">
        <f>'支出-2'!E12</f>
        <v>97636</v>
      </c>
      <c r="G10" s="19"/>
    </row>
    <row r="11" spans="1:7" ht="18.75" customHeight="1">
      <c r="A11" s="58" t="s">
        <v>217</v>
      </c>
      <c r="B11" s="132">
        <v>3400</v>
      </c>
      <c r="C11" s="57" t="s">
        <v>233</v>
      </c>
      <c r="D11" s="133">
        <v>34600</v>
      </c>
      <c r="E11" s="85" t="str">
        <f>'支出-2'!D13</f>
        <v>    事业运行（审计事务）</v>
      </c>
      <c r="F11" s="97">
        <f>'支出-2'!E13</f>
        <v>26994</v>
      </c>
      <c r="G11" s="19"/>
    </row>
    <row r="12" spans="1:7" ht="18.75" customHeight="1">
      <c r="A12" s="123" t="s">
        <v>154</v>
      </c>
      <c r="B12" s="131">
        <v>0</v>
      </c>
      <c r="C12" s="57" t="s">
        <v>93</v>
      </c>
      <c r="D12" s="133">
        <v>0</v>
      </c>
      <c r="E12" s="85">
        <f>'支出-2'!D14</f>
        <v>0</v>
      </c>
      <c r="F12" s="97">
        <f>'支出-2'!E14</f>
        <v>0</v>
      </c>
      <c r="G12" s="19"/>
    </row>
    <row r="13" spans="1:7" ht="18.75" customHeight="1">
      <c r="A13" s="58" t="s">
        <v>152</v>
      </c>
      <c r="B13" s="130">
        <v>0</v>
      </c>
      <c r="C13" s="124" t="s">
        <v>66</v>
      </c>
      <c r="D13" s="133">
        <v>14600</v>
      </c>
      <c r="E13" s="85">
        <f>'支出-2'!D15</f>
        <v>0</v>
      </c>
      <c r="F13" s="97">
        <f>'支出-2'!E15</f>
        <v>0</v>
      </c>
      <c r="G13" s="19"/>
    </row>
    <row r="14" spans="1:7" ht="18.75" customHeight="1">
      <c r="A14" s="58" t="s">
        <v>228</v>
      </c>
      <c r="B14" s="132">
        <v>0</v>
      </c>
      <c r="C14" s="124" t="s">
        <v>1</v>
      </c>
      <c r="D14" s="133">
        <v>0</v>
      </c>
      <c r="E14" s="85">
        <f>'支出-2'!D16</f>
        <v>0</v>
      </c>
      <c r="F14" s="97">
        <f>'支出-2'!E16</f>
        <v>0</v>
      </c>
      <c r="G14" s="19"/>
    </row>
    <row r="15" spans="1:8" ht="18.75" customHeight="1">
      <c r="A15" s="58" t="s">
        <v>43</v>
      </c>
      <c r="B15" s="131">
        <v>0</v>
      </c>
      <c r="C15" s="124" t="s">
        <v>227</v>
      </c>
      <c r="D15" s="133">
        <v>0</v>
      </c>
      <c r="E15" s="85">
        <f>'支出-2'!D17</f>
        <v>0</v>
      </c>
      <c r="F15" s="97">
        <f>'支出-2'!E17</f>
        <v>0</v>
      </c>
      <c r="G15" s="19"/>
      <c r="H15" s="19"/>
    </row>
    <row r="16" spans="1:7" ht="18.75" customHeight="1">
      <c r="A16" s="58" t="s">
        <v>127</v>
      </c>
      <c r="B16" s="132">
        <v>0</v>
      </c>
      <c r="C16" s="124" t="s">
        <v>199</v>
      </c>
      <c r="D16" s="135">
        <v>20000</v>
      </c>
      <c r="E16" s="85">
        <f>'支出-2'!D18</f>
        <v>0</v>
      </c>
      <c r="F16" s="97">
        <f>'支出-2'!E18</f>
        <v>0</v>
      </c>
      <c r="G16" s="19"/>
    </row>
    <row r="17" spans="1:7" ht="18.75" customHeight="1">
      <c r="A17" s="45"/>
      <c r="B17" s="86"/>
      <c r="C17" s="74" t="s">
        <v>259</v>
      </c>
      <c r="D17" s="134">
        <v>0</v>
      </c>
      <c r="E17" s="85">
        <f>'支出-2'!D19</f>
        <v>0</v>
      </c>
      <c r="F17" s="97">
        <f>'支出-2'!E19</f>
        <v>0</v>
      </c>
      <c r="G17" s="19"/>
    </row>
    <row r="18" spans="1:7" ht="18.75" customHeight="1">
      <c r="A18" s="45"/>
      <c r="B18" s="87"/>
      <c r="C18" s="74" t="s">
        <v>15</v>
      </c>
      <c r="D18" s="133">
        <v>0</v>
      </c>
      <c r="E18" s="85">
        <f>'支出-2'!D20</f>
        <v>0</v>
      </c>
      <c r="F18" s="97">
        <f>'支出-2'!E20</f>
        <v>0</v>
      </c>
      <c r="G18" s="19"/>
    </row>
    <row r="19" spans="1:7" ht="18.75" customHeight="1">
      <c r="A19" s="46"/>
      <c r="B19" s="87"/>
      <c r="C19" s="74" t="s">
        <v>26</v>
      </c>
      <c r="D19" s="135">
        <v>0</v>
      </c>
      <c r="E19" s="85">
        <f>'支出-2'!D21</f>
        <v>0</v>
      </c>
      <c r="F19" s="97">
        <f>'支出-2'!E21</f>
        <v>0</v>
      </c>
      <c r="G19" s="19"/>
    </row>
    <row r="20" spans="1:7" ht="18.75" customHeight="1">
      <c r="A20" s="55"/>
      <c r="B20" s="88"/>
      <c r="C20" s="74" t="s">
        <v>20</v>
      </c>
      <c r="D20" s="136">
        <v>0</v>
      </c>
      <c r="E20" s="85">
        <f>'支出-2'!D22</f>
        <v>0</v>
      </c>
      <c r="F20" s="97">
        <f>'支出-2'!E22</f>
        <v>0</v>
      </c>
      <c r="G20" s="19"/>
    </row>
    <row r="21" spans="1:9" ht="18.75" customHeight="1">
      <c r="A21" s="55"/>
      <c r="B21" s="88"/>
      <c r="C21" s="81"/>
      <c r="D21" s="86"/>
      <c r="E21" s="85">
        <f>'支出-2'!D23</f>
        <v>0</v>
      </c>
      <c r="F21" s="97">
        <f>'支出-2'!E23</f>
        <v>0</v>
      </c>
      <c r="G21" s="19"/>
      <c r="I21" s="19"/>
    </row>
    <row r="22" spans="1:7" ht="19.5" customHeight="1">
      <c r="A22" s="55"/>
      <c r="B22" s="88"/>
      <c r="C22" s="68"/>
      <c r="D22" s="91"/>
      <c r="E22" s="85">
        <f>'支出-2'!D24</f>
        <v>0</v>
      </c>
      <c r="F22" s="97">
        <f>'支出-2'!E24</f>
        <v>0</v>
      </c>
      <c r="G22" s="19"/>
    </row>
    <row r="23" spans="1:7" ht="19.5" customHeight="1">
      <c r="A23" s="55"/>
      <c r="B23" s="88"/>
      <c r="C23" s="68"/>
      <c r="D23" s="88"/>
      <c r="E23" s="85">
        <f>'支出-2'!D25</f>
        <v>0</v>
      </c>
      <c r="F23" s="97">
        <f>'支出-2'!E25</f>
        <v>0</v>
      </c>
      <c r="G23" s="19"/>
    </row>
    <row r="24" spans="1:8" ht="19.5" customHeight="1">
      <c r="A24" s="55"/>
      <c r="B24" s="88"/>
      <c r="C24" s="68"/>
      <c r="D24" s="88"/>
      <c r="E24" s="85">
        <f>'支出-2'!D26</f>
        <v>0</v>
      </c>
      <c r="F24" s="97">
        <f>'支出-2'!E26</f>
        <v>0</v>
      </c>
      <c r="G24" s="19"/>
      <c r="H24" s="19"/>
    </row>
    <row r="25" spans="1:7" ht="19.5" customHeight="1">
      <c r="A25" s="45"/>
      <c r="B25" s="88"/>
      <c r="C25" s="68"/>
      <c r="D25" s="88"/>
      <c r="E25" s="85">
        <f>'支出-2'!D27</f>
        <v>0</v>
      </c>
      <c r="F25" s="97">
        <f>'支出-2'!E27</f>
        <v>0</v>
      </c>
      <c r="G25" s="19"/>
    </row>
    <row r="26" spans="1:7" ht="19.5" customHeight="1">
      <c r="A26" s="45"/>
      <c r="B26" s="88"/>
      <c r="C26" s="68"/>
      <c r="D26" s="88"/>
      <c r="E26" s="85">
        <f>'支出-2'!D28</f>
        <v>0</v>
      </c>
      <c r="F26" s="97">
        <f>'支出-2'!E28</f>
        <v>0</v>
      </c>
      <c r="G26" s="19"/>
    </row>
    <row r="27" spans="1:7" ht="19.5" customHeight="1">
      <c r="A27" s="45"/>
      <c r="B27" s="88"/>
      <c r="C27" s="68"/>
      <c r="D27" s="88"/>
      <c r="E27" s="85">
        <f>'支出-2'!D29</f>
        <v>0</v>
      </c>
      <c r="F27" s="97">
        <f>'支出-2'!E29</f>
        <v>0</v>
      </c>
      <c r="G27" s="19"/>
    </row>
    <row r="28" spans="1:7" ht="18.75" customHeight="1">
      <c r="A28" s="47" t="s">
        <v>70</v>
      </c>
      <c r="B28" s="89">
        <f>SUM(B6,B12:B16)</f>
        <v>149545</v>
      </c>
      <c r="C28" s="82" t="s">
        <v>63</v>
      </c>
      <c r="D28" s="89">
        <f>SUM(D6,D11,D18,D19,D20)</f>
        <v>165086</v>
      </c>
      <c r="E28" s="82" t="s">
        <v>63</v>
      </c>
      <c r="F28" s="97">
        <f>'支出-2'!E7</f>
        <v>165086</v>
      </c>
      <c r="G28" s="19"/>
    </row>
    <row r="29" spans="1:7" ht="18.75" customHeight="1">
      <c r="A29" s="56" t="s">
        <v>100</v>
      </c>
      <c r="B29" s="133">
        <v>0</v>
      </c>
      <c r="C29" s="57" t="s">
        <v>83</v>
      </c>
      <c r="D29" s="135">
        <v>0</v>
      </c>
      <c r="E29" s="85" t="s">
        <v>189</v>
      </c>
      <c r="F29" s="135">
        <v>0</v>
      </c>
      <c r="G29" s="19"/>
    </row>
    <row r="30" spans="1:6" ht="18.75" customHeight="1">
      <c r="A30" s="56" t="s">
        <v>145</v>
      </c>
      <c r="B30" s="137">
        <v>15541</v>
      </c>
      <c r="C30" s="83"/>
      <c r="D30" s="92"/>
      <c r="E30" s="69"/>
      <c r="F30" s="91"/>
    </row>
    <row r="31" spans="1:6" ht="18.75" customHeight="1">
      <c r="A31" s="56" t="s">
        <v>183</v>
      </c>
      <c r="B31" s="138">
        <v>0</v>
      </c>
      <c r="C31" s="83"/>
      <c r="D31" s="93"/>
      <c r="E31" s="69"/>
      <c r="F31" s="88"/>
    </row>
    <row r="32" spans="1:6" ht="18.75" customHeight="1">
      <c r="A32" s="56" t="s">
        <v>137</v>
      </c>
      <c r="B32" s="139">
        <v>15541</v>
      </c>
      <c r="C32" s="84"/>
      <c r="D32" s="93"/>
      <c r="E32" s="68"/>
      <c r="F32" s="88"/>
    </row>
    <row r="33" spans="1:6" ht="18.75" customHeight="1">
      <c r="A33" s="47" t="s">
        <v>38</v>
      </c>
      <c r="B33" s="90">
        <f>SUM(B28,B29,B30)</f>
        <v>165086</v>
      </c>
      <c r="C33" s="47" t="s">
        <v>11</v>
      </c>
      <c r="D33" s="93">
        <f>SUM(D28,D29)</f>
        <v>165086</v>
      </c>
      <c r="E33" s="47" t="s">
        <v>11</v>
      </c>
      <c r="F33" s="93">
        <f>SUM(F28,F29)</f>
        <v>165086</v>
      </c>
    </row>
    <row r="34" ht="19.5" customHeight="1">
      <c r="B34" s="19"/>
    </row>
    <row r="35" ht="19.5" customHeight="1">
      <c r="B35" s="19"/>
    </row>
    <row r="38" ht="19.5" customHeight="1">
      <c r="E38" s="19"/>
    </row>
    <row r="43" ht="19.5" customHeight="1">
      <c r="B43" s="19"/>
    </row>
  </sheetData>
  <sheetProtection/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85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F1">
      <selection activeCell="A1" sqref="A1"/>
    </sheetView>
  </sheetViews>
  <sheetFormatPr defaultColWidth="9.16015625" defaultRowHeight="21" customHeight="1"/>
  <cols>
    <col min="1" max="1" width="11.33203125" style="11" customWidth="1"/>
    <col min="2" max="2" width="25" style="11" customWidth="1"/>
    <col min="3" max="3" width="21.5" style="11" customWidth="1"/>
    <col min="4" max="4" width="9.5" style="11" customWidth="1"/>
    <col min="5" max="5" width="23.66015625" style="11" customWidth="1"/>
    <col min="6" max="6" width="19.33203125" style="11" customWidth="1"/>
    <col min="7" max="7" width="17.66015625" style="11" customWidth="1"/>
    <col min="8" max="8" width="20.66015625" style="11" customWidth="1"/>
    <col min="9" max="12" width="17.33203125" style="11" customWidth="1"/>
    <col min="13" max="13" width="17.16015625" style="11" customWidth="1"/>
    <col min="14" max="21" width="17.33203125" style="11" customWidth="1"/>
    <col min="22" max="256" width="9.16015625" style="11" customWidth="1"/>
  </cols>
  <sheetData>
    <row r="1" spans="1:21" ht="21" customHeight="1">
      <c r="A1" s="19"/>
      <c r="U1" s="12" t="s">
        <v>80</v>
      </c>
    </row>
    <row r="2" spans="1:21" ht="30.75" customHeight="1">
      <c r="A2" s="37" t="s">
        <v>245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1" customHeight="1">
      <c r="A3" s="140" t="s">
        <v>64</v>
      </c>
      <c r="B3" s="19"/>
      <c r="C3" s="19"/>
      <c r="U3" s="39" t="s">
        <v>169</v>
      </c>
    </row>
    <row r="4" spans="1:21" ht="21" customHeight="1">
      <c r="A4" s="111" t="s">
        <v>128</v>
      </c>
      <c r="B4" s="113" t="s">
        <v>202</v>
      </c>
      <c r="C4" s="111" t="s">
        <v>149</v>
      </c>
      <c r="D4" s="111" t="s">
        <v>67</v>
      </c>
      <c r="E4" s="111" t="s">
        <v>220</v>
      </c>
      <c r="F4" s="23" t="s">
        <v>32</v>
      </c>
      <c r="G4" s="23"/>
      <c r="H4" s="23" t="s">
        <v>132</v>
      </c>
      <c r="I4" s="23"/>
      <c r="J4" s="23"/>
      <c r="K4" s="23"/>
      <c r="L4" s="23"/>
      <c r="M4" s="30"/>
      <c r="N4" s="30"/>
      <c r="O4" s="30"/>
      <c r="P4" s="30"/>
      <c r="Q4" s="30"/>
      <c r="R4" s="30"/>
      <c r="S4" s="23"/>
      <c r="T4" s="23"/>
      <c r="U4" s="23"/>
    </row>
    <row r="5" spans="1:21" ht="21" customHeight="1">
      <c r="A5" s="111"/>
      <c r="B5" s="113"/>
      <c r="C5" s="111"/>
      <c r="D5" s="111"/>
      <c r="E5" s="111"/>
      <c r="F5" s="111" t="s">
        <v>31</v>
      </c>
      <c r="G5" s="111" t="s">
        <v>148</v>
      </c>
      <c r="H5" s="23" t="s">
        <v>268</v>
      </c>
      <c r="I5" s="23"/>
      <c r="J5" s="23"/>
      <c r="K5" s="23"/>
      <c r="L5" s="31"/>
      <c r="M5" s="31"/>
      <c r="N5" s="98" t="s">
        <v>244</v>
      </c>
      <c r="O5" s="98" t="s">
        <v>122</v>
      </c>
      <c r="P5" s="98" t="s">
        <v>151</v>
      </c>
      <c r="Q5" s="98" t="s">
        <v>41</v>
      </c>
      <c r="R5" s="98" t="s">
        <v>77</v>
      </c>
      <c r="S5" s="111" t="s">
        <v>195</v>
      </c>
      <c r="T5" s="23" t="s">
        <v>46</v>
      </c>
      <c r="U5" s="23"/>
    </row>
    <row r="6" spans="1:25" ht="54.75" customHeight="1">
      <c r="A6" s="112"/>
      <c r="B6" s="114"/>
      <c r="C6" s="112"/>
      <c r="D6" s="112"/>
      <c r="E6" s="112"/>
      <c r="F6" s="111"/>
      <c r="G6" s="111"/>
      <c r="H6" s="17" t="s">
        <v>139</v>
      </c>
      <c r="I6" s="36" t="s">
        <v>88</v>
      </c>
      <c r="J6" s="36" t="s">
        <v>55</v>
      </c>
      <c r="K6" s="36" t="s">
        <v>180</v>
      </c>
      <c r="L6" s="54" t="s">
        <v>226</v>
      </c>
      <c r="M6" s="54" t="s">
        <v>49</v>
      </c>
      <c r="N6" s="98"/>
      <c r="O6" s="98"/>
      <c r="P6" s="98"/>
      <c r="Q6" s="98"/>
      <c r="R6" s="98"/>
      <c r="S6" s="111"/>
      <c r="T6" s="36" t="s">
        <v>125</v>
      </c>
      <c r="U6" s="36" t="s">
        <v>87</v>
      </c>
      <c r="V6" s="19"/>
      <c r="W6" s="19"/>
      <c r="X6" s="19"/>
      <c r="Y6" s="19"/>
    </row>
    <row r="7" spans="1:22" ht="21" customHeight="1">
      <c r="A7" s="61" t="s">
        <v>164</v>
      </c>
      <c r="B7" s="61" t="s">
        <v>164</v>
      </c>
      <c r="C7" s="61" t="s">
        <v>164</v>
      </c>
      <c r="D7" s="61" t="s">
        <v>164</v>
      </c>
      <c r="E7" s="61" t="s">
        <v>205</v>
      </c>
      <c r="F7" s="18">
        <f>E7+1</f>
        <v>2</v>
      </c>
      <c r="G7" s="18">
        <f>F7+1</f>
        <v>3</v>
      </c>
      <c r="H7" s="18">
        <f>G7+1</f>
        <v>4</v>
      </c>
      <c r="I7" s="18">
        <f>H7+1</f>
        <v>5</v>
      </c>
      <c r="J7" s="18">
        <f>I7+1</f>
        <v>6</v>
      </c>
      <c r="K7" s="18">
        <f>J7+1</f>
        <v>7</v>
      </c>
      <c r="L7" s="18">
        <f>K7+1</f>
        <v>8</v>
      </c>
      <c r="M7" s="18">
        <f>L7+1</f>
        <v>9</v>
      </c>
      <c r="N7" s="18">
        <f>M7+1</f>
        <v>10</v>
      </c>
      <c r="O7" s="18">
        <f>N7+1</f>
        <v>11</v>
      </c>
      <c r="P7" s="18">
        <f>O7+1</f>
        <v>12</v>
      </c>
      <c r="Q7" s="18">
        <f>P7+1</f>
        <v>13</v>
      </c>
      <c r="R7" s="18">
        <f>Q7+1</f>
        <v>14</v>
      </c>
      <c r="S7" s="18">
        <f>R7+1</f>
        <v>15</v>
      </c>
      <c r="T7" s="18">
        <f>S7+1</f>
        <v>16</v>
      </c>
      <c r="U7" s="18">
        <f>T7+1</f>
        <v>17</v>
      </c>
      <c r="V7" s="19"/>
    </row>
    <row r="8" spans="1:24" ht="21" customHeight="1">
      <c r="A8" s="143"/>
      <c r="B8" s="143" t="s">
        <v>73</v>
      </c>
      <c r="C8" s="143"/>
      <c r="D8" s="163">
        <v>47</v>
      </c>
      <c r="E8" s="141">
        <v>22710</v>
      </c>
      <c r="F8" s="141">
        <v>6940</v>
      </c>
      <c r="G8" s="141">
        <v>20000</v>
      </c>
      <c r="H8" s="141">
        <v>20000</v>
      </c>
      <c r="I8" s="141">
        <v>20000</v>
      </c>
      <c r="J8" s="141">
        <v>0</v>
      </c>
      <c r="K8" s="141">
        <v>0</v>
      </c>
      <c r="L8" s="141">
        <v>0</v>
      </c>
      <c r="M8" s="132">
        <v>0</v>
      </c>
      <c r="N8" s="142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32">
        <v>6940</v>
      </c>
      <c r="V8" s="19"/>
      <c r="W8" s="19"/>
      <c r="X8" s="19"/>
    </row>
    <row r="9" spans="1:25" ht="21" customHeight="1">
      <c r="A9" s="143" t="s">
        <v>203</v>
      </c>
      <c r="B9" s="143" t="s">
        <v>102</v>
      </c>
      <c r="C9" s="143"/>
      <c r="D9" s="163">
        <v>47</v>
      </c>
      <c r="E9" s="141">
        <v>22710</v>
      </c>
      <c r="F9" s="141">
        <v>6940</v>
      </c>
      <c r="G9" s="141">
        <v>20000</v>
      </c>
      <c r="H9" s="141">
        <v>20000</v>
      </c>
      <c r="I9" s="141">
        <v>20000</v>
      </c>
      <c r="J9" s="141">
        <v>0</v>
      </c>
      <c r="K9" s="141">
        <v>0</v>
      </c>
      <c r="L9" s="141">
        <v>0</v>
      </c>
      <c r="M9" s="132">
        <v>0</v>
      </c>
      <c r="N9" s="142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32">
        <v>6940</v>
      </c>
      <c r="V9" s="19"/>
      <c r="W9" s="19"/>
      <c r="X9" s="19"/>
      <c r="Y9" s="19"/>
    </row>
    <row r="10" spans="1:21" ht="21" customHeight="1">
      <c r="A10" s="143" t="s">
        <v>53</v>
      </c>
      <c r="B10" s="143" t="s">
        <v>235</v>
      </c>
      <c r="C10" s="143" t="s">
        <v>144</v>
      </c>
      <c r="D10" s="163">
        <v>1</v>
      </c>
      <c r="E10" s="141">
        <v>500</v>
      </c>
      <c r="F10" s="141">
        <v>500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32">
        <v>0</v>
      </c>
      <c r="N10" s="142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32">
        <v>500</v>
      </c>
    </row>
    <row r="11" spans="1:21" ht="21" customHeight="1">
      <c r="A11" s="143" t="s">
        <v>53</v>
      </c>
      <c r="B11" s="143" t="s">
        <v>235</v>
      </c>
      <c r="C11" s="143" t="s">
        <v>224</v>
      </c>
      <c r="D11" s="163">
        <v>45</v>
      </c>
      <c r="E11" s="141">
        <v>2210</v>
      </c>
      <c r="F11" s="141">
        <v>6440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32">
        <v>0</v>
      </c>
      <c r="N11" s="142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32">
        <v>6440</v>
      </c>
    </row>
    <row r="12" spans="1:21" ht="21" customHeight="1">
      <c r="A12" s="143" t="s">
        <v>53</v>
      </c>
      <c r="B12" s="143" t="s">
        <v>235</v>
      </c>
      <c r="C12" s="143" t="s">
        <v>79</v>
      </c>
      <c r="D12" s="163">
        <v>1</v>
      </c>
      <c r="E12" s="141">
        <v>20000</v>
      </c>
      <c r="F12" s="141">
        <v>0</v>
      </c>
      <c r="G12" s="141">
        <v>20000</v>
      </c>
      <c r="H12" s="141">
        <v>20000</v>
      </c>
      <c r="I12" s="141">
        <v>20000</v>
      </c>
      <c r="J12" s="141">
        <v>0</v>
      </c>
      <c r="K12" s="141">
        <v>0</v>
      </c>
      <c r="L12" s="141">
        <v>0</v>
      </c>
      <c r="M12" s="132">
        <v>0</v>
      </c>
      <c r="N12" s="142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32">
        <v>0</v>
      </c>
    </row>
    <row r="13" spans="1:21" ht="21" customHeight="1">
      <c r="A13" s="19"/>
      <c r="B13" s="19"/>
      <c r="C13" s="19"/>
      <c r="D13" s="19"/>
      <c r="E13" s="19"/>
      <c r="F13" s="19"/>
      <c r="G13" s="19"/>
      <c r="H13" s="19"/>
      <c r="I13" s="19"/>
      <c r="K13" s="125"/>
      <c r="L13" s="125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1" customHeight="1">
      <c r="A14" s="19"/>
      <c r="B14" s="19"/>
      <c r="C14" s="19"/>
      <c r="D14" s="19"/>
      <c r="E14" s="19"/>
      <c r="H14" s="19"/>
      <c r="K14" s="125"/>
      <c r="N14" s="19"/>
      <c r="O14" s="19"/>
      <c r="P14" s="19"/>
      <c r="Q14" s="19"/>
      <c r="R14" s="19"/>
      <c r="S14" s="19"/>
      <c r="T14" s="19"/>
      <c r="U14" s="19"/>
    </row>
    <row r="15" spans="14:20" ht="21" customHeight="1">
      <c r="N15" s="19"/>
      <c r="O15" s="19"/>
      <c r="P15" s="19"/>
      <c r="Q15" s="19"/>
      <c r="R15" s="19"/>
      <c r="S15" s="19"/>
      <c r="T15" s="19"/>
    </row>
    <row r="16" spans="15:24" ht="21" customHeight="1">
      <c r="O16" s="19"/>
      <c r="P16" s="19"/>
      <c r="Q16" s="19"/>
      <c r="X16" s="19"/>
    </row>
    <row r="17" spans="15:16" ht="21" customHeight="1">
      <c r="O17" s="19"/>
      <c r="P17" s="19"/>
    </row>
    <row r="18" ht="21" customHeight="1">
      <c r="O18" s="19"/>
    </row>
  </sheetData>
  <sheetProtection/>
  <mergeCells count="13">
    <mergeCell ref="S5:S6"/>
    <mergeCell ref="O5:O6"/>
    <mergeCell ref="P5:P6"/>
    <mergeCell ref="Q5:Q6"/>
    <mergeCell ref="R5:R6"/>
    <mergeCell ref="E4:E6"/>
    <mergeCell ref="F5:F6"/>
    <mergeCell ref="G5:G6"/>
    <mergeCell ref="N5:N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80" r:id="rId1"/>
  <headerFooter alignWithMargins="0">
    <oddFooter>&amp;C第 &amp;P 页,共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25" style="0" customWidth="1"/>
    <col min="3" max="3" width="21.5" style="0" customWidth="1"/>
    <col min="4" max="4" width="9.5" style="0" customWidth="1"/>
    <col min="5" max="5" width="23.66015625" style="0" customWidth="1"/>
    <col min="6" max="6" width="19.33203125" style="0" customWidth="1"/>
    <col min="7" max="7" width="17.66015625" style="0" customWidth="1"/>
    <col min="8" max="8" width="20.66015625" style="0" customWidth="1"/>
    <col min="9" max="12" width="17.33203125" style="0" customWidth="1"/>
    <col min="13" max="13" width="17" style="0" customWidth="1"/>
    <col min="14" max="21" width="17.33203125" style="0" customWidth="1"/>
    <col min="22" max="256" width="9.16015625" style="0" customWidth="1"/>
  </cols>
  <sheetData>
    <row r="1" spans="1:25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129</v>
      </c>
      <c r="V1" s="11"/>
      <c r="W1" s="11"/>
      <c r="X1" s="11"/>
      <c r="Y1" s="11"/>
    </row>
    <row r="2" spans="1:25" ht="30.75" customHeight="1">
      <c r="A2" s="37" t="s">
        <v>212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1"/>
      <c r="W2" s="11"/>
      <c r="X2" s="11"/>
      <c r="Y2" s="11"/>
    </row>
    <row r="3" spans="1:25" ht="21" customHeight="1">
      <c r="A3" s="140" t="s">
        <v>64</v>
      </c>
      <c r="B3" s="19"/>
      <c r="C3" s="1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9" t="s">
        <v>169</v>
      </c>
      <c r="V3" s="11"/>
      <c r="W3" s="11"/>
      <c r="X3" s="11"/>
      <c r="Y3" s="11"/>
    </row>
    <row r="4" spans="1:25" ht="21" customHeight="1">
      <c r="A4" s="111" t="s">
        <v>128</v>
      </c>
      <c r="B4" s="113" t="s">
        <v>202</v>
      </c>
      <c r="C4" s="111" t="s">
        <v>149</v>
      </c>
      <c r="D4" s="111" t="s">
        <v>67</v>
      </c>
      <c r="E4" s="111" t="s">
        <v>220</v>
      </c>
      <c r="F4" s="23" t="s">
        <v>32</v>
      </c>
      <c r="G4" s="23"/>
      <c r="H4" s="23" t="s">
        <v>132</v>
      </c>
      <c r="I4" s="23"/>
      <c r="J4" s="23"/>
      <c r="K4" s="23"/>
      <c r="L4" s="23"/>
      <c r="M4" s="30"/>
      <c r="N4" s="30"/>
      <c r="O4" s="30"/>
      <c r="P4" s="30"/>
      <c r="Q4" s="30"/>
      <c r="R4" s="30"/>
      <c r="S4" s="23"/>
      <c r="T4" s="23"/>
      <c r="U4" s="23"/>
      <c r="V4" s="11"/>
      <c r="W4" s="11"/>
      <c r="X4" s="11"/>
      <c r="Y4" s="11"/>
    </row>
    <row r="5" spans="1:25" ht="21" customHeight="1">
      <c r="A5" s="111"/>
      <c r="B5" s="113"/>
      <c r="C5" s="111"/>
      <c r="D5" s="111"/>
      <c r="E5" s="111"/>
      <c r="F5" s="111" t="s">
        <v>31</v>
      </c>
      <c r="G5" s="111" t="s">
        <v>148</v>
      </c>
      <c r="H5" s="23" t="s">
        <v>268</v>
      </c>
      <c r="I5" s="23"/>
      <c r="J5" s="23"/>
      <c r="K5" s="23"/>
      <c r="L5" s="31"/>
      <c r="M5" s="31"/>
      <c r="N5" s="98" t="s">
        <v>244</v>
      </c>
      <c r="O5" s="98" t="s">
        <v>122</v>
      </c>
      <c r="P5" s="98" t="s">
        <v>151</v>
      </c>
      <c r="Q5" s="98" t="s">
        <v>41</v>
      </c>
      <c r="R5" s="98" t="s">
        <v>77</v>
      </c>
      <c r="S5" s="111" t="s">
        <v>195</v>
      </c>
      <c r="T5" s="23" t="s">
        <v>46</v>
      </c>
      <c r="U5" s="23"/>
      <c r="V5" s="11"/>
      <c r="W5" s="11"/>
      <c r="X5" s="11"/>
      <c r="Y5" s="11"/>
    </row>
    <row r="6" spans="1:25" ht="54.75" customHeight="1">
      <c r="A6" s="112"/>
      <c r="B6" s="114"/>
      <c r="C6" s="112"/>
      <c r="D6" s="112"/>
      <c r="E6" s="112"/>
      <c r="F6" s="111"/>
      <c r="G6" s="111"/>
      <c r="H6" s="17" t="s">
        <v>139</v>
      </c>
      <c r="I6" s="36" t="s">
        <v>88</v>
      </c>
      <c r="J6" s="36" t="s">
        <v>55</v>
      </c>
      <c r="K6" s="36" t="s">
        <v>180</v>
      </c>
      <c r="L6" s="54" t="s">
        <v>226</v>
      </c>
      <c r="M6" s="54" t="s">
        <v>49</v>
      </c>
      <c r="N6" s="98"/>
      <c r="O6" s="98"/>
      <c r="P6" s="98"/>
      <c r="Q6" s="98"/>
      <c r="R6" s="98"/>
      <c r="S6" s="111"/>
      <c r="T6" s="36" t="s">
        <v>125</v>
      </c>
      <c r="U6" s="36" t="s">
        <v>87</v>
      </c>
      <c r="V6" s="19"/>
      <c r="W6" s="19"/>
      <c r="X6" s="19"/>
      <c r="Y6" s="19"/>
    </row>
    <row r="7" spans="1:25" ht="21" customHeight="1">
      <c r="A7" s="61" t="s">
        <v>164</v>
      </c>
      <c r="B7" s="61" t="s">
        <v>164</v>
      </c>
      <c r="C7" s="61" t="s">
        <v>164</v>
      </c>
      <c r="D7" s="61" t="s">
        <v>164</v>
      </c>
      <c r="E7" s="61" t="s">
        <v>205</v>
      </c>
      <c r="F7" s="18">
        <f>E7+1</f>
        <v>2</v>
      </c>
      <c r="G7" s="18">
        <f>F7+1</f>
        <v>3</v>
      </c>
      <c r="H7" s="18">
        <f>G7+1</f>
        <v>4</v>
      </c>
      <c r="I7" s="18">
        <f>H7+1</f>
        <v>5</v>
      </c>
      <c r="J7" s="18">
        <f>I7+1</f>
        <v>6</v>
      </c>
      <c r="K7" s="18">
        <f>J7+1</f>
        <v>7</v>
      </c>
      <c r="L7" s="18">
        <f>K7+1</f>
        <v>8</v>
      </c>
      <c r="M7" s="18">
        <f>L7+1</f>
        <v>9</v>
      </c>
      <c r="N7" s="18">
        <f>M7+1</f>
        <v>10</v>
      </c>
      <c r="O7" s="18">
        <f>N7+1</f>
        <v>11</v>
      </c>
      <c r="P7" s="18">
        <f>O7+1</f>
        <v>12</v>
      </c>
      <c r="Q7" s="18">
        <f>P7+1</f>
        <v>13</v>
      </c>
      <c r="R7" s="18">
        <f>Q7+1</f>
        <v>14</v>
      </c>
      <c r="S7" s="18">
        <f>R7+1</f>
        <v>15</v>
      </c>
      <c r="T7" s="18">
        <f>S7+1</f>
        <v>16</v>
      </c>
      <c r="U7" s="18">
        <f>T7+1</f>
        <v>17</v>
      </c>
      <c r="V7" s="19"/>
      <c r="W7" s="11"/>
      <c r="X7" s="11"/>
      <c r="Y7" s="11"/>
    </row>
    <row r="8" spans="1:25" ht="21" customHeight="1">
      <c r="A8" s="143"/>
      <c r="B8" s="143" t="s">
        <v>73</v>
      </c>
      <c r="C8" s="143"/>
      <c r="D8" s="163">
        <v>47</v>
      </c>
      <c r="E8" s="141">
        <v>22710</v>
      </c>
      <c r="F8" s="141">
        <v>6940</v>
      </c>
      <c r="G8" s="141">
        <v>20000</v>
      </c>
      <c r="H8" s="141">
        <v>20000</v>
      </c>
      <c r="I8" s="141">
        <v>20000</v>
      </c>
      <c r="J8" s="141">
        <v>0</v>
      </c>
      <c r="K8" s="141">
        <v>0</v>
      </c>
      <c r="L8" s="141">
        <v>0</v>
      </c>
      <c r="M8" s="132">
        <v>0</v>
      </c>
      <c r="N8" s="142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32">
        <v>6940</v>
      </c>
      <c r="V8" s="19"/>
      <c r="W8" s="19"/>
      <c r="X8" s="19"/>
      <c r="Y8" s="11"/>
    </row>
    <row r="9" spans="1:25" ht="21" customHeight="1">
      <c r="A9" s="143" t="s">
        <v>203</v>
      </c>
      <c r="B9" s="143" t="s">
        <v>102</v>
      </c>
      <c r="C9" s="143"/>
      <c r="D9" s="163">
        <v>47</v>
      </c>
      <c r="E9" s="141">
        <v>22710</v>
      </c>
      <c r="F9" s="141">
        <v>6940</v>
      </c>
      <c r="G9" s="141">
        <v>20000</v>
      </c>
      <c r="H9" s="141">
        <v>20000</v>
      </c>
      <c r="I9" s="141">
        <v>20000</v>
      </c>
      <c r="J9" s="141">
        <v>0</v>
      </c>
      <c r="K9" s="141">
        <v>0</v>
      </c>
      <c r="L9" s="141">
        <v>0</v>
      </c>
      <c r="M9" s="132">
        <v>0</v>
      </c>
      <c r="N9" s="142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32">
        <v>6940</v>
      </c>
      <c r="V9" s="19"/>
      <c r="W9" s="19"/>
      <c r="X9" s="19"/>
      <c r="Y9" s="19"/>
    </row>
    <row r="10" spans="1:25" ht="21" customHeight="1">
      <c r="A10" s="143" t="s">
        <v>53</v>
      </c>
      <c r="B10" s="143" t="s">
        <v>235</v>
      </c>
      <c r="C10" s="143" t="s">
        <v>144</v>
      </c>
      <c r="D10" s="163">
        <v>1</v>
      </c>
      <c r="E10" s="141">
        <v>500</v>
      </c>
      <c r="F10" s="141">
        <v>500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32">
        <v>0</v>
      </c>
      <c r="N10" s="142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32">
        <v>500</v>
      </c>
      <c r="V10" s="11"/>
      <c r="W10" s="11"/>
      <c r="X10" s="11"/>
      <c r="Y10" s="11"/>
    </row>
    <row r="11" spans="1:25" ht="21" customHeight="1">
      <c r="A11" s="143" t="s">
        <v>53</v>
      </c>
      <c r="B11" s="143" t="s">
        <v>235</v>
      </c>
      <c r="C11" s="143" t="s">
        <v>224</v>
      </c>
      <c r="D11" s="163">
        <v>45</v>
      </c>
      <c r="E11" s="141">
        <v>2210</v>
      </c>
      <c r="F11" s="141">
        <v>6440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32">
        <v>0</v>
      </c>
      <c r="N11" s="142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32">
        <v>6440</v>
      </c>
      <c r="V11" s="11"/>
      <c r="W11" s="11"/>
      <c r="X11" s="11"/>
      <c r="Y11" s="11"/>
    </row>
    <row r="12" spans="1:25" ht="21" customHeight="1">
      <c r="A12" s="143" t="s">
        <v>53</v>
      </c>
      <c r="B12" s="143" t="s">
        <v>235</v>
      </c>
      <c r="C12" s="143" t="s">
        <v>79</v>
      </c>
      <c r="D12" s="163">
        <v>1</v>
      </c>
      <c r="E12" s="141">
        <v>20000</v>
      </c>
      <c r="F12" s="141">
        <v>0</v>
      </c>
      <c r="G12" s="141">
        <v>20000</v>
      </c>
      <c r="H12" s="141">
        <v>20000</v>
      </c>
      <c r="I12" s="141">
        <v>20000</v>
      </c>
      <c r="J12" s="141">
        <v>0</v>
      </c>
      <c r="K12" s="141">
        <v>0</v>
      </c>
      <c r="L12" s="141">
        <v>0</v>
      </c>
      <c r="M12" s="132">
        <v>0</v>
      </c>
      <c r="N12" s="142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32">
        <v>0</v>
      </c>
      <c r="V12" s="11"/>
      <c r="W12" s="11"/>
      <c r="X12" s="11"/>
      <c r="Y12" s="11"/>
    </row>
    <row r="13" spans="1:25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1"/>
      <c r="W13" s="11"/>
      <c r="X13" s="11"/>
      <c r="Y13" s="11"/>
    </row>
    <row r="14" spans="1:25" ht="21" customHeight="1">
      <c r="A14" s="19"/>
      <c r="B14" s="19"/>
      <c r="C14" s="19"/>
      <c r="D14" s="19"/>
      <c r="E14" s="19"/>
      <c r="F14" s="11"/>
      <c r="G14" s="11"/>
      <c r="H14" s="19"/>
      <c r="I14" s="11"/>
      <c r="J14" s="11"/>
      <c r="K14" s="11"/>
      <c r="L14" s="11"/>
      <c r="M14" s="11"/>
      <c r="N14" s="19"/>
      <c r="O14" s="19"/>
      <c r="P14" s="19"/>
      <c r="Q14" s="19"/>
      <c r="R14" s="19"/>
      <c r="S14" s="19"/>
      <c r="T14" s="19"/>
      <c r="U14" s="19"/>
      <c r="V14" s="11"/>
      <c r="W14" s="11"/>
      <c r="X14" s="11"/>
      <c r="Y14" s="11"/>
    </row>
    <row r="15" spans="1:25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19"/>
      <c r="P15" s="19"/>
      <c r="Q15" s="19"/>
      <c r="R15" s="19"/>
      <c r="S15" s="19"/>
      <c r="T15" s="19"/>
      <c r="U15" s="11"/>
      <c r="V15" s="11"/>
      <c r="W15" s="11"/>
      <c r="X15" s="11"/>
      <c r="Y15" s="11"/>
    </row>
    <row r="16" spans="1:25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9"/>
      <c r="P16" s="19"/>
      <c r="Q16" s="19"/>
      <c r="R16" s="11"/>
      <c r="S16" s="11"/>
      <c r="T16" s="11"/>
      <c r="U16" s="11"/>
      <c r="V16" s="11"/>
      <c r="W16" s="11"/>
      <c r="X16" s="19"/>
      <c r="Y16" s="11"/>
    </row>
    <row r="17" spans="1:25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  <c r="P17" s="19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sheetProtection/>
  <mergeCells count="13">
    <mergeCell ref="S5:S6"/>
    <mergeCell ref="O5:O6"/>
    <mergeCell ref="P5:P6"/>
    <mergeCell ref="Q5:Q6"/>
    <mergeCell ref="R5:R6"/>
    <mergeCell ref="E4:E6"/>
    <mergeCell ref="F5:F6"/>
    <mergeCell ref="G5:G6"/>
    <mergeCell ref="N5:N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orientation="landscape" paperSize="8" scale="80" r:id="rId1"/>
  <headerFooter alignWithMargins="0">
    <oddFooter>&amp;C第 &amp;P 页,共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25" style="0" customWidth="1"/>
    <col min="3" max="3" width="21.5" style="0" customWidth="1"/>
    <col min="4" max="4" width="9.5" style="0" customWidth="1"/>
    <col min="5" max="5" width="23.66015625" style="0" customWidth="1"/>
    <col min="6" max="6" width="19.33203125" style="0" customWidth="1"/>
    <col min="7" max="7" width="17.66015625" style="0" customWidth="1"/>
    <col min="8" max="8" width="20.66015625" style="0" customWidth="1"/>
    <col min="9" max="12" width="17.33203125" style="0" customWidth="1"/>
    <col min="13" max="13" width="16.66015625" style="0" customWidth="1"/>
    <col min="14" max="21" width="17.33203125" style="0" customWidth="1"/>
    <col min="22" max="256" width="9.16015625" style="0" customWidth="1"/>
  </cols>
  <sheetData>
    <row r="1" spans="1:25" ht="21" customHeight="1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269</v>
      </c>
      <c r="V1" s="11"/>
      <c r="W1" s="11"/>
      <c r="X1" s="11"/>
      <c r="Y1" s="11"/>
    </row>
    <row r="2" spans="1:25" ht="30.75" customHeight="1">
      <c r="A2" s="37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1"/>
      <c r="W2" s="11"/>
      <c r="X2" s="11"/>
      <c r="Y2" s="11"/>
    </row>
    <row r="3" spans="1:25" ht="21" customHeight="1">
      <c r="A3" s="140" t="s">
        <v>0</v>
      </c>
      <c r="B3" s="19"/>
      <c r="C3" s="1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9" t="s">
        <v>169</v>
      </c>
      <c r="V3" s="11"/>
      <c r="W3" s="11"/>
      <c r="X3" s="11"/>
      <c r="Y3" s="11"/>
    </row>
    <row r="4" spans="1:25" ht="21" customHeight="1">
      <c r="A4" s="111" t="s">
        <v>128</v>
      </c>
      <c r="B4" s="113" t="s">
        <v>202</v>
      </c>
      <c r="C4" s="111" t="s">
        <v>149</v>
      </c>
      <c r="D4" s="111" t="s">
        <v>67</v>
      </c>
      <c r="E4" s="111" t="s">
        <v>220</v>
      </c>
      <c r="F4" s="23" t="s">
        <v>32</v>
      </c>
      <c r="G4" s="23"/>
      <c r="H4" s="23" t="s">
        <v>132</v>
      </c>
      <c r="I4" s="23"/>
      <c r="J4" s="23"/>
      <c r="K4" s="23"/>
      <c r="L4" s="23"/>
      <c r="M4" s="30"/>
      <c r="N4" s="30"/>
      <c r="O4" s="30"/>
      <c r="P4" s="30"/>
      <c r="Q4" s="30"/>
      <c r="R4" s="30"/>
      <c r="S4" s="23"/>
      <c r="T4" s="23"/>
      <c r="U4" s="23"/>
      <c r="V4" s="11"/>
      <c r="W4" s="11"/>
      <c r="X4" s="11"/>
      <c r="Y4" s="11"/>
    </row>
    <row r="5" spans="1:25" ht="21" customHeight="1">
      <c r="A5" s="111"/>
      <c r="B5" s="113"/>
      <c r="C5" s="111"/>
      <c r="D5" s="111"/>
      <c r="E5" s="111"/>
      <c r="F5" s="111" t="s">
        <v>31</v>
      </c>
      <c r="G5" s="111" t="s">
        <v>148</v>
      </c>
      <c r="H5" s="23" t="s">
        <v>268</v>
      </c>
      <c r="I5" s="23"/>
      <c r="J5" s="23"/>
      <c r="K5" s="23"/>
      <c r="L5" s="31"/>
      <c r="M5" s="31"/>
      <c r="N5" s="98" t="s">
        <v>244</v>
      </c>
      <c r="O5" s="98" t="s">
        <v>122</v>
      </c>
      <c r="P5" s="98" t="s">
        <v>151</v>
      </c>
      <c r="Q5" s="98" t="s">
        <v>41</v>
      </c>
      <c r="R5" s="98" t="s">
        <v>77</v>
      </c>
      <c r="S5" s="111" t="s">
        <v>195</v>
      </c>
      <c r="T5" s="23" t="s">
        <v>46</v>
      </c>
      <c r="U5" s="23"/>
      <c r="V5" s="11"/>
      <c r="W5" s="11"/>
      <c r="X5" s="11"/>
      <c r="Y5" s="11"/>
    </row>
    <row r="6" spans="1:25" ht="54.75" customHeight="1">
      <c r="A6" s="112"/>
      <c r="B6" s="114"/>
      <c r="C6" s="112"/>
      <c r="D6" s="112"/>
      <c r="E6" s="112"/>
      <c r="F6" s="111"/>
      <c r="G6" s="111"/>
      <c r="H6" s="17" t="s">
        <v>139</v>
      </c>
      <c r="I6" s="36" t="s">
        <v>88</v>
      </c>
      <c r="J6" s="36" t="s">
        <v>55</v>
      </c>
      <c r="K6" s="36" t="s">
        <v>180</v>
      </c>
      <c r="L6" s="54" t="s">
        <v>226</v>
      </c>
      <c r="M6" s="54" t="s">
        <v>49</v>
      </c>
      <c r="N6" s="98"/>
      <c r="O6" s="98"/>
      <c r="P6" s="98"/>
      <c r="Q6" s="98"/>
      <c r="R6" s="98"/>
      <c r="S6" s="111"/>
      <c r="T6" s="36" t="s">
        <v>125</v>
      </c>
      <c r="U6" s="36" t="s">
        <v>87</v>
      </c>
      <c r="V6" s="19"/>
      <c r="W6" s="19"/>
      <c r="X6" s="19"/>
      <c r="Y6" s="19"/>
    </row>
    <row r="7" spans="1:25" ht="21" customHeight="1">
      <c r="A7" s="61" t="s">
        <v>164</v>
      </c>
      <c r="B7" s="61" t="s">
        <v>164</v>
      </c>
      <c r="C7" s="61" t="s">
        <v>164</v>
      </c>
      <c r="D7" s="61" t="s">
        <v>164</v>
      </c>
      <c r="E7" s="61" t="s">
        <v>205</v>
      </c>
      <c r="F7" s="18">
        <f>E7+1</f>
        <v>2</v>
      </c>
      <c r="G7" s="18">
        <f>F7+1</f>
        <v>3</v>
      </c>
      <c r="H7" s="18">
        <f>G7+1</f>
        <v>4</v>
      </c>
      <c r="I7" s="18">
        <f>H7+1</f>
        <v>5</v>
      </c>
      <c r="J7" s="18">
        <f>I7+1</f>
        <v>6</v>
      </c>
      <c r="K7" s="18">
        <f>J7+1</f>
        <v>7</v>
      </c>
      <c r="L7" s="18">
        <f>K7+1</f>
        <v>8</v>
      </c>
      <c r="M7" s="18">
        <f>L7+1</f>
        <v>9</v>
      </c>
      <c r="N7" s="18">
        <f>M7+1</f>
        <v>10</v>
      </c>
      <c r="O7" s="18">
        <f>N7+1</f>
        <v>11</v>
      </c>
      <c r="P7" s="18">
        <f>O7+1</f>
        <v>12</v>
      </c>
      <c r="Q7" s="18">
        <f>P7+1</f>
        <v>13</v>
      </c>
      <c r="R7" s="18">
        <f>Q7+1</f>
        <v>14</v>
      </c>
      <c r="S7" s="18">
        <f>R7+1</f>
        <v>15</v>
      </c>
      <c r="T7" s="18">
        <f>S7+1</f>
        <v>16</v>
      </c>
      <c r="U7" s="18">
        <f>T7+1</f>
        <v>17</v>
      </c>
      <c r="V7" s="19"/>
      <c r="W7" s="11"/>
      <c r="X7" s="11"/>
      <c r="Y7" s="11"/>
    </row>
    <row r="8" spans="1:25" ht="21" customHeight="1">
      <c r="A8" s="143"/>
      <c r="B8" s="143"/>
      <c r="C8" s="143"/>
      <c r="D8" s="163"/>
      <c r="E8" s="141"/>
      <c r="F8" s="141"/>
      <c r="G8" s="141"/>
      <c r="H8" s="141"/>
      <c r="I8" s="141"/>
      <c r="J8" s="141"/>
      <c r="K8" s="141"/>
      <c r="L8" s="141"/>
      <c r="M8" s="132"/>
      <c r="N8" s="142"/>
      <c r="O8" s="141"/>
      <c r="P8" s="141"/>
      <c r="Q8" s="141"/>
      <c r="R8" s="141"/>
      <c r="S8" s="141"/>
      <c r="T8" s="141"/>
      <c r="U8" s="132"/>
      <c r="V8" s="19"/>
      <c r="W8" s="19"/>
      <c r="X8" s="19"/>
      <c r="Y8" s="11"/>
    </row>
    <row r="9" spans="1:25" ht="21" customHeight="1">
      <c r="A9" s="59"/>
      <c r="B9" s="59"/>
      <c r="C9" s="59"/>
      <c r="D9" s="59"/>
      <c r="E9" s="5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1" customHeight="1">
      <c r="A10" s="59"/>
      <c r="B10" s="59"/>
      <c r="C10" s="59"/>
      <c r="D10" s="59"/>
      <c r="E10" s="5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1"/>
      <c r="W10" s="11"/>
      <c r="X10" s="11"/>
      <c r="Y10" s="11"/>
    </row>
    <row r="11" spans="1:25" ht="21" customHeight="1">
      <c r="A11" s="59"/>
      <c r="B11" s="59"/>
      <c r="C11" s="59"/>
      <c r="D11" s="59"/>
      <c r="E11" s="5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1"/>
      <c r="W11" s="11"/>
      <c r="X11" s="11"/>
      <c r="Y11" s="11"/>
    </row>
    <row r="12" spans="1:25" ht="21" customHeight="1">
      <c r="A12" s="59"/>
      <c r="B12" s="59"/>
      <c r="C12" s="59"/>
      <c r="D12" s="59"/>
      <c r="E12" s="5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1"/>
      <c r="W12" s="11"/>
      <c r="X12" s="11"/>
      <c r="Y12" s="11"/>
    </row>
    <row r="13" spans="1:25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1"/>
      <c r="W13" s="11"/>
      <c r="X13" s="11"/>
      <c r="Y13" s="11"/>
    </row>
    <row r="14" spans="1:25" ht="21" customHeight="1">
      <c r="A14" s="19"/>
      <c r="B14" s="19"/>
      <c r="C14" s="19"/>
      <c r="D14" s="19"/>
      <c r="E14" s="19"/>
      <c r="F14" s="11"/>
      <c r="G14" s="11"/>
      <c r="H14" s="19"/>
      <c r="I14" s="11"/>
      <c r="J14" s="11"/>
      <c r="K14" s="11"/>
      <c r="L14" s="11"/>
      <c r="M14" s="11"/>
      <c r="N14" s="19"/>
      <c r="O14" s="19"/>
      <c r="P14" s="19"/>
      <c r="Q14" s="19"/>
      <c r="R14" s="19"/>
      <c r="S14" s="19"/>
      <c r="T14" s="19"/>
      <c r="U14" s="19"/>
      <c r="V14" s="11"/>
      <c r="W14" s="11"/>
      <c r="X14" s="11"/>
      <c r="Y14" s="11"/>
    </row>
    <row r="15" spans="1:25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19"/>
      <c r="P15" s="19"/>
      <c r="Q15" s="19"/>
      <c r="R15" s="19"/>
      <c r="S15" s="19"/>
      <c r="T15" s="19"/>
      <c r="U15" s="11"/>
      <c r="V15" s="11"/>
      <c r="W15" s="11"/>
      <c r="X15" s="11"/>
      <c r="Y15" s="11"/>
    </row>
    <row r="16" spans="1:25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9"/>
      <c r="P16" s="19"/>
      <c r="Q16" s="19"/>
      <c r="R16" s="11"/>
      <c r="S16" s="11"/>
      <c r="T16" s="11"/>
      <c r="U16" s="11"/>
      <c r="V16" s="11"/>
      <c r="W16" s="11"/>
      <c r="X16" s="19"/>
      <c r="Y16" s="11"/>
    </row>
    <row r="17" spans="1:25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  <c r="P17" s="19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sheetProtection/>
  <mergeCells count="13">
    <mergeCell ref="S5:S6"/>
    <mergeCell ref="O5:O6"/>
    <mergeCell ref="P5:P6"/>
    <mergeCell ref="Q5:Q6"/>
    <mergeCell ref="R5:R6"/>
    <mergeCell ref="E4:E6"/>
    <mergeCell ref="F5:F6"/>
    <mergeCell ref="G5:G6"/>
    <mergeCell ref="N5:N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orientation="landscape" paperSize="8" scale="80" r:id="rId1"/>
  <headerFooter alignWithMargins="0">
    <oddFooter>&amp;C第 &amp;P 页,共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showGridLines="0" showZeros="0" workbookViewId="0" topLeftCell="N1">
      <selection activeCell="A1" sqref="A1"/>
    </sheetView>
  </sheetViews>
  <sheetFormatPr defaultColWidth="9.16015625" defaultRowHeight="21" customHeight="1"/>
  <cols>
    <col min="1" max="1" width="10.5" style="11" customWidth="1"/>
    <col min="2" max="2" width="23.16015625" style="11" customWidth="1"/>
    <col min="3" max="36" width="7.66015625" style="11" customWidth="1"/>
    <col min="37" max="256" width="9.16015625" style="11" customWidth="1"/>
  </cols>
  <sheetData>
    <row r="1" spans="1:36" ht="21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8" t="s">
        <v>215</v>
      </c>
    </row>
    <row r="2" spans="1:36" ht="30.75" customHeight="1">
      <c r="A2" s="37" t="s">
        <v>193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21" customHeight="1">
      <c r="A3" s="140" t="s">
        <v>64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8" t="s">
        <v>210</v>
      </c>
    </row>
    <row r="4" spans="1:36" ht="21" customHeight="1">
      <c r="A4" s="111" t="s">
        <v>128</v>
      </c>
      <c r="B4" s="111" t="s">
        <v>202</v>
      </c>
      <c r="C4" s="14" t="s">
        <v>238</v>
      </c>
      <c r="D4" s="14"/>
      <c r="E4" s="14"/>
      <c r="F4" s="14"/>
      <c r="G4" s="14"/>
      <c r="H4" s="14"/>
      <c r="I4" s="14" t="s">
        <v>256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14"/>
      <c r="U4" s="14" t="s">
        <v>13</v>
      </c>
      <c r="V4" s="14"/>
      <c r="W4" s="14"/>
      <c r="X4" s="14"/>
      <c r="Y4" s="14"/>
      <c r="Z4" s="14"/>
      <c r="AA4" s="14"/>
      <c r="AB4" s="14"/>
      <c r="AC4" s="34"/>
      <c r="AD4" s="31" t="s">
        <v>201</v>
      </c>
      <c r="AE4" s="32"/>
      <c r="AF4" s="32"/>
      <c r="AG4" s="32"/>
      <c r="AH4" s="32"/>
      <c r="AI4" s="32"/>
      <c r="AJ4" s="33"/>
    </row>
    <row r="5" spans="1:36" ht="21" customHeight="1">
      <c r="A5" s="111"/>
      <c r="B5" s="111"/>
      <c r="C5" s="114" t="s">
        <v>139</v>
      </c>
      <c r="D5" s="111" t="s">
        <v>131</v>
      </c>
      <c r="E5" s="111" t="s">
        <v>140</v>
      </c>
      <c r="F5" s="111" t="s">
        <v>276</v>
      </c>
      <c r="G5" s="111" t="s">
        <v>143</v>
      </c>
      <c r="H5" s="111" t="s">
        <v>51</v>
      </c>
      <c r="I5" s="116" t="s">
        <v>73</v>
      </c>
      <c r="J5" s="31" t="s">
        <v>271</v>
      </c>
      <c r="K5" s="32"/>
      <c r="L5" s="32"/>
      <c r="M5" s="32"/>
      <c r="N5" s="32"/>
      <c r="O5" s="32"/>
      <c r="P5" s="31" t="s">
        <v>115</v>
      </c>
      <c r="Q5" s="32"/>
      <c r="R5" s="32"/>
      <c r="S5" s="111" t="s">
        <v>150</v>
      </c>
      <c r="T5" s="111" t="s">
        <v>159</v>
      </c>
      <c r="U5" s="14" t="s">
        <v>249</v>
      </c>
      <c r="V5" s="14"/>
      <c r="W5" s="14"/>
      <c r="X5" s="14" t="s">
        <v>160</v>
      </c>
      <c r="Y5" s="14"/>
      <c r="Z5" s="14"/>
      <c r="AA5" s="14" t="s">
        <v>222</v>
      </c>
      <c r="AB5" s="14"/>
      <c r="AC5" s="14"/>
      <c r="AD5" s="117" t="s">
        <v>39</v>
      </c>
      <c r="AE5" s="117" t="s">
        <v>198</v>
      </c>
      <c r="AF5" s="112" t="s">
        <v>214</v>
      </c>
      <c r="AG5" s="112" t="s">
        <v>106</v>
      </c>
      <c r="AH5" s="112" t="s">
        <v>124</v>
      </c>
      <c r="AI5" s="112" t="s">
        <v>155</v>
      </c>
      <c r="AJ5" s="117" t="s">
        <v>89</v>
      </c>
    </row>
    <row r="6" spans="1:45" ht="49.5" customHeight="1">
      <c r="A6" s="111"/>
      <c r="B6" s="111"/>
      <c r="C6" s="115"/>
      <c r="D6" s="111"/>
      <c r="E6" s="111"/>
      <c r="F6" s="111"/>
      <c r="G6" s="111"/>
      <c r="H6" s="111"/>
      <c r="I6" s="117"/>
      <c r="J6" s="40" t="s">
        <v>139</v>
      </c>
      <c r="K6" s="40" t="s">
        <v>131</v>
      </c>
      <c r="L6" s="40" t="s">
        <v>140</v>
      </c>
      <c r="M6" s="40" t="s">
        <v>276</v>
      </c>
      <c r="N6" s="40" t="s">
        <v>143</v>
      </c>
      <c r="O6" s="40" t="s">
        <v>51</v>
      </c>
      <c r="P6" s="40" t="s">
        <v>139</v>
      </c>
      <c r="Q6" s="40" t="s">
        <v>160</v>
      </c>
      <c r="R6" s="48" t="s">
        <v>222</v>
      </c>
      <c r="S6" s="111"/>
      <c r="T6" s="111"/>
      <c r="U6" s="36" t="s">
        <v>223</v>
      </c>
      <c r="V6" s="36" t="s">
        <v>68</v>
      </c>
      <c r="W6" s="36" t="s">
        <v>61</v>
      </c>
      <c r="X6" s="36" t="s">
        <v>223</v>
      </c>
      <c r="Y6" s="36" t="s">
        <v>68</v>
      </c>
      <c r="Z6" s="36" t="s">
        <v>61</v>
      </c>
      <c r="AA6" s="36" t="s">
        <v>223</v>
      </c>
      <c r="AB6" s="36" t="s">
        <v>68</v>
      </c>
      <c r="AC6" s="36" t="s">
        <v>61</v>
      </c>
      <c r="AD6" s="111"/>
      <c r="AE6" s="111"/>
      <c r="AF6" s="117"/>
      <c r="AG6" s="117"/>
      <c r="AH6" s="117"/>
      <c r="AI6" s="117"/>
      <c r="AJ6" s="111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21" customHeight="1">
      <c r="A7" s="42" t="s">
        <v>164</v>
      </c>
      <c r="B7" s="42" t="s">
        <v>164</v>
      </c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2">
        <v>11</v>
      </c>
      <c r="N7" s="42">
        <v>12</v>
      </c>
      <c r="O7" s="42">
        <v>13</v>
      </c>
      <c r="P7" s="42">
        <v>14</v>
      </c>
      <c r="Q7" s="42">
        <v>15</v>
      </c>
      <c r="R7" s="42">
        <v>16</v>
      </c>
      <c r="S7" s="42">
        <v>17</v>
      </c>
      <c r="T7" s="42">
        <v>18</v>
      </c>
      <c r="U7" s="42">
        <v>19</v>
      </c>
      <c r="V7" s="42">
        <v>20</v>
      </c>
      <c r="W7" s="42">
        <v>21</v>
      </c>
      <c r="X7" s="42">
        <v>22</v>
      </c>
      <c r="Y7" s="42">
        <v>23</v>
      </c>
      <c r="Z7" s="42">
        <v>24</v>
      </c>
      <c r="AA7" s="42">
        <v>25</v>
      </c>
      <c r="AB7" s="42">
        <v>26</v>
      </c>
      <c r="AC7" s="42">
        <v>27</v>
      </c>
      <c r="AD7" s="42">
        <v>28</v>
      </c>
      <c r="AE7" s="42">
        <v>29</v>
      </c>
      <c r="AF7" s="42">
        <v>30</v>
      </c>
      <c r="AG7" s="42">
        <v>31</v>
      </c>
      <c r="AH7" s="42">
        <v>32</v>
      </c>
      <c r="AI7" s="42">
        <v>33</v>
      </c>
      <c r="AJ7" s="42">
        <v>34</v>
      </c>
      <c r="AK7" s="19"/>
      <c r="AL7" s="19"/>
      <c r="AM7" s="19"/>
      <c r="AN7" s="19"/>
      <c r="AO7" s="19"/>
      <c r="AP7" s="19"/>
      <c r="AQ7" s="19"/>
      <c r="AR7" s="19"/>
      <c r="AS7" s="19"/>
    </row>
    <row r="8" spans="1:45" ht="21" customHeight="1">
      <c r="A8" s="143"/>
      <c r="B8" s="143" t="s">
        <v>73</v>
      </c>
      <c r="C8" s="164">
        <v>56</v>
      </c>
      <c r="D8" s="166">
        <v>29</v>
      </c>
      <c r="E8" s="165">
        <v>0</v>
      </c>
      <c r="F8" s="165">
        <v>27</v>
      </c>
      <c r="G8" s="165">
        <v>0</v>
      </c>
      <c r="H8" s="165">
        <v>0</v>
      </c>
      <c r="I8" s="164">
        <v>91</v>
      </c>
      <c r="J8" s="167">
        <v>50</v>
      </c>
      <c r="K8" s="167">
        <v>27</v>
      </c>
      <c r="L8" s="166">
        <v>0</v>
      </c>
      <c r="M8" s="165">
        <v>23</v>
      </c>
      <c r="N8" s="165">
        <v>0</v>
      </c>
      <c r="O8" s="165">
        <v>0</v>
      </c>
      <c r="P8" s="164">
        <v>28</v>
      </c>
      <c r="Q8" s="166">
        <v>0</v>
      </c>
      <c r="R8" s="165">
        <v>28</v>
      </c>
      <c r="S8" s="165">
        <v>0</v>
      </c>
      <c r="T8" s="164">
        <v>13</v>
      </c>
      <c r="U8" s="166">
        <v>0</v>
      </c>
      <c r="V8" s="165">
        <v>12</v>
      </c>
      <c r="W8" s="164">
        <v>19</v>
      </c>
      <c r="X8" s="166">
        <v>0</v>
      </c>
      <c r="Y8" s="165">
        <v>0</v>
      </c>
      <c r="Z8" s="164">
        <v>0</v>
      </c>
      <c r="AA8" s="166">
        <v>0</v>
      </c>
      <c r="AB8" s="165">
        <v>9</v>
      </c>
      <c r="AC8" s="165">
        <v>15</v>
      </c>
      <c r="AD8" s="165">
        <v>0</v>
      </c>
      <c r="AE8" s="165">
        <v>0</v>
      </c>
      <c r="AF8" s="164">
        <v>0</v>
      </c>
      <c r="AG8" s="166">
        <v>0</v>
      </c>
      <c r="AH8" s="164">
        <v>0</v>
      </c>
      <c r="AI8" s="166">
        <v>0</v>
      </c>
      <c r="AJ8" s="164">
        <v>0</v>
      </c>
      <c r="AK8" s="19"/>
      <c r="AL8" s="19"/>
      <c r="AM8" s="19"/>
      <c r="AN8" s="19"/>
      <c r="AO8" s="19"/>
      <c r="AP8" s="19"/>
      <c r="AQ8" s="19"/>
      <c r="AR8" s="19"/>
      <c r="AS8" s="19"/>
    </row>
    <row r="9" spans="1:45" ht="21" customHeight="1">
      <c r="A9" s="143" t="s">
        <v>203</v>
      </c>
      <c r="B9" s="143" t="s">
        <v>102</v>
      </c>
      <c r="C9" s="164">
        <v>56</v>
      </c>
      <c r="D9" s="166">
        <v>29</v>
      </c>
      <c r="E9" s="165">
        <v>0</v>
      </c>
      <c r="F9" s="165">
        <v>27</v>
      </c>
      <c r="G9" s="165">
        <v>0</v>
      </c>
      <c r="H9" s="165">
        <v>0</v>
      </c>
      <c r="I9" s="164">
        <v>91</v>
      </c>
      <c r="J9" s="167">
        <v>50</v>
      </c>
      <c r="K9" s="167">
        <v>27</v>
      </c>
      <c r="L9" s="166">
        <v>0</v>
      </c>
      <c r="M9" s="165">
        <v>23</v>
      </c>
      <c r="N9" s="165">
        <v>0</v>
      </c>
      <c r="O9" s="165">
        <v>0</v>
      </c>
      <c r="P9" s="164">
        <v>28</v>
      </c>
      <c r="Q9" s="166">
        <v>0</v>
      </c>
      <c r="R9" s="165">
        <v>28</v>
      </c>
      <c r="S9" s="165">
        <v>0</v>
      </c>
      <c r="T9" s="164">
        <v>13</v>
      </c>
      <c r="U9" s="166">
        <v>0</v>
      </c>
      <c r="V9" s="165">
        <v>12</v>
      </c>
      <c r="W9" s="164">
        <v>19</v>
      </c>
      <c r="X9" s="166">
        <v>0</v>
      </c>
      <c r="Y9" s="165">
        <v>0</v>
      </c>
      <c r="Z9" s="164">
        <v>0</v>
      </c>
      <c r="AA9" s="166">
        <v>0</v>
      </c>
      <c r="AB9" s="165">
        <v>9</v>
      </c>
      <c r="AC9" s="165">
        <v>15</v>
      </c>
      <c r="AD9" s="165">
        <v>0</v>
      </c>
      <c r="AE9" s="165">
        <v>0</v>
      </c>
      <c r="AF9" s="164">
        <v>0</v>
      </c>
      <c r="AG9" s="166">
        <v>0</v>
      </c>
      <c r="AH9" s="164">
        <v>0</v>
      </c>
      <c r="AI9" s="166">
        <v>0</v>
      </c>
      <c r="AJ9" s="164">
        <v>0</v>
      </c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21" customHeight="1">
      <c r="A10" s="143" t="s">
        <v>53</v>
      </c>
      <c r="B10" s="143" t="s">
        <v>235</v>
      </c>
      <c r="C10" s="164">
        <v>40</v>
      </c>
      <c r="D10" s="166">
        <v>29</v>
      </c>
      <c r="E10" s="165">
        <v>0</v>
      </c>
      <c r="F10" s="165">
        <v>11</v>
      </c>
      <c r="G10" s="165">
        <v>0</v>
      </c>
      <c r="H10" s="165">
        <v>0</v>
      </c>
      <c r="I10" s="164">
        <v>76</v>
      </c>
      <c r="J10" s="167">
        <v>37</v>
      </c>
      <c r="K10" s="167">
        <v>27</v>
      </c>
      <c r="L10" s="166">
        <v>0</v>
      </c>
      <c r="M10" s="165">
        <v>10</v>
      </c>
      <c r="N10" s="165">
        <v>0</v>
      </c>
      <c r="O10" s="165">
        <v>0</v>
      </c>
      <c r="P10" s="164">
        <v>26</v>
      </c>
      <c r="Q10" s="166">
        <v>0</v>
      </c>
      <c r="R10" s="165">
        <v>26</v>
      </c>
      <c r="S10" s="165">
        <v>0</v>
      </c>
      <c r="T10" s="164">
        <v>13</v>
      </c>
      <c r="U10" s="166">
        <v>0</v>
      </c>
      <c r="V10" s="165">
        <v>12</v>
      </c>
      <c r="W10" s="164">
        <v>16</v>
      </c>
      <c r="X10" s="166">
        <v>0</v>
      </c>
      <c r="Y10" s="165">
        <v>0</v>
      </c>
      <c r="Z10" s="164">
        <v>0</v>
      </c>
      <c r="AA10" s="166">
        <v>0</v>
      </c>
      <c r="AB10" s="165">
        <v>9</v>
      </c>
      <c r="AC10" s="165">
        <v>15</v>
      </c>
      <c r="AD10" s="165">
        <v>0</v>
      </c>
      <c r="AE10" s="165">
        <v>0</v>
      </c>
      <c r="AF10" s="164">
        <v>0</v>
      </c>
      <c r="AG10" s="166">
        <v>0</v>
      </c>
      <c r="AH10" s="164">
        <v>0</v>
      </c>
      <c r="AI10" s="166">
        <v>0</v>
      </c>
      <c r="AJ10" s="164">
        <v>0</v>
      </c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21" customHeight="1">
      <c r="A11" s="143" t="s">
        <v>112</v>
      </c>
      <c r="B11" s="143" t="s">
        <v>213</v>
      </c>
      <c r="C11" s="164">
        <v>16</v>
      </c>
      <c r="D11" s="166">
        <v>0</v>
      </c>
      <c r="E11" s="165">
        <v>0</v>
      </c>
      <c r="F11" s="165">
        <v>16</v>
      </c>
      <c r="G11" s="165">
        <v>0</v>
      </c>
      <c r="H11" s="165">
        <v>0</v>
      </c>
      <c r="I11" s="164">
        <v>15</v>
      </c>
      <c r="J11" s="167">
        <v>13</v>
      </c>
      <c r="K11" s="167">
        <v>0</v>
      </c>
      <c r="L11" s="166">
        <v>0</v>
      </c>
      <c r="M11" s="165">
        <v>13</v>
      </c>
      <c r="N11" s="165">
        <v>0</v>
      </c>
      <c r="O11" s="165">
        <v>0</v>
      </c>
      <c r="P11" s="164">
        <v>2</v>
      </c>
      <c r="Q11" s="166">
        <v>0</v>
      </c>
      <c r="R11" s="165">
        <v>2</v>
      </c>
      <c r="S11" s="165">
        <v>0</v>
      </c>
      <c r="T11" s="164">
        <v>0</v>
      </c>
      <c r="U11" s="166">
        <v>0</v>
      </c>
      <c r="V11" s="165">
        <v>0</v>
      </c>
      <c r="W11" s="164">
        <v>3</v>
      </c>
      <c r="X11" s="166">
        <v>0</v>
      </c>
      <c r="Y11" s="165">
        <v>0</v>
      </c>
      <c r="Z11" s="164">
        <v>0</v>
      </c>
      <c r="AA11" s="166">
        <v>0</v>
      </c>
      <c r="AB11" s="165">
        <v>0</v>
      </c>
      <c r="AC11" s="165">
        <v>0</v>
      </c>
      <c r="AD11" s="165">
        <v>0</v>
      </c>
      <c r="AE11" s="165">
        <v>0</v>
      </c>
      <c r="AF11" s="164">
        <v>0</v>
      </c>
      <c r="AG11" s="166">
        <v>0</v>
      </c>
      <c r="AH11" s="164">
        <v>0</v>
      </c>
      <c r="AI11" s="166">
        <v>0</v>
      </c>
      <c r="AJ11" s="164">
        <v>0</v>
      </c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37" ht="21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J12" s="19"/>
      <c r="AK12" s="19"/>
    </row>
    <row r="13" spans="27:37" ht="21" customHeight="1">
      <c r="AA13" s="19"/>
      <c r="AB13" s="19"/>
      <c r="AC13" s="19"/>
      <c r="AD13" s="19"/>
      <c r="AI13" s="19"/>
      <c r="AJ13" s="19"/>
      <c r="AK13" s="19"/>
    </row>
    <row r="14" spans="25:34" ht="21" customHeight="1">
      <c r="Y14" s="19"/>
      <c r="Z14" s="19"/>
      <c r="AA14" s="19"/>
      <c r="AB14" s="19"/>
      <c r="AE14" s="19"/>
      <c r="AF14" s="19"/>
      <c r="AG14" s="19"/>
      <c r="AH14" s="19"/>
    </row>
    <row r="15" spans="24:26" ht="21" customHeight="1">
      <c r="X15" s="19"/>
      <c r="Y15" s="19"/>
      <c r="Z15" s="19"/>
    </row>
  </sheetData>
  <sheetProtection/>
  <mergeCells count="18">
    <mergeCell ref="AI5:AI6"/>
    <mergeCell ref="AJ5:AJ6"/>
    <mergeCell ref="AE5:AE6"/>
    <mergeCell ref="AF5:AF6"/>
    <mergeCell ref="AG5:AG6"/>
    <mergeCell ref="AH5:AH6"/>
    <mergeCell ref="I5:I6"/>
    <mergeCell ref="S5:S6"/>
    <mergeCell ref="T5:T6"/>
    <mergeCell ref="AD5:AD6"/>
    <mergeCell ref="E5:E6"/>
    <mergeCell ref="F5:F6"/>
    <mergeCell ref="G5:G6"/>
    <mergeCell ref="H5:H6"/>
    <mergeCell ref="A4:A6"/>
    <mergeCell ref="B4:B6"/>
    <mergeCell ref="C5:C6"/>
    <mergeCell ref="D5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78" r:id="rId1"/>
  <headerFooter alignWithMargins="0">
    <oddFooter>&amp;C第 &amp;P 页,共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tabSelected="1" workbookViewId="0" topLeftCell="D1">
      <selection activeCell="A1" sqref="A1"/>
    </sheetView>
  </sheetViews>
  <sheetFormatPr defaultColWidth="9.16015625" defaultRowHeight="21" customHeight="1"/>
  <cols>
    <col min="1" max="1" width="11" style="11" customWidth="1"/>
    <col min="2" max="2" width="26.83203125" style="11" customWidth="1"/>
    <col min="3" max="10" width="7.83203125" style="11" customWidth="1"/>
    <col min="11" max="14" width="15.5" style="11" customWidth="1"/>
    <col min="15" max="22" width="7.83203125" style="11" customWidth="1"/>
    <col min="23" max="23" width="0" style="11" hidden="1" customWidth="1"/>
    <col min="24" max="24" width="6.83203125" style="11" customWidth="1"/>
    <col min="25" max="256" width="9.16015625" style="11" customWidth="1"/>
  </cols>
  <sheetData>
    <row r="1" spans="22:24" ht="21" customHeight="1">
      <c r="V1" s="12"/>
      <c r="X1" s="12" t="s">
        <v>161</v>
      </c>
    </row>
    <row r="2" spans="1:24" ht="30.75" customHeight="1">
      <c r="A2" s="37" t="s">
        <v>157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" ht="21" customHeight="1">
      <c r="A3" s="140" t="s">
        <v>64</v>
      </c>
      <c r="B3" s="19"/>
    </row>
    <row r="4" spans="1:24" ht="21" customHeight="1">
      <c r="A4" s="111" t="s">
        <v>128</v>
      </c>
      <c r="B4" s="118" t="s">
        <v>202</v>
      </c>
      <c r="C4" s="31" t="s">
        <v>81</v>
      </c>
      <c r="D4" s="33"/>
      <c r="E4" s="33"/>
      <c r="F4" s="27" t="s">
        <v>258</v>
      </c>
      <c r="G4" s="14"/>
      <c r="H4" s="14"/>
      <c r="I4" s="14"/>
      <c r="J4" s="34"/>
      <c r="K4" s="31" t="s">
        <v>9</v>
      </c>
      <c r="L4" s="32"/>
      <c r="M4" s="32"/>
      <c r="N4" s="33"/>
      <c r="O4" s="111" t="s">
        <v>204</v>
      </c>
      <c r="P4" s="32"/>
      <c r="Q4" s="32"/>
      <c r="R4" s="32"/>
      <c r="S4" s="32"/>
      <c r="T4" s="33"/>
      <c r="U4" s="32" t="s">
        <v>12</v>
      </c>
      <c r="V4" s="23"/>
      <c r="W4" s="32"/>
      <c r="X4" s="33"/>
    </row>
    <row r="5" spans="1:24" ht="21" customHeight="1">
      <c r="A5" s="111"/>
      <c r="B5" s="111"/>
      <c r="C5" s="117" t="s">
        <v>65</v>
      </c>
      <c r="D5" s="117" t="s">
        <v>50</v>
      </c>
      <c r="E5" s="112" t="s">
        <v>89</v>
      </c>
      <c r="F5" s="111" t="s">
        <v>65</v>
      </c>
      <c r="G5" s="111" t="s">
        <v>50</v>
      </c>
      <c r="H5" s="112" t="s">
        <v>241</v>
      </c>
      <c r="I5" s="111" t="s">
        <v>101</v>
      </c>
      <c r="J5" s="111" t="s">
        <v>89</v>
      </c>
      <c r="K5" s="117" t="s">
        <v>116</v>
      </c>
      <c r="L5" s="117" t="s">
        <v>266</v>
      </c>
      <c r="M5" s="117" t="s">
        <v>74</v>
      </c>
      <c r="N5" s="117" t="s">
        <v>89</v>
      </c>
      <c r="O5" s="119"/>
      <c r="P5" s="120" t="s">
        <v>105</v>
      </c>
      <c r="Q5" s="117" t="s">
        <v>162</v>
      </c>
      <c r="R5" s="117" t="s">
        <v>142</v>
      </c>
      <c r="S5" s="117" t="s">
        <v>114</v>
      </c>
      <c r="T5" s="117" t="s">
        <v>42</v>
      </c>
      <c r="U5" s="117" t="s">
        <v>184</v>
      </c>
      <c r="V5" s="117" t="s">
        <v>221</v>
      </c>
      <c r="W5" s="117" t="s">
        <v>36</v>
      </c>
      <c r="X5" s="117" t="s">
        <v>207</v>
      </c>
    </row>
    <row r="6" spans="1:24" ht="21" customHeight="1">
      <c r="A6" s="111"/>
      <c r="B6" s="111"/>
      <c r="C6" s="111"/>
      <c r="D6" s="111"/>
      <c r="E6" s="117"/>
      <c r="F6" s="111"/>
      <c r="G6" s="111"/>
      <c r="H6" s="117"/>
      <c r="I6" s="111"/>
      <c r="J6" s="111"/>
      <c r="K6" s="119"/>
      <c r="L6" s="119"/>
      <c r="M6" s="119"/>
      <c r="N6" s="119"/>
      <c r="O6" s="119"/>
      <c r="P6" s="121"/>
      <c r="Q6" s="111"/>
      <c r="R6" s="111"/>
      <c r="S6" s="111"/>
      <c r="T6" s="111"/>
      <c r="U6" s="111"/>
      <c r="V6" s="111"/>
      <c r="W6" s="111"/>
      <c r="X6" s="111"/>
    </row>
    <row r="7" spans="1:24" ht="21" customHeight="1">
      <c r="A7" s="18" t="s">
        <v>164</v>
      </c>
      <c r="B7" s="18" t="s">
        <v>164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20"/>
      <c r="X7" s="17">
        <v>21</v>
      </c>
    </row>
    <row r="8" spans="1:24" ht="21" customHeight="1">
      <c r="A8" s="143"/>
      <c r="B8" s="143" t="s">
        <v>73</v>
      </c>
      <c r="C8" s="165">
        <v>3</v>
      </c>
      <c r="D8" s="165">
        <v>0</v>
      </c>
      <c r="E8" s="175">
        <f>0</f>
        <v>0</v>
      </c>
      <c r="F8" s="166">
        <v>6</v>
      </c>
      <c r="G8" s="165">
        <v>0</v>
      </c>
      <c r="H8" s="164">
        <f>0</f>
        <v>0</v>
      </c>
      <c r="I8" s="168">
        <v>0</v>
      </c>
      <c r="J8" s="170">
        <v>0</v>
      </c>
      <c r="K8" s="174">
        <v>3552</v>
      </c>
      <c r="L8" s="169">
        <v>0</v>
      </c>
      <c r="M8" s="169">
        <v>1986</v>
      </c>
      <c r="N8" s="169">
        <v>0</v>
      </c>
      <c r="O8" s="173">
        <v>0</v>
      </c>
      <c r="P8" s="170">
        <v>10</v>
      </c>
      <c r="Q8" s="168">
        <v>150</v>
      </c>
      <c r="R8" s="173">
        <v>33</v>
      </c>
      <c r="S8" s="171">
        <v>2</v>
      </c>
      <c r="T8" s="172">
        <v>74</v>
      </c>
      <c r="U8" s="167">
        <v>0</v>
      </c>
      <c r="V8" s="167">
        <v>0</v>
      </c>
      <c r="W8" s="75"/>
      <c r="X8" s="176">
        <f>0</f>
        <v>0</v>
      </c>
    </row>
    <row r="9" spans="1:24" ht="21" customHeight="1">
      <c r="A9" s="143" t="s">
        <v>203</v>
      </c>
      <c r="B9" s="143" t="s">
        <v>102</v>
      </c>
      <c r="C9" s="165">
        <v>3</v>
      </c>
      <c r="D9" s="165">
        <v>0</v>
      </c>
      <c r="E9" s="175">
        <f>0</f>
        <v>0</v>
      </c>
      <c r="F9" s="166">
        <v>6</v>
      </c>
      <c r="G9" s="165">
        <v>0</v>
      </c>
      <c r="H9" s="164">
        <f>0</f>
        <v>0</v>
      </c>
      <c r="I9" s="168">
        <v>0</v>
      </c>
      <c r="J9" s="170">
        <v>0</v>
      </c>
      <c r="K9" s="174">
        <v>3552</v>
      </c>
      <c r="L9" s="169">
        <v>0</v>
      </c>
      <c r="M9" s="169">
        <v>1986</v>
      </c>
      <c r="N9" s="169">
        <v>0</v>
      </c>
      <c r="O9" s="173">
        <v>0</v>
      </c>
      <c r="P9" s="170">
        <v>10</v>
      </c>
      <c r="Q9" s="168">
        <v>150</v>
      </c>
      <c r="R9" s="173">
        <v>33</v>
      </c>
      <c r="S9" s="171">
        <v>2</v>
      </c>
      <c r="T9" s="172">
        <v>74</v>
      </c>
      <c r="U9" s="167">
        <v>0</v>
      </c>
      <c r="V9" s="167">
        <v>0</v>
      </c>
      <c r="X9" s="176">
        <f>0</f>
        <v>0</v>
      </c>
    </row>
    <row r="10" spans="1:24" ht="21" customHeight="1">
      <c r="A10" s="143" t="s">
        <v>53</v>
      </c>
      <c r="B10" s="143" t="s">
        <v>235</v>
      </c>
      <c r="C10" s="165">
        <v>3</v>
      </c>
      <c r="D10" s="165">
        <v>0</v>
      </c>
      <c r="E10" s="175">
        <f>0</f>
        <v>0</v>
      </c>
      <c r="F10" s="166">
        <v>6</v>
      </c>
      <c r="G10" s="165">
        <v>0</v>
      </c>
      <c r="H10" s="164">
        <f>0</f>
        <v>0</v>
      </c>
      <c r="I10" s="168">
        <v>0</v>
      </c>
      <c r="J10" s="170">
        <v>0</v>
      </c>
      <c r="K10" s="174">
        <v>3552</v>
      </c>
      <c r="L10" s="169">
        <v>0</v>
      </c>
      <c r="M10" s="169">
        <v>1986</v>
      </c>
      <c r="N10" s="169">
        <v>0</v>
      </c>
      <c r="O10" s="173">
        <v>0</v>
      </c>
      <c r="P10" s="170">
        <v>10</v>
      </c>
      <c r="Q10" s="168">
        <v>150</v>
      </c>
      <c r="R10" s="173">
        <v>33</v>
      </c>
      <c r="S10" s="171">
        <v>2</v>
      </c>
      <c r="T10" s="172">
        <v>74</v>
      </c>
      <c r="U10" s="167">
        <v>0</v>
      </c>
      <c r="V10" s="167">
        <v>0</v>
      </c>
      <c r="X10" s="176">
        <f>0</f>
        <v>0</v>
      </c>
    </row>
    <row r="11" spans="1:24" ht="21" customHeight="1">
      <c r="A11" s="19"/>
      <c r="B11" s="19"/>
      <c r="C11" s="19"/>
      <c r="D11" s="19"/>
      <c r="E11" s="19"/>
      <c r="F11" s="19"/>
      <c r="G11" s="19"/>
      <c r="H11" s="19"/>
      <c r="Q11" s="19"/>
      <c r="R11" s="19"/>
      <c r="S11" s="19"/>
      <c r="T11" s="19"/>
      <c r="U11" s="19"/>
      <c r="V11" s="19"/>
      <c r="X11" s="19"/>
    </row>
    <row r="12" spans="1:22" ht="21" customHeight="1">
      <c r="A12" s="19"/>
      <c r="B12" s="19"/>
      <c r="C12" s="19"/>
      <c r="D12" s="19"/>
      <c r="E12" s="19"/>
      <c r="F12" s="19"/>
      <c r="H12" s="19"/>
      <c r="I12" s="19"/>
      <c r="J12" s="19"/>
      <c r="K12" s="19"/>
      <c r="Q12" s="19"/>
      <c r="R12" s="19"/>
      <c r="S12" s="19"/>
      <c r="T12" s="19"/>
      <c r="U12" s="19"/>
      <c r="V12" s="19"/>
    </row>
    <row r="13" spans="12:22" ht="21" customHeight="1">
      <c r="L13" s="19"/>
      <c r="M13" s="19"/>
      <c r="N13" s="19"/>
      <c r="R13" s="19"/>
      <c r="S13" s="19"/>
      <c r="T13" s="19"/>
      <c r="U13" s="19"/>
      <c r="V13" s="19"/>
    </row>
    <row r="14" spans="17:24" ht="21" customHeight="1">
      <c r="Q14" s="19"/>
      <c r="R14" s="19"/>
      <c r="S14" s="19"/>
      <c r="T14" s="19"/>
      <c r="U14" s="19"/>
      <c r="V14" s="19"/>
      <c r="X14" s="19"/>
    </row>
    <row r="15" spans="18:24" ht="21" customHeight="1">
      <c r="R15" s="19"/>
      <c r="S15" s="19"/>
      <c r="X15" s="19"/>
    </row>
    <row r="16" spans="22:24" ht="21" customHeight="1">
      <c r="V16" s="19"/>
      <c r="X16" s="19"/>
    </row>
    <row r="17" spans="18:22" ht="21" customHeight="1">
      <c r="R17" s="19"/>
      <c r="S17" s="19"/>
      <c r="T17" s="19"/>
      <c r="U17" s="19"/>
      <c r="V17" s="19"/>
    </row>
  </sheetData>
  <sheetProtection/>
  <mergeCells count="24"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4:O6"/>
    <mergeCell ref="P5:P6"/>
    <mergeCell ref="I5:I6"/>
    <mergeCell ref="J5:J6"/>
    <mergeCell ref="K5:K6"/>
    <mergeCell ref="L5:L6"/>
    <mergeCell ref="E5:E6"/>
    <mergeCell ref="F5:F6"/>
    <mergeCell ref="G5:G6"/>
    <mergeCell ref="H5:H6"/>
    <mergeCell ref="A4:A6"/>
    <mergeCell ref="B4:B6"/>
    <mergeCell ref="C5:C6"/>
    <mergeCell ref="D5:D6"/>
  </mergeCells>
  <printOptions horizontalCentered="1"/>
  <pageMargins left="0.19652777777777777" right="0.19652777777777777" top="0.5902777777777778" bottom="0.5902777777777778" header="0.39305555555555555" footer="0.39305555555555555"/>
  <pageSetup fitToHeight="100" fitToWidth="1" horizontalDpi="600" verticalDpi="600" orientation="landscape" paperSize="8" scale="92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2.83203125" style="11" customWidth="1"/>
    <col min="2" max="4" width="4.83203125" style="11" customWidth="1"/>
    <col min="5" max="5" width="25.16015625" style="11" customWidth="1"/>
    <col min="6" max="6" width="26.5" style="11" customWidth="1"/>
    <col min="7" max="7" width="21" style="11" customWidth="1"/>
    <col min="8" max="8" width="18.33203125" style="11" customWidth="1"/>
    <col min="9" max="9" width="17.5" style="11" customWidth="1"/>
    <col min="10" max="10" width="16.5" style="11" customWidth="1"/>
    <col min="11" max="11" width="18.33203125" style="11" customWidth="1"/>
    <col min="12" max="12" width="17.16015625" style="11" customWidth="1"/>
    <col min="13" max="13" width="18.83203125" style="11" customWidth="1"/>
    <col min="14" max="14" width="17.16015625" style="11" customWidth="1"/>
    <col min="15" max="16" width="17.66015625" style="11" customWidth="1"/>
    <col min="17" max="17" width="17.5" style="11" customWidth="1"/>
    <col min="18" max="18" width="18.33203125" style="11" customWidth="1"/>
    <col min="19" max="19" width="15.83203125" style="11" customWidth="1"/>
    <col min="20" max="20" width="15" style="11" customWidth="1"/>
    <col min="21" max="251" width="9.16015625" style="11" customWidth="1"/>
    <col min="252" max="256" width="9.16015625" style="0" customWidth="1"/>
  </cols>
  <sheetData>
    <row r="1" spans="18:20" ht="21" customHeight="1">
      <c r="R1" s="12"/>
      <c r="S1" s="12"/>
      <c r="T1" s="12" t="s">
        <v>255</v>
      </c>
    </row>
    <row r="2" spans="1:20" ht="30.75" customHeight="1">
      <c r="A2" s="21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1" customHeight="1">
      <c r="A3" s="140" t="s">
        <v>64</v>
      </c>
      <c r="R3" s="28"/>
      <c r="T3" s="12" t="s">
        <v>169</v>
      </c>
    </row>
    <row r="4" spans="1:20" ht="21" customHeight="1">
      <c r="A4" s="98" t="s">
        <v>128</v>
      </c>
      <c r="B4" s="14" t="s">
        <v>248</v>
      </c>
      <c r="C4" s="15"/>
      <c r="D4" s="15"/>
      <c r="E4" s="98" t="s">
        <v>109</v>
      </c>
      <c r="F4" s="98" t="s">
        <v>73</v>
      </c>
      <c r="G4" s="15" t="s">
        <v>237</v>
      </c>
      <c r="H4" s="15"/>
      <c r="I4" s="15"/>
      <c r="J4" s="15"/>
      <c r="K4" s="15"/>
      <c r="L4" s="15"/>
      <c r="M4" s="99" t="s">
        <v>244</v>
      </c>
      <c r="N4" s="98" t="s">
        <v>122</v>
      </c>
      <c r="O4" s="98" t="s">
        <v>151</v>
      </c>
      <c r="P4" s="98" t="s">
        <v>77</v>
      </c>
      <c r="Q4" s="98" t="s">
        <v>41</v>
      </c>
      <c r="R4" s="98" t="s">
        <v>195</v>
      </c>
      <c r="S4" s="23" t="s">
        <v>40</v>
      </c>
      <c r="T4" s="23"/>
    </row>
    <row r="5" spans="1:20" ht="45.75" customHeight="1">
      <c r="A5" s="98"/>
      <c r="B5" s="38" t="s">
        <v>111</v>
      </c>
      <c r="C5" s="38" t="s">
        <v>181</v>
      </c>
      <c r="D5" s="38" t="s">
        <v>177</v>
      </c>
      <c r="E5" s="98"/>
      <c r="F5" s="98"/>
      <c r="G5" s="24" t="s">
        <v>139</v>
      </c>
      <c r="H5" s="24" t="s">
        <v>88</v>
      </c>
      <c r="I5" s="24" t="s">
        <v>55</v>
      </c>
      <c r="J5" s="24" t="s">
        <v>123</v>
      </c>
      <c r="K5" s="24" t="s">
        <v>141</v>
      </c>
      <c r="L5" s="24" t="s">
        <v>49</v>
      </c>
      <c r="M5" s="99"/>
      <c r="N5" s="98"/>
      <c r="O5" s="98"/>
      <c r="P5" s="98"/>
      <c r="Q5" s="98"/>
      <c r="R5" s="98"/>
      <c r="S5" s="22" t="s">
        <v>125</v>
      </c>
      <c r="T5" s="22" t="s">
        <v>87</v>
      </c>
    </row>
    <row r="6" spans="1:20" ht="21" customHeight="1">
      <c r="A6" s="18" t="s">
        <v>164</v>
      </c>
      <c r="B6" s="18" t="s">
        <v>164</v>
      </c>
      <c r="C6" s="18" t="s">
        <v>164</v>
      </c>
      <c r="D6" s="18" t="s">
        <v>164</v>
      </c>
      <c r="E6" s="61" t="s">
        <v>164</v>
      </c>
      <c r="F6" s="18">
        <v>1</v>
      </c>
      <c r="G6" s="18">
        <v>2</v>
      </c>
      <c r="H6" s="18">
        <v>3</v>
      </c>
      <c r="I6" s="18">
        <f>H6+1</f>
        <v>4</v>
      </c>
      <c r="J6" s="18">
        <f>I6+1</f>
        <v>5</v>
      </c>
      <c r="K6" s="18">
        <f>J6+1</f>
        <v>6</v>
      </c>
      <c r="L6" s="18">
        <f>K6+1</f>
        <v>7</v>
      </c>
      <c r="M6" s="18">
        <f>L6+1</f>
        <v>8</v>
      </c>
      <c r="N6" s="18">
        <f>M6+1</f>
        <v>9</v>
      </c>
      <c r="O6" s="18">
        <f>N6+1</f>
        <v>10</v>
      </c>
      <c r="P6" s="18">
        <f>O6+1</f>
        <v>11</v>
      </c>
      <c r="Q6" s="18">
        <f>P6+1</f>
        <v>12</v>
      </c>
      <c r="R6" s="18">
        <f>Q6+1</f>
        <v>13</v>
      </c>
      <c r="S6" s="18">
        <f>R6+1</f>
        <v>14</v>
      </c>
      <c r="T6" s="18">
        <f>S6+1</f>
        <v>15</v>
      </c>
    </row>
    <row r="7" spans="1:20" ht="21" customHeight="1">
      <c r="A7" s="143"/>
      <c r="B7" s="143"/>
      <c r="C7" s="143"/>
      <c r="D7" s="143"/>
      <c r="E7" s="143" t="s">
        <v>73</v>
      </c>
      <c r="F7" s="141">
        <v>165086</v>
      </c>
      <c r="G7" s="141">
        <v>149545</v>
      </c>
      <c r="H7" s="132">
        <v>126145</v>
      </c>
      <c r="I7" s="142">
        <v>0</v>
      </c>
      <c r="J7" s="141">
        <v>20000</v>
      </c>
      <c r="K7" s="141">
        <v>0</v>
      </c>
      <c r="L7" s="132">
        <v>3400</v>
      </c>
      <c r="M7" s="142">
        <v>0</v>
      </c>
      <c r="N7" s="141">
        <v>0</v>
      </c>
      <c r="O7" s="132">
        <v>0</v>
      </c>
      <c r="P7" s="142">
        <v>0</v>
      </c>
      <c r="Q7" s="141">
        <v>0</v>
      </c>
      <c r="R7" s="141">
        <v>0</v>
      </c>
      <c r="S7" s="141">
        <v>0</v>
      </c>
      <c r="T7" s="132">
        <v>15541</v>
      </c>
    </row>
    <row r="8" spans="1:20" ht="21" customHeight="1">
      <c r="A8" s="143" t="s">
        <v>203</v>
      </c>
      <c r="B8" s="143"/>
      <c r="C8" s="143"/>
      <c r="D8" s="143"/>
      <c r="E8" s="143" t="s">
        <v>102</v>
      </c>
      <c r="F8" s="141">
        <v>165086</v>
      </c>
      <c r="G8" s="141">
        <v>149545</v>
      </c>
      <c r="H8" s="132">
        <v>126145</v>
      </c>
      <c r="I8" s="142">
        <v>0</v>
      </c>
      <c r="J8" s="141">
        <v>20000</v>
      </c>
      <c r="K8" s="141">
        <v>0</v>
      </c>
      <c r="L8" s="132">
        <v>3400</v>
      </c>
      <c r="M8" s="142">
        <v>0</v>
      </c>
      <c r="N8" s="141">
        <v>0</v>
      </c>
      <c r="O8" s="132">
        <v>0</v>
      </c>
      <c r="P8" s="142">
        <v>0</v>
      </c>
      <c r="Q8" s="141">
        <v>0</v>
      </c>
      <c r="R8" s="141">
        <v>0</v>
      </c>
      <c r="S8" s="141">
        <v>0</v>
      </c>
      <c r="T8" s="132">
        <v>15541</v>
      </c>
    </row>
    <row r="9" spans="1:20" ht="21" customHeight="1">
      <c r="A9" s="143" t="s">
        <v>53</v>
      </c>
      <c r="B9" s="143"/>
      <c r="C9" s="143"/>
      <c r="D9" s="143"/>
      <c r="E9" s="143" t="s">
        <v>235</v>
      </c>
      <c r="F9" s="141">
        <v>144159</v>
      </c>
      <c r="G9" s="141">
        <v>129923</v>
      </c>
      <c r="H9" s="132">
        <v>106523</v>
      </c>
      <c r="I9" s="142">
        <v>0</v>
      </c>
      <c r="J9" s="141">
        <v>20000</v>
      </c>
      <c r="K9" s="141">
        <v>0</v>
      </c>
      <c r="L9" s="132">
        <v>3400</v>
      </c>
      <c r="M9" s="142">
        <v>0</v>
      </c>
      <c r="N9" s="141">
        <v>0</v>
      </c>
      <c r="O9" s="132">
        <v>0</v>
      </c>
      <c r="P9" s="142">
        <v>0</v>
      </c>
      <c r="Q9" s="141">
        <v>0</v>
      </c>
      <c r="R9" s="141">
        <v>0</v>
      </c>
      <c r="S9" s="141">
        <v>0</v>
      </c>
      <c r="T9" s="132">
        <v>14236</v>
      </c>
    </row>
    <row r="10" spans="1:20" ht="21" customHeight="1">
      <c r="A10" s="143" t="s">
        <v>182</v>
      </c>
      <c r="B10" s="143" t="s">
        <v>265</v>
      </c>
      <c r="C10" s="143" t="s">
        <v>3</v>
      </c>
      <c r="D10" s="143" t="s">
        <v>206</v>
      </c>
      <c r="E10" s="143" t="s">
        <v>209</v>
      </c>
      <c r="F10" s="141">
        <v>37456</v>
      </c>
      <c r="G10" s="141">
        <v>37456</v>
      </c>
      <c r="H10" s="132">
        <v>37456</v>
      </c>
      <c r="I10" s="142">
        <v>0</v>
      </c>
      <c r="J10" s="141">
        <v>0</v>
      </c>
      <c r="K10" s="141">
        <v>0</v>
      </c>
      <c r="L10" s="132">
        <v>0</v>
      </c>
      <c r="M10" s="142">
        <v>0</v>
      </c>
      <c r="N10" s="141">
        <v>0</v>
      </c>
      <c r="O10" s="132">
        <v>0</v>
      </c>
      <c r="P10" s="142">
        <v>0</v>
      </c>
      <c r="Q10" s="141">
        <v>0</v>
      </c>
      <c r="R10" s="141">
        <v>0</v>
      </c>
      <c r="S10" s="141">
        <v>0</v>
      </c>
      <c r="T10" s="132">
        <v>0</v>
      </c>
    </row>
    <row r="11" spans="1:20" ht="21" customHeight="1">
      <c r="A11" s="143" t="s">
        <v>182</v>
      </c>
      <c r="B11" s="143" t="s">
        <v>265</v>
      </c>
      <c r="C11" s="143" t="s">
        <v>3</v>
      </c>
      <c r="D11" s="143" t="s">
        <v>133</v>
      </c>
      <c r="E11" s="143" t="s">
        <v>108</v>
      </c>
      <c r="F11" s="141">
        <v>3000</v>
      </c>
      <c r="G11" s="141">
        <v>3000</v>
      </c>
      <c r="H11" s="132">
        <v>3000</v>
      </c>
      <c r="I11" s="142">
        <v>0</v>
      </c>
      <c r="J11" s="141">
        <v>0</v>
      </c>
      <c r="K11" s="141">
        <v>0</v>
      </c>
      <c r="L11" s="132">
        <v>0</v>
      </c>
      <c r="M11" s="142">
        <v>0</v>
      </c>
      <c r="N11" s="141">
        <v>0</v>
      </c>
      <c r="O11" s="132">
        <v>0</v>
      </c>
      <c r="P11" s="142">
        <v>0</v>
      </c>
      <c r="Q11" s="141">
        <v>0</v>
      </c>
      <c r="R11" s="141">
        <v>0</v>
      </c>
      <c r="S11" s="141">
        <v>0</v>
      </c>
      <c r="T11" s="132">
        <v>0</v>
      </c>
    </row>
    <row r="12" spans="1:20" ht="21" customHeight="1">
      <c r="A12" s="143" t="s">
        <v>182</v>
      </c>
      <c r="B12" s="143" t="s">
        <v>265</v>
      </c>
      <c r="C12" s="143" t="s">
        <v>3</v>
      </c>
      <c r="D12" s="143" t="s">
        <v>2</v>
      </c>
      <c r="E12" s="143" t="s">
        <v>251</v>
      </c>
      <c r="F12" s="141">
        <v>97636</v>
      </c>
      <c r="G12" s="141">
        <v>83400</v>
      </c>
      <c r="H12" s="132">
        <v>60000</v>
      </c>
      <c r="I12" s="142">
        <v>0</v>
      </c>
      <c r="J12" s="141">
        <v>20000</v>
      </c>
      <c r="K12" s="141">
        <v>0</v>
      </c>
      <c r="L12" s="132">
        <v>3400</v>
      </c>
      <c r="M12" s="142">
        <v>0</v>
      </c>
      <c r="N12" s="141">
        <v>0</v>
      </c>
      <c r="O12" s="132">
        <v>0</v>
      </c>
      <c r="P12" s="142">
        <v>0</v>
      </c>
      <c r="Q12" s="141">
        <v>0</v>
      </c>
      <c r="R12" s="141">
        <v>0</v>
      </c>
      <c r="S12" s="141">
        <v>0</v>
      </c>
      <c r="T12" s="132">
        <v>14236</v>
      </c>
    </row>
    <row r="13" spans="1:20" ht="21" customHeight="1">
      <c r="A13" s="143" t="s">
        <v>182</v>
      </c>
      <c r="B13" s="143" t="s">
        <v>265</v>
      </c>
      <c r="C13" s="143" t="s">
        <v>3</v>
      </c>
      <c r="D13" s="143" t="s">
        <v>23</v>
      </c>
      <c r="E13" s="143" t="s">
        <v>173</v>
      </c>
      <c r="F13" s="141">
        <v>6067</v>
      </c>
      <c r="G13" s="141">
        <v>6067</v>
      </c>
      <c r="H13" s="132">
        <v>6067</v>
      </c>
      <c r="I13" s="142">
        <v>0</v>
      </c>
      <c r="J13" s="141">
        <v>0</v>
      </c>
      <c r="K13" s="141">
        <v>0</v>
      </c>
      <c r="L13" s="132">
        <v>0</v>
      </c>
      <c r="M13" s="142">
        <v>0</v>
      </c>
      <c r="N13" s="141">
        <v>0</v>
      </c>
      <c r="O13" s="132">
        <v>0</v>
      </c>
      <c r="P13" s="142">
        <v>0</v>
      </c>
      <c r="Q13" s="141">
        <v>0</v>
      </c>
      <c r="R13" s="141">
        <v>0</v>
      </c>
      <c r="S13" s="141">
        <v>0</v>
      </c>
      <c r="T13" s="132">
        <v>0</v>
      </c>
    </row>
    <row r="14" spans="1:20" ht="21" customHeight="1">
      <c r="A14" s="143" t="s">
        <v>112</v>
      </c>
      <c r="B14" s="143"/>
      <c r="C14" s="143"/>
      <c r="D14" s="143"/>
      <c r="E14" s="143" t="s">
        <v>213</v>
      </c>
      <c r="F14" s="141">
        <v>20927</v>
      </c>
      <c r="G14" s="141">
        <v>19622</v>
      </c>
      <c r="H14" s="132">
        <v>19622</v>
      </c>
      <c r="I14" s="142">
        <v>0</v>
      </c>
      <c r="J14" s="141">
        <v>0</v>
      </c>
      <c r="K14" s="141">
        <v>0</v>
      </c>
      <c r="L14" s="132">
        <v>0</v>
      </c>
      <c r="M14" s="142">
        <v>0</v>
      </c>
      <c r="N14" s="141">
        <v>0</v>
      </c>
      <c r="O14" s="132">
        <v>0</v>
      </c>
      <c r="P14" s="142">
        <v>0</v>
      </c>
      <c r="Q14" s="141">
        <v>0</v>
      </c>
      <c r="R14" s="141">
        <v>0</v>
      </c>
      <c r="S14" s="141">
        <v>0</v>
      </c>
      <c r="T14" s="132">
        <v>1305</v>
      </c>
    </row>
    <row r="15" spans="1:20" ht="21" customHeight="1">
      <c r="A15" s="143" t="s">
        <v>254</v>
      </c>
      <c r="B15" s="143" t="s">
        <v>265</v>
      </c>
      <c r="C15" s="143" t="s">
        <v>3</v>
      </c>
      <c r="D15" s="143" t="s">
        <v>23</v>
      </c>
      <c r="E15" s="143" t="s">
        <v>173</v>
      </c>
      <c r="F15" s="141">
        <v>20927</v>
      </c>
      <c r="G15" s="141">
        <v>19622</v>
      </c>
      <c r="H15" s="132">
        <v>19622</v>
      </c>
      <c r="I15" s="142">
        <v>0</v>
      </c>
      <c r="J15" s="141">
        <v>0</v>
      </c>
      <c r="K15" s="141">
        <v>0</v>
      </c>
      <c r="L15" s="132">
        <v>0</v>
      </c>
      <c r="M15" s="142">
        <v>0</v>
      </c>
      <c r="N15" s="141">
        <v>0</v>
      </c>
      <c r="O15" s="132">
        <v>0</v>
      </c>
      <c r="P15" s="142">
        <v>0</v>
      </c>
      <c r="Q15" s="141">
        <v>0</v>
      </c>
      <c r="R15" s="141">
        <v>0</v>
      </c>
      <c r="S15" s="141">
        <v>0</v>
      </c>
      <c r="T15" s="132">
        <v>1305</v>
      </c>
    </row>
  </sheetData>
  <sheetProtection/>
  <mergeCells count="9">
    <mergeCell ref="R4:R5"/>
    <mergeCell ref="N4:N5"/>
    <mergeCell ref="O4:O5"/>
    <mergeCell ref="P4:P5"/>
    <mergeCell ref="Q4:Q5"/>
    <mergeCell ref="A4:A5"/>
    <mergeCell ref="E4:E5"/>
    <mergeCell ref="F4:F5"/>
    <mergeCell ref="M4:M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91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25.16015625" style="0" customWidth="1"/>
    <col min="5" max="5" width="25.33203125" style="0" customWidth="1"/>
    <col min="6" max="6" width="22" style="0" customWidth="1"/>
    <col min="7" max="7" width="18.66015625" style="0" customWidth="1"/>
    <col min="8" max="8" width="17.16015625" style="0" customWidth="1"/>
    <col min="9" max="9" width="16.66015625" style="0" customWidth="1"/>
    <col min="10" max="10" width="16.83203125" style="0" customWidth="1"/>
    <col min="11" max="11" width="16.16015625" style="0" customWidth="1"/>
    <col min="12" max="12" width="17.66015625" style="0" customWidth="1"/>
    <col min="13" max="13" width="15.5" style="0" customWidth="1"/>
    <col min="14" max="14" width="15.83203125" style="0" customWidth="1"/>
    <col min="15" max="15" width="17.33203125" style="0" customWidth="1"/>
    <col min="16" max="16" width="17.16015625" style="0" customWidth="1"/>
    <col min="17" max="17" width="17.83203125" style="0" customWidth="1"/>
    <col min="18" max="18" width="17.16015625" style="0" customWidth="1"/>
    <col min="19" max="19" width="16" style="0" customWidth="1"/>
    <col min="20" max="256" width="9.16015625" style="0" customWidth="1"/>
  </cols>
  <sheetData>
    <row r="1" spans="1:20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12" t="s">
        <v>85</v>
      </c>
      <c r="T1" s="11"/>
    </row>
    <row r="2" spans="1:20" ht="30.75" customHeight="1">
      <c r="A2" s="26" t="s">
        <v>188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</row>
    <row r="3" spans="1:20" ht="21" customHeight="1">
      <c r="A3" s="146" t="s">
        <v>64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8"/>
      <c r="R3" s="11"/>
      <c r="S3" s="12" t="s">
        <v>169</v>
      </c>
      <c r="T3" s="11"/>
    </row>
    <row r="4" spans="1:20" ht="21" customHeight="1">
      <c r="A4" s="14" t="s">
        <v>248</v>
      </c>
      <c r="B4" s="15"/>
      <c r="C4" s="15"/>
      <c r="D4" s="98" t="s">
        <v>91</v>
      </c>
      <c r="E4" s="98" t="s">
        <v>73</v>
      </c>
      <c r="F4" s="15" t="s">
        <v>237</v>
      </c>
      <c r="G4" s="15"/>
      <c r="H4" s="15"/>
      <c r="I4" s="15"/>
      <c r="J4" s="15"/>
      <c r="K4" s="15"/>
      <c r="L4" s="99" t="s">
        <v>244</v>
      </c>
      <c r="M4" s="98" t="s">
        <v>122</v>
      </c>
      <c r="N4" s="98" t="s">
        <v>151</v>
      </c>
      <c r="O4" s="98" t="s">
        <v>77</v>
      </c>
      <c r="P4" s="98" t="s">
        <v>41</v>
      </c>
      <c r="Q4" s="98" t="s">
        <v>195</v>
      </c>
      <c r="R4" s="23" t="s">
        <v>40</v>
      </c>
      <c r="S4" s="23"/>
      <c r="T4" s="11"/>
    </row>
    <row r="5" spans="1:20" ht="63" customHeight="1">
      <c r="A5" s="38" t="s">
        <v>111</v>
      </c>
      <c r="B5" s="38" t="s">
        <v>181</v>
      </c>
      <c r="C5" s="38" t="s">
        <v>177</v>
      </c>
      <c r="D5" s="98"/>
      <c r="E5" s="98"/>
      <c r="F5" s="24" t="s">
        <v>139</v>
      </c>
      <c r="G5" s="24" t="s">
        <v>88</v>
      </c>
      <c r="H5" s="24" t="s">
        <v>55</v>
      </c>
      <c r="I5" s="24" t="s">
        <v>123</v>
      </c>
      <c r="J5" s="24" t="s">
        <v>141</v>
      </c>
      <c r="K5" s="24" t="s">
        <v>49</v>
      </c>
      <c r="L5" s="99"/>
      <c r="M5" s="98"/>
      <c r="N5" s="98"/>
      <c r="O5" s="98"/>
      <c r="P5" s="98"/>
      <c r="Q5" s="98"/>
      <c r="R5" s="22" t="s">
        <v>125</v>
      </c>
      <c r="S5" s="22" t="s">
        <v>87</v>
      </c>
      <c r="T5" s="11"/>
    </row>
    <row r="6" spans="1:20" ht="21" customHeight="1">
      <c r="A6" s="18" t="s">
        <v>164</v>
      </c>
      <c r="B6" s="18" t="s">
        <v>164</v>
      </c>
      <c r="C6" s="18" t="s">
        <v>164</v>
      </c>
      <c r="D6" s="61" t="s">
        <v>164</v>
      </c>
      <c r="E6" s="18">
        <v>1</v>
      </c>
      <c r="F6" s="18">
        <v>2</v>
      </c>
      <c r="G6" s="18">
        <v>3</v>
      </c>
      <c r="H6" s="18">
        <f>G6+1</f>
        <v>4</v>
      </c>
      <c r="I6" s="18">
        <f>H6+1</f>
        <v>5</v>
      </c>
      <c r="J6" s="18">
        <f>I6+1</f>
        <v>6</v>
      </c>
      <c r="K6" s="18">
        <f>J6+1</f>
        <v>7</v>
      </c>
      <c r="L6" s="18">
        <f>K6+1</f>
        <v>8</v>
      </c>
      <c r="M6" s="18">
        <f>L6+1</f>
        <v>9</v>
      </c>
      <c r="N6" s="18">
        <f>M6+1</f>
        <v>10</v>
      </c>
      <c r="O6" s="18">
        <f>N6+1</f>
        <v>11</v>
      </c>
      <c r="P6" s="18">
        <f>O6+1</f>
        <v>12</v>
      </c>
      <c r="Q6" s="18">
        <f>P6+1</f>
        <v>13</v>
      </c>
      <c r="R6" s="18">
        <f>Q6+1</f>
        <v>14</v>
      </c>
      <c r="S6" s="18">
        <f>R6+1</f>
        <v>15</v>
      </c>
      <c r="T6" s="11"/>
    </row>
    <row r="7" spans="1:20" ht="21" customHeight="1">
      <c r="A7" s="143"/>
      <c r="B7" s="145"/>
      <c r="C7" s="144"/>
      <c r="D7" s="143" t="s">
        <v>73</v>
      </c>
      <c r="E7" s="141">
        <v>165086</v>
      </c>
      <c r="F7" s="132">
        <v>149545</v>
      </c>
      <c r="G7" s="142">
        <v>126145</v>
      </c>
      <c r="H7" s="141">
        <v>0</v>
      </c>
      <c r="I7" s="141">
        <v>20000</v>
      </c>
      <c r="J7" s="141">
        <v>0</v>
      </c>
      <c r="K7" s="132">
        <v>3400</v>
      </c>
      <c r="L7" s="142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32">
        <v>15541</v>
      </c>
      <c r="T7" s="11"/>
    </row>
    <row r="8" spans="1:20" ht="21" customHeight="1">
      <c r="A8" s="143" t="s">
        <v>265</v>
      </c>
      <c r="B8" s="145"/>
      <c r="C8" s="144"/>
      <c r="D8" s="143" t="s">
        <v>56</v>
      </c>
      <c r="E8" s="141">
        <v>165086</v>
      </c>
      <c r="F8" s="132">
        <v>149545</v>
      </c>
      <c r="G8" s="142">
        <v>126145</v>
      </c>
      <c r="H8" s="141">
        <v>0</v>
      </c>
      <c r="I8" s="141">
        <v>20000</v>
      </c>
      <c r="J8" s="141">
        <v>0</v>
      </c>
      <c r="K8" s="132">
        <v>3400</v>
      </c>
      <c r="L8" s="142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32">
        <v>15541</v>
      </c>
      <c r="T8" s="11"/>
    </row>
    <row r="9" spans="1:20" ht="21" customHeight="1">
      <c r="A9" s="143"/>
      <c r="B9" s="145" t="s">
        <v>3</v>
      </c>
      <c r="C9" s="144"/>
      <c r="D9" s="143" t="s">
        <v>275</v>
      </c>
      <c r="E9" s="141">
        <v>165086</v>
      </c>
      <c r="F9" s="132">
        <v>149545</v>
      </c>
      <c r="G9" s="142">
        <v>126145</v>
      </c>
      <c r="H9" s="141">
        <v>0</v>
      </c>
      <c r="I9" s="141">
        <v>20000</v>
      </c>
      <c r="J9" s="141">
        <v>0</v>
      </c>
      <c r="K9" s="132">
        <v>3400</v>
      </c>
      <c r="L9" s="142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32">
        <v>15541</v>
      </c>
      <c r="T9" s="11"/>
    </row>
    <row r="10" spans="1:20" ht="21" customHeight="1">
      <c r="A10" s="143" t="s">
        <v>82</v>
      </c>
      <c r="B10" s="145" t="s">
        <v>167</v>
      </c>
      <c r="C10" s="144" t="s">
        <v>206</v>
      </c>
      <c r="D10" s="143" t="s">
        <v>209</v>
      </c>
      <c r="E10" s="141">
        <v>37456</v>
      </c>
      <c r="F10" s="132">
        <v>37456</v>
      </c>
      <c r="G10" s="142">
        <v>37456</v>
      </c>
      <c r="H10" s="141">
        <v>0</v>
      </c>
      <c r="I10" s="141">
        <v>0</v>
      </c>
      <c r="J10" s="141">
        <v>0</v>
      </c>
      <c r="K10" s="132">
        <v>0</v>
      </c>
      <c r="L10" s="142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32">
        <v>0</v>
      </c>
      <c r="T10" s="11"/>
    </row>
    <row r="11" spans="1:20" ht="21" customHeight="1">
      <c r="A11" s="143" t="s">
        <v>82</v>
      </c>
      <c r="B11" s="145" t="s">
        <v>167</v>
      </c>
      <c r="C11" s="144" t="s">
        <v>133</v>
      </c>
      <c r="D11" s="143" t="s">
        <v>108</v>
      </c>
      <c r="E11" s="141">
        <v>3000</v>
      </c>
      <c r="F11" s="132">
        <v>3000</v>
      </c>
      <c r="G11" s="142">
        <v>3000</v>
      </c>
      <c r="H11" s="141">
        <v>0</v>
      </c>
      <c r="I11" s="141">
        <v>0</v>
      </c>
      <c r="J11" s="141">
        <v>0</v>
      </c>
      <c r="K11" s="132">
        <v>0</v>
      </c>
      <c r="L11" s="142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32">
        <v>0</v>
      </c>
      <c r="T11" s="11"/>
    </row>
    <row r="12" spans="1:20" ht="21" customHeight="1">
      <c r="A12" s="143" t="s">
        <v>82</v>
      </c>
      <c r="B12" s="145" t="s">
        <v>167</v>
      </c>
      <c r="C12" s="144" t="s">
        <v>2</v>
      </c>
      <c r="D12" s="143" t="s">
        <v>251</v>
      </c>
      <c r="E12" s="141">
        <v>97636</v>
      </c>
      <c r="F12" s="132">
        <v>83400</v>
      </c>
      <c r="G12" s="142">
        <v>60000</v>
      </c>
      <c r="H12" s="141">
        <v>0</v>
      </c>
      <c r="I12" s="141">
        <v>20000</v>
      </c>
      <c r="J12" s="141">
        <v>0</v>
      </c>
      <c r="K12" s="132">
        <v>3400</v>
      </c>
      <c r="L12" s="142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32">
        <v>14236</v>
      </c>
      <c r="T12" s="11"/>
    </row>
    <row r="13" spans="1:20" ht="21" customHeight="1">
      <c r="A13" s="143" t="s">
        <v>82</v>
      </c>
      <c r="B13" s="145" t="s">
        <v>167</v>
      </c>
      <c r="C13" s="144" t="s">
        <v>23</v>
      </c>
      <c r="D13" s="143" t="s">
        <v>173</v>
      </c>
      <c r="E13" s="141">
        <v>26994</v>
      </c>
      <c r="F13" s="132">
        <v>25689</v>
      </c>
      <c r="G13" s="142">
        <v>25689</v>
      </c>
      <c r="H13" s="141">
        <v>0</v>
      </c>
      <c r="I13" s="141">
        <v>0</v>
      </c>
      <c r="J13" s="141">
        <v>0</v>
      </c>
      <c r="K13" s="132">
        <v>0</v>
      </c>
      <c r="L13" s="142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32">
        <v>1305</v>
      </c>
      <c r="T13" s="11"/>
    </row>
    <row r="14" spans="10:17" ht="12.75" customHeight="1">
      <c r="J14" s="126"/>
      <c r="K14" s="126"/>
      <c r="Q14" s="3"/>
    </row>
  </sheetData>
  <sheetProtection/>
  <mergeCells count="8">
    <mergeCell ref="D4:D5"/>
    <mergeCell ref="E4:E5"/>
    <mergeCell ref="L4:L5"/>
    <mergeCell ref="Q4:Q5"/>
    <mergeCell ref="M4:M5"/>
    <mergeCell ref="N4:N5"/>
    <mergeCell ref="O4:O5"/>
    <mergeCell ref="P4:P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orientation="landscape" paperSize="8" scale="91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3.33203125" style="11" customWidth="1"/>
    <col min="2" max="4" width="5.16015625" style="11" customWidth="1"/>
    <col min="5" max="5" width="23.5" style="11" customWidth="1"/>
    <col min="6" max="6" width="28.33203125" style="11" customWidth="1"/>
    <col min="7" max="7" width="21.83203125" style="11" customWidth="1"/>
    <col min="8" max="21" width="19.33203125" style="11" customWidth="1"/>
    <col min="22" max="255" width="9.16015625" style="11" customWidth="1"/>
    <col min="256" max="256" width="9.16015625" style="0" customWidth="1"/>
  </cols>
  <sheetData>
    <row r="1" ht="21" customHeight="1">
      <c r="U1" s="28" t="s">
        <v>170</v>
      </c>
    </row>
    <row r="2" spans="1:20" ht="30.75" customHeight="1">
      <c r="A2" s="26" t="s">
        <v>136</v>
      </c>
      <c r="B2" s="25"/>
      <c r="C2" s="25"/>
      <c r="D2" s="25"/>
      <c r="E2" s="2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21" customHeight="1">
      <c r="A3" s="140" t="s">
        <v>64</v>
      </c>
      <c r="B3" s="19"/>
      <c r="C3" s="19"/>
      <c r="D3" s="19"/>
      <c r="E3" s="19"/>
      <c r="U3" s="12" t="s">
        <v>169</v>
      </c>
    </row>
    <row r="4" spans="1:21" ht="21" customHeight="1">
      <c r="A4" s="98" t="s">
        <v>128</v>
      </c>
      <c r="B4" s="15" t="s">
        <v>248</v>
      </c>
      <c r="C4" s="14"/>
      <c r="D4" s="14"/>
      <c r="E4" s="98" t="s">
        <v>109</v>
      </c>
      <c r="F4" s="98" t="s">
        <v>73</v>
      </c>
      <c r="G4" s="15" t="s">
        <v>31</v>
      </c>
      <c r="H4" s="15"/>
      <c r="I4" s="15"/>
      <c r="J4" s="15"/>
      <c r="K4" s="15"/>
      <c r="L4" s="15" t="s">
        <v>148</v>
      </c>
      <c r="M4" s="15"/>
      <c r="N4" s="23"/>
      <c r="O4" s="23"/>
      <c r="P4" s="23"/>
      <c r="Q4" s="23"/>
      <c r="R4" s="23"/>
      <c r="S4" s="98" t="s">
        <v>231</v>
      </c>
      <c r="T4" s="98" t="s">
        <v>163</v>
      </c>
      <c r="U4" s="98" t="s">
        <v>48</v>
      </c>
    </row>
    <row r="5" spans="1:21" ht="42.75" customHeight="1">
      <c r="A5" s="98"/>
      <c r="B5" s="38" t="s">
        <v>111</v>
      </c>
      <c r="C5" s="38" t="s">
        <v>181</v>
      </c>
      <c r="D5" s="38" t="s">
        <v>177</v>
      </c>
      <c r="E5" s="98"/>
      <c r="F5" s="98"/>
      <c r="G5" s="36" t="s">
        <v>139</v>
      </c>
      <c r="H5" s="36" t="s">
        <v>138</v>
      </c>
      <c r="I5" s="36" t="s">
        <v>171</v>
      </c>
      <c r="J5" s="24" t="s">
        <v>240</v>
      </c>
      <c r="K5" s="36" t="s">
        <v>60</v>
      </c>
      <c r="L5" s="22" t="s">
        <v>139</v>
      </c>
      <c r="M5" s="24" t="s">
        <v>138</v>
      </c>
      <c r="N5" s="24" t="s">
        <v>171</v>
      </c>
      <c r="O5" s="24" t="s">
        <v>240</v>
      </c>
      <c r="P5" s="22" t="s">
        <v>27</v>
      </c>
      <c r="Q5" s="22" t="s">
        <v>60</v>
      </c>
      <c r="R5" s="22" t="s">
        <v>76</v>
      </c>
      <c r="S5" s="98"/>
      <c r="T5" s="98"/>
      <c r="U5" s="98"/>
    </row>
    <row r="6" spans="1:21" ht="21" customHeight="1">
      <c r="A6" s="18" t="s">
        <v>164</v>
      </c>
      <c r="B6" s="16" t="s">
        <v>164</v>
      </c>
      <c r="C6" s="16" t="s">
        <v>164</v>
      </c>
      <c r="D6" s="18" t="s">
        <v>164</v>
      </c>
      <c r="E6" s="18" t="s">
        <v>164</v>
      </c>
      <c r="F6" s="18">
        <v>1</v>
      </c>
      <c r="G6" s="16">
        <v>2</v>
      </c>
      <c r="H6" s="16">
        <v>3</v>
      </c>
      <c r="I6" s="16">
        <v>4</v>
      </c>
      <c r="J6" s="18">
        <v>5</v>
      </c>
      <c r="K6" s="18">
        <v>6</v>
      </c>
      <c r="L6" s="16">
        <v>7</v>
      </c>
      <c r="M6" s="18">
        <v>8</v>
      </c>
      <c r="N6" s="16">
        <v>9</v>
      </c>
      <c r="O6" s="18">
        <v>10</v>
      </c>
      <c r="P6" s="16">
        <v>11</v>
      </c>
      <c r="Q6" s="18">
        <v>12</v>
      </c>
      <c r="R6" s="16">
        <v>13</v>
      </c>
      <c r="S6" s="18">
        <v>14</v>
      </c>
      <c r="T6" s="16">
        <v>15</v>
      </c>
      <c r="U6" s="38">
        <v>16</v>
      </c>
    </row>
    <row r="7" spans="1:22" ht="21" customHeight="1">
      <c r="A7" s="143"/>
      <c r="B7" s="143"/>
      <c r="C7" s="143"/>
      <c r="D7" s="143"/>
      <c r="E7" s="143" t="s">
        <v>73</v>
      </c>
      <c r="F7" s="132">
        <v>165086</v>
      </c>
      <c r="G7" s="147">
        <v>130486</v>
      </c>
      <c r="H7" s="132">
        <v>41171</v>
      </c>
      <c r="I7" s="132">
        <v>39672</v>
      </c>
      <c r="J7" s="132">
        <v>42703</v>
      </c>
      <c r="K7" s="132">
        <v>6940</v>
      </c>
      <c r="L7" s="132">
        <v>34600</v>
      </c>
      <c r="M7" s="132">
        <v>0</v>
      </c>
      <c r="N7" s="132">
        <v>14600</v>
      </c>
      <c r="O7" s="132">
        <v>0</v>
      </c>
      <c r="P7" s="132">
        <v>0</v>
      </c>
      <c r="Q7" s="132">
        <v>20000</v>
      </c>
      <c r="R7" s="132">
        <v>0</v>
      </c>
      <c r="S7" s="132">
        <v>0</v>
      </c>
      <c r="T7" s="132">
        <v>0</v>
      </c>
      <c r="U7" s="132">
        <v>0</v>
      </c>
      <c r="V7" s="19"/>
    </row>
    <row r="8" spans="1:22" ht="21" customHeight="1">
      <c r="A8" s="143" t="s">
        <v>203</v>
      </c>
      <c r="B8" s="143"/>
      <c r="C8" s="143"/>
      <c r="D8" s="143"/>
      <c r="E8" s="143" t="s">
        <v>102</v>
      </c>
      <c r="F8" s="132">
        <v>165086</v>
      </c>
      <c r="G8" s="147">
        <v>130486</v>
      </c>
      <c r="H8" s="132">
        <v>41171</v>
      </c>
      <c r="I8" s="132">
        <v>39672</v>
      </c>
      <c r="J8" s="132">
        <v>42703</v>
      </c>
      <c r="K8" s="132">
        <v>6940</v>
      </c>
      <c r="L8" s="132">
        <v>34600</v>
      </c>
      <c r="M8" s="132">
        <v>0</v>
      </c>
      <c r="N8" s="132">
        <v>14600</v>
      </c>
      <c r="O8" s="132">
        <v>0</v>
      </c>
      <c r="P8" s="132">
        <v>0</v>
      </c>
      <c r="Q8" s="132">
        <v>20000</v>
      </c>
      <c r="R8" s="132">
        <v>0</v>
      </c>
      <c r="S8" s="132">
        <v>0</v>
      </c>
      <c r="T8" s="132">
        <v>0</v>
      </c>
      <c r="U8" s="132">
        <v>0</v>
      </c>
      <c r="V8" s="19"/>
    </row>
    <row r="9" spans="1:22" ht="21" customHeight="1">
      <c r="A9" s="143" t="s">
        <v>53</v>
      </c>
      <c r="B9" s="143"/>
      <c r="C9" s="143"/>
      <c r="D9" s="143"/>
      <c r="E9" s="143" t="s">
        <v>235</v>
      </c>
      <c r="F9" s="132">
        <v>144159</v>
      </c>
      <c r="G9" s="147">
        <v>109559</v>
      </c>
      <c r="H9" s="132">
        <v>32001</v>
      </c>
      <c r="I9" s="132">
        <v>34040</v>
      </c>
      <c r="J9" s="132">
        <v>36578</v>
      </c>
      <c r="K9" s="132">
        <v>6940</v>
      </c>
      <c r="L9" s="132">
        <v>34600</v>
      </c>
      <c r="M9" s="132">
        <v>0</v>
      </c>
      <c r="N9" s="132">
        <v>14600</v>
      </c>
      <c r="O9" s="132">
        <v>0</v>
      </c>
      <c r="P9" s="132">
        <v>0</v>
      </c>
      <c r="Q9" s="132">
        <v>20000</v>
      </c>
      <c r="R9" s="132">
        <v>0</v>
      </c>
      <c r="S9" s="132">
        <v>0</v>
      </c>
      <c r="T9" s="132">
        <v>0</v>
      </c>
      <c r="U9" s="132">
        <v>0</v>
      </c>
      <c r="V9" s="19"/>
    </row>
    <row r="10" spans="1:23" ht="21" customHeight="1">
      <c r="A10" s="143" t="s">
        <v>182</v>
      </c>
      <c r="B10" s="143" t="s">
        <v>265</v>
      </c>
      <c r="C10" s="143" t="s">
        <v>3</v>
      </c>
      <c r="D10" s="143" t="s">
        <v>206</v>
      </c>
      <c r="E10" s="143" t="s">
        <v>209</v>
      </c>
      <c r="F10" s="132">
        <v>37456</v>
      </c>
      <c r="G10" s="147">
        <v>37456</v>
      </c>
      <c r="H10" s="132">
        <v>19030</v>
      </c>
      <c r="I10" s="132">
        <v>2230</v>
      </c>
      <c r="J10" s="132">
        <v>16196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9"/>
      <c r="W10" s="19"/>
    </row>
    <row r="11" spans="1:23" ht="21" customHeight="1">
      <c r="A11" s="143" t="s">
        <v>182</v>
      </c>
      <c r="B11" s="143" t="s">
        <v>265</v>
      </c>
      <c r="C11" s="143" t="s">
        <v>3</v>
      </c>
      <c r="D11" s="143" t="s">
        <v>133</v>
      </c>
      <c r="E11" s="143" t="s">
        <v>108</v>
      </c>
      <c r="F11" s="132">
        <v>3000</v>
      </c>
      <c r="G11" s="147">
        <v>3000</v>
      </c>
      <c r="H11" s="132">
        <v>0</v>
      </c>
      <c r="I11" s="132">
        <v>3000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W11" s="19"/>
    </row>
    <row r="12" spans="1:24" ht="21" customHeight="1">
      <c r="A12" s="143" t="s">
        <v>182</v>
      </c>
      <c r="B12" s="143" t="s">
        <v>265</v>
      </c>
      <c r="C12" s="143" t="s">
        <v>3</v>
      </c>
      <c r="D12" s="143" t="s">
        <v>2</v>
      </c>
      <c r="E12" s="143" t="s">
        <v>251</v>
      </c>
      <c r="F12" s="132">
        <v>97636</v>
      </c>
      <c r="G12" s="147">
        <v>63036</v>
      </c>
      <c r="H12" s="132">
        <v>7856</v>
      </c>
      <c r="I12" s="132">
        <v>28470</v>
      </c>
      <c r="J12" s="132">
        <v>19770</v>
      </c>
      <c r="K12" s="132">
        <v>6940</v>
      </c>
      <c r="L12" s="132">
        <v>34600</v>
      </c>
      <c r="M12" s="132">
        <v>0</v>
      </c>
      <c r="N12" s="132">
        <v>14600</v>
      </c>
      <c r="O12" s="132">
        <v>0</v>
      </c>
      <c r="P12" s="132">
        <v>0</v>
      </c>
      <c r="Q12" s="132">
        <v>20000</v>
      </c>
      <c r="R12" s="132">
        <v>0</v>
      </c>
      <c r="S12" s="132">
        <v>0</v>
      </c>
      <c r="T12" s="132">
        <v>0</v>
      </c>
      <c r="U12" s="132">
        <v>0</v>
      </c>
      <c r="X12" s="19"/>
    </row>
    <row r="13" spans="1:24" ht="21" customHeight="1">
      <c r="A13" s="143" t="s">
        <v>182</v>
      </c>
      <c r="B13" s="143" t="s">
        <v>265</v>
      </c>
      <c r="C13" s="143" t="s">
        <v>3</v>
      </c>
      <c r="D13" s="143" t="s">
        <v>23</v>
      </c>
      <c r="E13" s="143" t="s">
        <v>173</v>
      </c>
      <c r="F13" s="132">
        <v>6067</v>
      </c>
      <c r="G13" s="147">
        <v>6067</v>
      </c>
      <c r="H13" s="132">
        <v>5115</v>
      </c>
      <c r="I13" s="132">
        <v>340</v>
      </c>
      <c r="J13" s="132">
        <v>612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9"/>
      <c r="W13" s="19"/>
      <c r="X13" s="19"/>
    </row>
    <row r="14" spans="1:23" ht="21" customHeight="1">
      <c r="A14" s="143" t="s">
        <v>112</v>
      </c>
      <c r="B14" s="143"/>
      <c r="C14" s="143"/>
      <c r="D14" s="143"/>
      <c r="E14" s="143" t="s">
        <v>213</v>
      </c>
      <c r="F14" s="132">
        <v>20927</v>
      </c>
      <c r="G14" s="147">
        <v>20927</v>
      </c>
      <c r="H14" s="132">
        <v>9170</v>
      </c>
      <c r="I14" s="132">
        <v>5632</v>
      </c>
      <c r="J14" s="132">
        <v>6125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9"/>
      <c r="W14" s="19"/>
    </row>
    <row r="15" spans="1:23" ht="21" customHeight="1">
      <c r="A15" s="143" t="s">
        <v>254</v>
      </c>
      <c r="B15" s="143" t="s">
        <v>265</v>
      </c>
      <c r="C15" s="143" t="s">
        <v>3</v>
      </c>
      <c r="D15" s="143" t="s">
        <v>23</v>
      </c>
      <c r="E15" s="143" t="s">
        <v>173</v>
      </c>
      <c r="F15" s="132">
        <v>20927</v>
      </c>
      <c r="G15" s="147">
        <v>20927</v>
      </c>
      <c r="H15" s="132">
        <v>9170</v>
      </c>
      <c r="I15" s="132">
        <v>5632</v>
      </c>
      <c r="J15" s="132">
        <v>6125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9"/>
      <c r="W15" s="19"/>
    </row>
    <row r="16" spans="19:21" ht="21" customHeight="1">
      <c r="S16" s="19"/>
      <c r="T16" s="19"/>
      <c r="U16" s="19"/>
    </row>
    <row r="17" spans="20:21" ht="21" customHeight="1">
      <c r="T17" s="19"/>
      <c r="U17" s="19"/>
    </row>
    <row r="18" spans="20:21" ht="21" customHeight="1">
      <c r="T18" s="19"/>
      <c r="U18" s="19"/>
    </row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86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24" style="0" customWidth="1"/>
    <col min="5" max="5" width="22.83203125" style="0" customWidth="1"/>
    <col min="6" max="6" width="22" style="0" customWidth="1"/>
    <col min="7" max="10" width="20" style="0" customWidth="1"/>
    <col min="11" max="11" width="22" style="0" customWidth="1"/>
    <col min="12" max="20" width="20" style="0" customWidth="1"/>
    <col min="21" max="256" width="9.16015625" style="0" customWidth="1"/>
  </cols>
  <sheetData>
    <row r="1" spans="1:21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 t="s">
        <v>98</v>
      </c>
      <c r="U1" s="11"/>
    </row>
    <row r="2" spans="1:21" ht="30.75" customHeight="1">
      <c r="A2" s="21" t="s">
        <v>263</v>
      </c>
      <c r="B2" s="25"/>
      <c r="C2" s="25"/>
      <c r="D2" s="2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1"/>
      <c r="U2" s="11"/>
    </row>
    <row r="3" spans="1:21" ht="21" customHeight="1">
      <c r="A3" s="140" t="s">
        <v>64</v>
      </c>
      <c r="B3" s="19"/>
      <c r="C3" s="19"/>
      <c r="D3" s="1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 t="s">
        <v>169</v>
      </c>
      <c r="U3" s="11"/>
    </row>
    <row r="4" spans="1:21" ht="21" customHeight="1">
      <c r="A4" s="14" t="s">
        <v>248</v>
      </c>
      <c r="B4" s="14"/>
      <c r="C4" s="14"/>
      <c r="D4" s="98" t="s">
        <v>72</v>
      </c>
      <c r="E4" s="98" t="s">
        <v>73</v>
      </c>
      <c r="F4" s="15" t="s">
        <v>31</v>
      </c>
      <c r="G4" s="15"/>
      <c r="H4" s="15"/>
      <c r="I4" s="15"/>
      <c r="J4" s="15"/>
      <c r="K4" s="15" t="s">
        <v>148</v>
      </c>
      <c r="L4" s="15"/>
      <c r="M4" s="23"/>
      <c r="N4" s="23"/>
      <c r="O4" s="23"/>
      <c r="P4" s="23"/>
      <c r="Q4" s="23"/>
      <c r="R4" s="98" t="s">
        <v>231</v>
      </c>
      <c r="S4" s="98" t="s">
        <v>163</v>
      </c>
      <c r="T4" s="98" t="s">
        <v>48</v>
      </c>
      <c r="U4" s="11"/>
    </row>
    <row r="5" spans="1:21" ht="42.75" customHeight="1">
      <c r="A5" s="38" t="s">
        <v>111</v>
      </c>
      <c r="B5" s="38" t="s">
        <v>181</v>
      </c>
      <c r="C5" s="38" t="s">
        <v>177</v>
      </c>
      <c r="D5" s="98"/>
      <c r="E5" s="98"/>
      <c r="F5" s="36" t="s">
        <v>139</v>
      </c>
      <c r="G5" s="36" t="s">
        <v>138</v>
      </c>
      <c r="H5" s="36" t="s">
        <v>171</v>
      </c>
      <c r="I5" s="24" t="s">
        <v>240</v>
      </c>
      <c r="J5" s="36" t="s">
        <v>60</v>
      </c>
      <c r="K5" s="22" t="s">
        <v>139</v>
      </c>
      <c r="L5" s="24" t="s">
        <v>138</v>
      </c>
      <c r="M5" s="24" t="s">
        <v>171</v>
      </c>
      <c r="N5" s="24" t="s">
        <v>240</v>
      </c>
      <c r="O5" s="22" t="s">
        <v>27</v>
      </c>
      <c r="P5" s="22" t="s">
        <v>60</v>
      </c>
      <c r="Q5" s="22" t="s">
        <v>76</v>
      </c>
      <c r="R5" s="98"/>
      <c r="S5" s="98"/>
      <c r="T5" s="98"/>
      <c r="U5" s="11"/>
    </row>
    <row r="6" spans="1:21" ht="21" customHeight="1">
      <c r="A6" s="18" t="s">
        <v>164</v>
      </c>
      <c r="B6" s="18" t="s">
        <v>164</v>
      </c>
      <c r="C6" s="18" t="s">
        <v>164</v>
      </c>
      <c r="D6" s="18" t="s">
        <v>164</v>
      </c>
      <c r="E6" s="18">
        <v>1</v>
      </c>
      <c r="F6" s="16">
        <v>2</v>
      </c>
      <c r="G6" s="16">
        <v>3</v>
      </c>
      <c r="H6" s="16">
        <v>4</v>
      </c>
      <c r="I6" s="18">
        <v>5</v>
      </c>
      <c r="J6" s="18">
        <v>6</v>
      </c>
      <c r="K6" s="16">
        <v>7</v>
      </c>
      <c r="L6" s="18">
        <v>8</v>
      </c>
      <c r="M6" s="16">
        <v>9</v>
      </c>
      <c r="N6" s="18">
        <v>10</v>
      </c>
      <c r="O6" s="16">
        <v>11</v>
      </c>
      <c r="P6" s="18">
        <v>12</v>
      </c>
      <c r="Q6" s="16">
        <v>13</v>
      </c>
      <c r="R6" s="18">
        <v>14</v>
      </c>
      <c r="S6" s="16">
        <v>15</v>
      </c>
      <c r="T6" s="38">
        <v>16</v>
      </c>
      <c r="U6" s="11"/>
    </row>
    <row r="7" spans="1:21" ht="21" customHeight="1">
      <c r="A7" s="143"/>
      <c r="B7" s="143"/>
      <c r="C7" s="145"/>
      <c r="D7" s="144" t="s">
        <v>73</v>
      </c>
      <c r="E7" s="132">
        <v>165086</v>
      </c>
      <c r="F7" s="147">
        <v>130486</v>
      </c>
      <c r="G7" s="132">
        <v>41171</v>
      </c>
      <c r="H7" s="132">
        <v>39672</v>
      </c>
      <c r="I7" s="132">
        <v>42703</v>
      </c>
      <c r="J7" s="132">
        <v>6940</v>
      </c>
      <c r="K7" s="132">
        <v>34600</v>
      </c>
      <c r="L7" s="132">
        <v>0</v>
      </c>
      <c r="M7" s="132">
        <v>14600</v>
      </c>
      <c r="N7" s="132">
        <v>0</v>
      </c>
      <c r="O7" s="132">
        <v>0</v>
      </c>
      <c r="P7" s="132">
        <v>20000</v>
      </c>
      <c r="Q7" s="132">
        <v>0</v>
      </c>
      <c r="R7" s="132">
        <v>0</v>
      </c>
      <c r="S7" s="132">
        <v>0</v>
      </c>
      <c r="T7" s="132">
        <v>0</v>
      </c>
      <c r="U7" s="11"/>
    </row>
    <row r="8" spans="1:21" ht="21" customHeight="1">
      <c r="A8" s="143" t="s">
        <v>265</v>
      </c>
      <c r="B8" s="143"/>
      <c r="C8" s="145"/>
      <c r="D8" s="144" t="s">
        <v>56</v>
      </c>
      <c r="E8" s="132">
        <v>165086</v>
      </c>
      <c r="F8" s="147">
        <v>130486</v>
      </c>
      <c r="G8" s="132">
        <v>41171</v>
      </c>
      <c r="H8" s="132">
        <v>39672</v>
      </c>
      <c r="I8" s="132">
        <v>42703</v>
      </c>
      <c r="J8" s="132">
        <v>6940</v>
      </c>
      <c r="K8" s="132">
        <v>34600</v>
      </c>
      <c r="L8" s="132">
        <v>0</v>
      </c>
      <c r="M8" s="132">
        <v>14600</v>
      </c>
      <c r="N8" s="132">
        <v>0</v>
      </c>
      <c r="O8" s="132">
        <v>0</v>
      </c>
      <c r="P8" s="132">
        <v>20000</v>
      </c>
      <c r="Q8" s="132">
        <v>0</v>
      </c>
      <c r="R8" s="132">
        <v>0</v>
      </c>
      <c r="S8" s="132">
        <v>0</v>
      </c>
      <c r="T8" s="132">
        <v>0</v>
      </c>
      <c r="U8" s="11"/>
    </row>
    <row r="9" spans="1:21" ht="21" customHeight="1">
      <c r="A9" s="143"/>
      <c r="B9" s="143" t="s">
        <v>3</v>
      </c>
      <c r="C9" s="145"/>
      <c r="D9" s="144" t="s">
        <v>275</v>
      </c>
      <c r="E9" s="132">
        <v>165086</v>
      </c>
      <c r="F9" s="147">
        <v>130486</v>
      </c>
      <c r="G9" s="132">
        <v>41171</v>
      </c>
      <c r="H9" s="132">
        <v>39672</v>
      </c>
      <c r="I9" s="132">
        <v>42703</v>
      </c>
      <c r="J9" s="132">
        <v>6940</v>
      </c>
      <c r="K9" s="132">
        <v>34600</v>
      </c>
      <c r="L9" s="132">
        <v>0</v>
      </c>
      <c r="M9" s="132">
        <v>14600</v>
      </c>
      <c r="N9" s="132">
        <v>0</v>
      </c>
      <c r="O9" s="132">
        <v>0</v>
      </c>
      <c r="P9" s="132">
        <v>20000</v>
      </c>
      <c r="Q9" s="132">
        <v>0</v>
      </c>
      <c r="R9" s="132">
        <v>0</v>
      </c>
      <c r="S9" s="132">
        <v>0</v>
      </c>
      <c r="T9" s="132">
        <v>0</v>
      </c>
      <c r="U9" s="11"/>
    </row>
    <row r="10" spans="1:21" ht="21" customHeight="1">
      <c r="A10" s="143" t="s">
        <v>82</v>
      </c>
      <c r="B10" s="143" t="s">
        <v>167</v>
      </c>
      <c r="C10" s="145" t="s">
        <v>206</v>
      </c>
      <c r="D10" s="144" t="s">
        <v>209</v>
      </c>
      <c r="E10" s="132">
        <v>37456</v>
      </c>
      <c r="F10" s="147">
        <v>37456</v>
      </c>
      <c r="G10" s="132">
        <v>19030</v>
      </c>
      <c r="H10" s="132">
        <v>2230</v>
      </c>
      <c r="I10" s="132">
        <v>16196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1"/>
    </row>
    <row r="11" spans="1:21" ht="21" customHeight="1">
      <c r="A11" s="143" t="s">
        <v>82</v>
      </c>
      <c r="B11" s="143" t="s">
        <v>167</v>
      </c>
      <c r="C11" s="145" t="s">
        <v>133</v>
      </c>
      <c r="D11" s="144" t="s">
        <v>108</v>
      </c>
      <c r="E11" s="132">
        <v>3000</v>
      </c>
      <c r="F11" s="147">
        <v>3000</v>
      </c>
      <c r="G11" s="132">
        <v>0</v>
      </c>
      <c r="H11" s="132">
        <v>3000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1"/>
    </row>
    <row r="12" spans="1:21" ht="21" customHeight="1">
      <c r="A12" s="143" t="s">
        <v>82</v>
      </c>
      <c r="B12" s="143" t="s">
        <v>167</v>
      </c>
      <c r="C12" s="145" t="s">
        <v>2</v>
      </c>
      <c r="D12" s="144" t="s">
        <v>251</v>
      </c>
      <c r="E12" s="132">
        <v>97636</v>
      </c>
      <c r="F12" s="147">
        <v>63036</v>
      </c>
      <c r="G12" s="132">
        <v>7856</v>
      </c>
      <c r="H12" s="132">
        <v>28470</v>
      </c>
      <c r="I12" s="132">
        <v>19770</v>
      </c>
      <c r="J12" s="132">
        <v>6940</v>
      </c>
      <c r="K12" s="132">
        <v>34600</v>
      </c>
      <c r="L12" s="132">
        <v>0</v>
      </c>
      <c r="M12" s="132">
        <v>14600</v>
      </c>
      <c r="N12" s="132">
        <v>0</v>
      </c>
      <c r="O12" s="132">
        <v>0</v>
      </c>
      <c r="P12" s="132">
        <v>20000</v>
      </c>
      <c r="Q12" s="132">
        <v>0</v>
      </c>
      <c r="R12" s="132">
        <v>0</v>
      </c>
      <c r="S12" s="132">
        <v>0</v>
      </c>
      <c r="T12" s="132">
        <v>0</v>
      </c>
      <c r="U12" s="11"/>
    </row>
    <row r="13" spans="1:21" ht="21" customHeight="1">
      <c r="A13" s="143" t="s">
        <v>82</v>
      </c>
      <c r="B13" s="143" t="s">
        <v>167</v>
      </c>
      <c r="C13" s="145" t="s">
        <v>23</v>
      </c>
      <c r="D13" s="144" t="s">
        <v>173</v>
      </c>
      <c r="E13" s="132">
        <v>26994</v>
      </c>
      <c r="F13" s="147">
        <v>26994</v>
      </c>
      <c r="G13" s="132">
        <v>14285</v>
      </c>
      <c r="H13" s="132">
        <v>5972</v>
      </c>
      <c r="I13" s="132">
        <v>6737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9"/>
    </row>
    <row r="14" spans="1:21" ht="21" customHeight="1">
      <c r="A14" s="11"/>
      <c r="B14" s="11"/>
      <c r="C14" s="11"/>
      <c r="D14" s="11"/>
      <c r="E14" s="11"/>
      <c r="F14" s="11"/>
      <c r="G14" s="19"/>
      <c r="H14" s="11"/>
      <c r="I14" s="11"/>
      <c r="J14" s="11"/>
      <c r="K14" s="11"/>
      <c r="L14" s="11"/>
      <c r="M14" s="11"/>
      <c r="N14" s="11"/>
      <c r="O14" s="11"/>
      <c r="P14" s="19"/>
      <c r="Q14" s="19"/>
      <c r="R14" s="19"/>
      <c r="S14" s="19"/>
      <c r="T14" s="19"/>
      <c r="U14" s="19"/>
    </row>
    <row r="15" spans="1:2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9"/>
      <c r="R15" s="19"/>
      <c r="S15" s="19"/>
      <c r="T15" s="19"/>
      <c r="U15" s="11"/>
    </row>
    <row r="16" spans="1:2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9"/>
      <c r="S16" s="19"/>
      <c r="T16" s="19"/>
      <c r="U16" s="11"/>
    </row>
    <row r="17" spans="1:2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9"/>
      <c r="T17" s="19"/>
      <c r="U17" s="11"/>
    </row>
    <row r="18" spans="1:2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9"/>
      <c r="T18" s="19"/>
      <c r="U18" s="11"/>
    </row>
  </sheetData>
  <sheetProtection/>
  <mergeCells count="5">
    <mergeCell ref="S4:S5"/>
    <mergeCell ref="T4:T5"/>
    <mergeCell ref="D4:D5"/>
    <mergeCell ref="E4:E5"/>
    <mergeCell ref="R4:R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orientation="landscape" paperSize="8" scale="86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8.66015625" style="11" customWidth="1"/>
    <col min="2" max="4" width="5" style="11" customWidth="1"/>
    <col min="5" max="5" width="25.5" style="11" customWidth="1"/>
    <col min="6" max="6" width="19.16015625" style="11" customWidth="1"/>
    <col min="7" max="7" width="28.16015625" style="11" customWidth="1"/>
    <col min="8" max="8" width="24.16015625" style="11" customWidth="1"/>
    <col min="9" max="12" width="20.33203125" style="11" customWidth="1"/>
    <col min="13" max="13" width="18.5" style="11" customWidth="1"/>
    <col min="14" max="20" width="20.33203125" style="11" customWidth="1"/>
    <col min="21" max="29" width="13.5" style="11" customWidth="1"/>
    <col min="30" max="255" width="9.16015625" style="11" customWidth="1"/>
    <col min="256" max="256" width="9.16015625" style="0" customWidth="1"/>
  </cols>
  <sheetData>
    <row r="1" ht="21" customHeight="1">
      <c r="T1" s="12" t="s">
        <v>25</v>
      </c>
    </row>
    <row r="2" spans="1:20" ht="30.75" customHeight="1">
      <c r="A2" s="26" t="s">
        <v>219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1" customHeight="1">
      <c r="A3" s="140" t="s">
        <v>64</v>
      </c>
      <c r="T3" s="12" t="s">
        <v>169</v>
      </c>
    </row>
    <row r="4" spans="1:20" ht="21" customHeight="1">
      <c r="A4" s="98" t="s">
        <v>128</v>
      </c>
      <c r="B4" s="23" t="s">
        <v>274</v>
      </c>
      <c r="C4" s="23"/>
      <c r="D4" s="23"/>
      <c r="E4" s="98" t="s">
        <v>109</v>
      </c>
      <c r="F4" s="98" t="s">
        <v>118</v>
      </c>
      <c r="G4" s="23" t="s">
        <v>21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5"/>
    </row>
    <row r="5" spans="1:20" ht="21" customHeight="1">
      <c r="A5" s="98"/>
      <c r="B5" s="98" t="s">
        <v>111</v>
      </c>
      <c r="C5" s="98" t="s">
        <v>181</v>
      </c>
      <c r="D5" s="98" t="s">
        <v>177</v>
      </c>
      <c r="E5" s="98"/>
      <c r="F5" s="98"/>
      <c r="G5" s="99" t="s">
        <v>73</v>
      </c>
      <c r="H5" s="23" t="s">
        <v>237</v>
      </c>
      <c r="I5" s="23"/>
      <c r="J5" s="23"/>
      <c r="K5" s="23"/>
      <c r="L5" s="23"/>
      <c r="M5" s="23"/>
      <c r="N5" s="99" t="s">
        <v>244</v>
      </c>
      <c r="O5" s="98" t="s">
        <v>122</v>
      </c>
      <c r="P5" s="98" t="s">
        <v>77</v>
      </c>
      <c r="Q5" s="98" t="s">
        <v>41</v>
      </c>
      <c r="R5" s="98" t="s">
        <v>151</v>
      </c>
      <c r="S5" s="98" t="s">
        <v>195</v>
      </c>
      <c r="T5" s="98" t="s">
        <v>71</v>
      </c>
    </row>
    <row r="6" spans="1:20" ht="53.25" customHeight="1">
      <c r="A6" s="98"/>
      <c r="B6" s="98"/>
      <c r="C6" s="98"/>
      <c r="D6" s="98"/>
      <c r="E6" s="98"/>
      <c r="F6" s="98"/>
      <c r="G6" s="99"/>
      <c r="H6" s="22" t="s">
        <v>139</v>
      </c>
      <c r="I6" s="22" t="s">
        <v>88</v>
      </c>
      <c r="J6" s="22" t="s">
        <v>55</v>
      </c>
      <c r="K6" s="22" t="s">
        <v>180</v>
      </c>
      <c r="L6" s="22" t="s">
        <v>226</v>
      </c>
      <c r="M6" s="22" t="s">
        <v>49</v>
      </c>
      <c r="N6" s="99"/>
      <c r="O6" s="98"/>
      <c r="P6" s="98"/>
      <c r="Q6" s="98"/>
      <c r="R6" s="98"/>
      <c r="S6" s="98"/>
      <c r="T6" s="98"/>
    </row>
    <row r="7" spans="1:20" ht="21" customHeight="1">
      <c r="A7" s="18" t="s">
        <v>164</v>
      </c>
      <c r="B7" s="18" t="s">
        <v>164</v>
      </c>
      <c r="C7" s="16" t="s">
        <v>164</v>
      </c>
      <c r="D7" s="18" t="s">
        <v>164</v>
      </c>
      <c r="E7" s="18" t="s">
        <v>164</v>
      </c>
      <c r="F7" s="18" t="s">
        <v>164</v>
      </c>
      <c r="G7" s="18">
        <v>1</v>
      </c>
      <c r="H7" s="18">
        <f>G7+1</f>
        <v>2</v>
      </c>
      <c r="I7" s="18">
        <f>H7+1</f>
        <v>3</v>
      </c>
      <c r="J7" s="18">
        <f>I7+1</f>
        <v>4</v>
      </c>
      <c r="K7" s="18">
        <f>J7+1</f>
        <v>5</v>
      </c>
      <c r="L7" s="127">
        <f>K7+1</f>
        <v>6</v>
      </c>
      <c r="M7" s="127">
        <f>L7+1</f>
        <v>7</v>
      </c>
      <c r="N7" s="127">
        <f>M7+1</f>
        <v>8</v>
      </c>
      <c r="O7" s="18">
        <f>N7+1</f>
        <v>9</v>
      </c>
      <c r="P7" s="18">
        <f>O7+1</f>
        <v>10</v>
      </c>
      <c r="Q7" s="18">
        <f>P7+1</f>
        <v>11</v>
      </c>
      <c r="R7" s="18">
        <f>Q7+1</f>
        <v>12</v>
      </c>
      <c r="S7" s="18">
        <f>R7+1</f>
        <v>13</v>
      </c>
      <c r="T7" s="18">
        <f>S7+1</f>
        <v>14</v>
      </c>
    </row>
    <row r="8" spans="1:21" ht="21" customHeight="1">
      <c r="A8" s="143"/>
      <c r="B8" s="143"/>
      <c r="C8" s="145"/>
      <c r="D8" s="148"/>
      <c r="E8" s="144" t="s">
        <v>73</v>
      </c>
      <c r="F8" s="145"/>
      <c r="G8" s="150">
        <v>130486</v>
      </c>
      <c r="H8" s="132">
        <v>115945</v>
      </c>
      <c r="I8" s="141">
        <v>92545</v>
      </c>
      <c r="J8" s="141">
        <v>0</v>
      </c>
      <c r="K8" s="141">
        <v>20000</v>
      </c>
      <c r="L8" s="141">
        <v>0</v>
      </c>
      <c r="M8" s="132">
        <v>3400</v>
      </c>
      <c r="N8" s="142">
        <v>0</v>
      </c>
      <c r="O8" s="141">
        <v>0</v>
      </c>
      <c r="P8" s="141">
        <v>0</v>
      </c>
      <c r="Q8" s="141">
        <v>0</v>
      </c>
      <c r="R8" s="149">
        <v>0</v>
      </c>
      <c r="S8" s="141">
        <v>0</v>
      </c>
      <c r="T8" s="132">
        <v>14541</v>
      </c>
      <c r="U8" s="19"/>
    </row>
    <row r="9" spans="1:21" ht="21" customHeight="1">
      <c r="A9" s="143" t="s">
        <v>203</v>
      </c>
      <c r="B9" s="143"/>
      <c r="C9" s="145"/>
      <c r="D9" s="148"/>
      <c r="E9" s="144" t="s">
        <v>102</v>
      </c>
      <c r="F9" s="145"/>
      <c r="G9" s="150">
        <v>130486</v>
      </c>
      <c r="H9" s="132">
        <v>115945</v>
      </c>
      <c r="I9" s="141">
        <v>92545</v>
      </c>
      <c r="J9" s="141">
        <v>0</v>
      </c>
      <c r="K9" s="141">
        <v>20000</v>
      </c>
      <c r="L9" s="141">
        <v>0</v>
      </c>
      <c r="M9" s="132">
        <v>3400</v>
      </c>
      <c r="N9" s="142">
        <v>0</v>
      </c>
      <c r="O9" s="141">
        <v>0</v>
      </c>
      <c r="P9" s="141">
        <v>0</v>
      </c>
      <c r="Q9" s="141">
        <v>0</v>
      </c>
      <c r="R9" s="149">
        <v>0</v>
      </c>
      <c r="S9" s="141">
        <v>0</v>
      </c>
      <c r="T9" s="132">
        <v>14541</v>
      </c>
      <c r="U9" s="19"/>
    </row>
    <row r="10" spans="1:20" ht="21" customHeight="1">
      <c r="A10" s="143" t="s">
        <v>53</v>
      </c>
      <c r="B10" s="143"/>
      <c r="C10" s="145"/>
      <c r="D10" s="148"/>
      <c r="E10" s="144" t="s">
        <v>235</v>
      </c>
      <c r="F10" s="145"/>
      <c r="G10" s="150">
        <v>109559</v>
      </c>
      <c r="H10" s="132">
        <v>96323</v>
      </c>
      <c r="I10" s="141">
        <v>72923</v>
      </c>
      <c r="J10" s="141">
        <v>0</v>
      </c>
      <c r="K10" s="141">
        <v>20000</v>
      </c>
      <c r="L10" s="141">
        <v>0</v>
      </c>
      <c r="M10" s="132">
        <v>3400</v>
      </c>
      <c r="N10" s="142">
        <v>0</v>
      </c>
      <c r="O10" s="141">
        <v>0</v>
      </c>
      <c r="P10" s="141">
        <v>0</v>
      </c>
      <c r="Q10" s="141">
        <v>0</v>
      </c>
      <c r="R10" s="149">
        <v>0</v>
      </c>
      <c r="S10" s="141">
        <v>0</v>
      </c>
      <c r="T10" s="132">
        <v>13236</v>
      </c>
    </row>
    <row r="11" spans="1:20" ht="21" customHeight="1">
      <c r="A11" s="143" t="s">
        <v>182</v>
      </c>
      <c r="B11" s="143" t="s">
        <v>265</v>
      </c>
      <c r="C11" s="145" t="s">
        <v>3</v>
      </c>
      <c r="D11" s="148" t="s">
        <v>206</v>
      </c>
      <c r="E11" s="144" t="s">
        <v>209</v>
      </c>
      <c r="F11" s="145" t="s">
        <v>16</v>
      </c>
      <c r="G11" s="150">
        <v>16196</v>
      </c>
      <c r="H11" s="132">
        <v>16196</v>
      </c>
      <c r="I11" s="141">
        <v>16196</v>
      </c>
      <c r="J11" s="141">
        <v>0</v>
      </c>
      <c r="K11" s="141">
        <v>0</v>
      </c>
      <c r="L11" s="141">
        <v>0</v>
      </c>
      <c r="M11" s="132">
        <v>0</v>
      </c>
      <c r="N11" s="142">
        <v>0</v>
      </c>
      <c r="O11" s="141">
        <v>0</v>
      </c>
      <c r="P11" s="141">
        <v>0</v>
      </c>
      <c r="Q11" s="141">
        <v>0</v>
      </c>
      <c r="R11" s="149">
        <v>0</v>
      </c>
      <c r="S11" s="141">
        <v>0</v>
      </c>
      <c r="T11" s="132">
        <v>0</v>
      </c>
    </row>
    <row r="12" spans="1:20" ht="21" customHeight="1">
      <c r="A12" s="143" t="s">
        <v>182</v>
      </c>
      <c r="B12" s="143" t="s">
        <v>265</v>
      </c>
      <c r="C12" s="145" t="s">
        <v>3</v>
      </c>
      <c r="D12" s="148" t="s">
        <v>206</v>
      </c>
      <c r="E12" s="144" t="s">
        <v>209</v>
      </c>
      <c r="F12" s="145" t="s">
        <v>138</v>
      </c>
      <c r="G12" s="150">
        <v>19030</v>
      </c>
      <c r="H12" s="132">
        <v>19030</v>
      </c>
      <c r="I12" s="141">
        <v>19030</v>
      </c>
      <c r="J12" s="141">
        <v>0</v>
      </c>
      <c r="K12" s="141">
        <v>0</v>
      </c>
      <c r="L12" s="141">
        <v>0</v>
      </c>
      <c r="M12" s="132">
        <v>0</v>
      </c>
      <c r="N12" s="142">
        <v>0</v>
      </c>
      <c r="O12" s="141">
        <v>0</v>
      </c>
      <c r="P12" s="141">
        <v>0</v>
      </c>
      <c r="Q12" s="141">
        <v>0</v>
      </c>
      <c r="R12" s="149">
        <v>0</v>
      </c>
      <c r="S12" s="141">
        <v>0</v>
      </c>
      <c r="T12" s="132">
        <v>0</v>
      </c>
    </row>
    <row r="13" spans="1:20" ht="21" customHeight="1">
      <c r="A13" s="143" t="s">
        <v>182</v>
      </c>
      <c r="B13" s="143" t="s">
        <v>265</v>
      </c>
      <c r="C13" s="145" t="s">
        <v>3</v>
      </c>
      <c r="D13" s="148" t="s">
        <v>206</v>
      </c>
      <c r="E13" s="144" t="s">
        <v>209</v>
      </c>
      <c r="F13" s="145" t="s">
        <v>171</v>
      </c>
      <c r="G13" s="150">
        <v>2230</v>
      </c>
      <c r="H13" s="132">
        <v>2230</v>
      </c>
      <c r="I13" s="141">
        <v>2230</v>
      </c>
      <c r="J13" s="141">
        <v>0</v>
      </c>
      <c r="K13" s="141">
        <v>0</v>
      </c>
      <c r="L13" s="141">
        <v>0</v>
      </c>
      <c r="M13" s="132">
        <v>0</v>
      </c>
      <c r="N13" s="142">
        <v>0</v>
      </c>
      <c r="O13" s="141">
        <v>0</v>
      </c>
      <c r="P13" s="141">
        <v>0</v>
      </c>
      <c r="Q13" s="141">
        <v>0</v>
      </c>
      <c r="R13" s="149">
        <v>0</v>
      </c>
      <c r="S13" s="141">
        <v>0</v>
      </c>
      <c r="T13" s="132">
        <v>0</v>
      </c>
    </row>
    <row r="14" spans="1:20" ht="21" customHeight="1">
      <c r="A14" s="143" t="s">
        <v>182</v>
      </c>
      <c r="B14" s="143" t="s">
        <v>265</v>
      </c>
      <c r="C14" s="145" t="s">
        <v>3</v>
      </c>
      <c r="D14" s="148" t="s">
        <v>133</v>
      </c>
      <c r="E14" s="144" t="s">
        <v>108</v>
      </c>
      <c r="F14" s="145" t="s">
        <v>171</v>
      </c>
      <c r="G14" s="150">
        <v>3000</v>
      </c>
      <c r="H14" s="132">
        <v>3000</v>
      </c>
      <c r="I14" s="141">
        <v>3000</v>
      </c>
      <c r="J14" s="141">
        <v>0</v>
      </c>
      <c r="K14" s="141">
        <v>0</v>
      </c>
      <c r="L14" s="141">
        <v>0</v>
      </c>
      <c r="M14" s="132">
        <v>0</v>
      </c>
      <c r="N14" s="142">
        <v>0</v>
      </c>
      <c r="O14" s="141">
        <v>0</v>
      </c>
      <c r="P14" s="141">
        <v>0</v>
      </c>
      <c r="Q14" s="141">
        <v>0</v>
      </c>
      <c r="R14" s="149">
        <v>0</v>
      </c>
      <c r="S14" s="141">
        <v>0</v>
      </c>
      <c r="T14" s="132">
        <v>0</v>
      </c>
    </row>
    <row r="15" spans="1:20" ht="21" customHeight="1">
      <c r="A15" s="143" t="s">
        <v>182</v>
      </c>
      <c r="B15" s="143" t="s">
        <v>265</v>
      </c>
      <c r="C15" s="145" t="s">
        <v>3</v>
      </c>
      <c r="D15" s="148" t="s">
        <v>2</v>
      </c>
      <c r="E15" s="144" t="s">
        <v>251</v>
      </c>
      <c r="F15" s="145" t="s">
        <v>171</v>
      </c>
      <c r="G15" s="150">
        <v>28470</v>
      </c>
      <c r="H15" s="132">
        <v>22174</v>
      </c>
      <c r="I15" s="141">
        <v>18544</v>
      </c>
      <c r="J15" s="141">
        <v>0</v>
      </c>
      <c r="K15" s="141">
        <v>230</v>
      </c>
      <c r="L15" s="141">
        <v>0</v>
      </c>
      <c r="M15" s="132">
        <v>3400</v>
      </c>
      <c r="N15" s="142">
        <v>0</v>
      </c>
      <c r="O15" s="141">
        <v>0</v>
      </c>
      <c r="P15" s="141">
        <v>0</v>
      </c>
      <c r="Q15" s="141">
        <v>0</v>
      </c>
      <c r="R15" s="149">
        <v>0</v>
      </c>
      <c r="S15" s="141">
        <v>0</v>
      </c>
      <c r="T15" s="132">
        <v>6296</v>
      </c>
    </row>
    <row r="16" spans="1:20" ht="21" customHeight="1">
      <c r="A16" s="143" t="s">
        <v>182</v>
      </c>
      <c r="B16" s="143" t="s">
        <v>265</v>
      </c>
      <c r="C16" s="145" t="s">
        <v>3</v>
      </c>
      <c r="D16" s="148" t="s">
        <v>2</v>
      </c>
      <c r="E16" s="144" t="s">
        <v>251</v>
      </c>
      <c r="F16" s="145" t="s">
        <v>16</v>
      </c>
      <c r="G16" s="150">
        <v>19770</v>
      </c>
      <c r="H16" s="132">
        <v>19770</v>
      </c>
      <c r="I16" s="141">
        <v>0</v>
      </c>
      <c r="J16" s="141">
        <v>0</v>
      </c>
      <c r="K16" s="141">
        <v>19770</v>
      </c>
      <c r="L16" s="141">
        <v>0</v>
      </c>
      <c r="M16" s="132">
        <v>0</v>
      </c>
      <c r="N16" s="142">
        <v>0</v>
      </c>
      <c r="O16" s="141">
        <v>0</v>
      </c>
      <c r="P16" s="141">
        <v>0</v>
      </c>
      <c r="Q16" s="141">
        <v>0</v>
      </c>
      <c r="R16" s="149">
        <v>0</v>
      </c>
      <c r="S16" s="141">
        <v>0</v>
      </c>
      <c r="T16" s="132">
        <v>0</v>
      </c>
    </row>
    <row r="17" spans="1:20" ht="21" customHeight="1">
      <c r="A17" s="143" t="s">
        <v>182</v>
      </c>
      <c r="B17" s="143" t="s">
        <v>265</v>
      </c>
      <c r="C17" s="145" t="s">
        <v>3</v>
      </c>
      <c r="D17" s="148" t="s">
        <v>2</v>
      </c>
      <c r="E17" s="144" t="s">
        <v>251</v>
      </c>
      <c r="F17" s="145" t="s">
        <v>138</v>
      </c>
      <c r="G17" s="150">
        <v>7856</v>
      </c>
      <c r="H17" s="132">
        <v>7856</v>
      </c>
      <c r="I17" s="141">
        <v>7856</v>
      </c>
      <c r="J17" s="141">
        <v>0</v>
      </c>
      <c r="K17" s="141">
        <v>0</v>
      </c>
      <c r="L17" s="141">
        <v>0</v>
      </c>
      <c r="M17" s="132">
        <v>0</v>
      </c>
      <c r="N17" s="142">
        <v>0</v>
      </c>
      <c r="O17" s="141">
        <v>0</v>
      </c>
      <c r="P17" s="141">
        <v>0</v>
      </c>
      <c r="Q17" s="141">
        <v>0</v>
      </c>
      <c r="R17" s="149">
        <v>0</v>
      </c>
      <c r="S17" s="141">
        <v>0</v>
      </c>
      <c r="T17" s="132">
        <v>0</v>
      </c>
    </row>
    <row r="18" spans="1:20" ht="21" customHeight="1">
      <c r="A18" s="143" t="s">
        <v>182</v>
      </c>
      <c r="B18" s="143" t="s">
        <v>265</v>
      </c>
      <c r="C18" s="145" t="s">
        <v>3</v>
      </c>
      <c r="D18" s="148" t="s">
        <v>2</v>
      </c>
      <c r="E18" s="144" t="s">
        <v>251</v>
      </c>
      <c r="F18" s="145" t="s">
        <v>60</v>
      </c>
      <c r="G18" s="150">
        <v>6940</v>
      </c>
      <c r="H18" s="132">
        <v>0</v>
      </c>
      <c r="I18" s="141">
        <v>0</v>
      </c>
      <c r="J18" s="141">
        <v>0</v>
      </c>
      <c r="K18" s="141">
        <v>0</v>
      </c>
      <c r="L18" s="141">
        <v>0</v>
      </c>
      <c r="M18" s="132">
        <v>0</v>
      </c>
      <c r="N18" s="142">
        <v>0</v>
      </c>
      <c r="O18" s="141">
        <v>0</v>
      </c>
      <c r="P18" s="141">
        <v>0</v>
      </c>
      <c r="Q18" s="141">
        <v>0</v>
      </c>
      <c r="R18" s="149">
        <v>0</v>
      </c>
      <c r="S18" s="141">
        <v>0</v>
      </c>
      <c r="T18" s="132">
        <v>6940</v>
      </c>
    </row>
    <row r="19" spans="1:20" ht="21" customHeight="1">
      <c r="A19" s="143" t="s">
        <v>182</v>
      </c>
      <c r="B19" s="143" t="s">
        <v>265</v>
      </c>
      <c r="C19" s="145" t="s">
        <v>3</v>
      </c>
      <c r="D19" s="148" t="s">
        <v>23</v>
      </c>
      <c r="E19" s="144" t="s">
        <v>173</v>
      </c>
      <c r="F19" s="145" t="s">
        <v>16</v>
      </c>
      <c r="G19" s="150">
        <v>612</v>
      </c>
      <c r="H19" s="132">
        <v>612</v>
      </c>
      <c r="I19" s="141">
        <v>612</v>
      </c>
      <c r="J19" s="141">
        <v>0</v>
      </c>
      <c r="K19" s="141">
        <v>0</v>
      </c>
      <c r="L19" s="141">
        <v>0</v>
      </c>
      <c r="M19" s="132">
        <v>0</v>
      </c>
      <c r="N19" s="142">
        <v>0</v>
      </c>
      <c r="O19" s="141">
        <v>0</v>
      </c>
      <c r="P19" s="141">
        <v>0</v>
      </c>
      <c r="Q19" s="141">
        <v>0</v>
      </c>
      <c r="R19" s="149">
        <v>0</v>
      </c>
      <c r="S19" s="141">
        <v>0</v>
      </c>
      <c r="T19" s="132">
        <v>0</v>
      </c>
    </row>
    <row r="20" spans="1:20" ht="21" customHeight="1">
      <c r="A20" s="143" t="s">
        <v>182</v>
      </c>
      <c r="B20" s="143" t="s">
        <v>265</v>
      </c>
      <c r="C20" s="145" t="s">
        <v>3</v>
      </c>
      <c r="D20" s="148" t="s">
        <v>23</v>
      </c>
      <c r="E20" s="144" t="s">
        <v>173</v>
      </c>
      <c r="F20" s="145" t="s">
        <v>171</v>
      </c>
      <c r="G20" s="150">
        <v>340</v>
      </c>
      <c r="H20" s="132">
        <v>340</v>
      </c>
      <c r="I20" s="141">
        <v>340</v>
      </c>
      <c r="J20" s="141">
        <v>0</v>
      </c>
      <c r="K20" s="141">
        <v>0</v>
      </c>
      <c r="L20" s="141">
        <v>0</v>
      </c>
      <c r="M20" s="132">
        <v>0</v>
      </c>
      <c r="N20" s="142">
        <v>0</v>
      </c>
      <c r="O20" s="141">
        <v>0</v>
      </c>
      <c r="P20" s="141">
        <v>0</v>
      </c>
      <c r="Q20" s="141">
        <v>0</v>
      </c>
      <c r="R20" s="149">
        <v>0</v>
      </c>
      <c r="S20" s="141">
        <v>0</v>
      </c>
      <c r="T20" s="132">
        <v>0</v>
      </c>
    </row>
    <row r="21" spans="1:20" ht="21" customHeight="1">
      <c r="A21" s="143" t="s">
        <v>182</v>
      </c>
      <c r="B21" s="143" t="s">
        <v>265</v>
      </c>
      <c r="C21" s="145" t="s">
        <v>3</v>
      </c>
      <c r="D21" s="148" t="s">
        <v>23</v>
      </c>
      <c r="E21" s="144" t="s">
        <v>173</v>
      </c>
      <c r="F21" s="145" t="s">
        <v>138</v>
      </c>
      <c r="G21" s="150">
        <v>5115</v>
      </c>
      <c r="H21" s="132">
        <v>5115</v>
      </c>
      <c r="I21" s="141">
        <v>5115</v>
      </c>
      <c r="J21" s="141">
        <v>0</v>
      </c>
      <c r="K21" s="141">
        <v>0</v>
      </c>
      <c r="L21" s="141">
        <v>0</v>
      </c>
      <c r="M21" s="132">
        <v>0</v>
      </c>
      <c r="N21" s="142">
        <v>0</v>
      </c>
      <c r="O21" s="141">
        <v>0</v>
      </c>
      <c r="P21" s="141">
        <v>0</v>
      </c>
      <c r="Q21" s="141">
        <v>0</v>
      </c>
      <c r="R21" s="149">
        <v>0</v>
      </c>
      <c r="S21" s="141">
        <v>0</v>
      </c>
      <c r="T21" s="132">
        <v>0</v>
      </c>
    </row>
    <row r="22" spans="1:20" ht="21" customHeight="1">
      <c r="A22" s="143" t="s">
        <v>112</v>
      </c>
      <c r="B22" s="143"/>
      <c r="C22" s="145"/>
      <c r="D22" s="148"/>
      <c r="E22" s="144" t="s">
        <v>213</v>
      </c>
      <c r="F22" s="145"/>
      <c r="G22" s="150">
        <v>20927</v>
      </c>
      <c r="H22" s="132">
        <v>19622</v>
      </c>
      <c r="I22" s="141">
        <v>19622</v>
      </c>
      <c r="J22" s="141">
        <v>0</v>
      </c>
      <c r="K22" s="141">
        <v>0</v>
      </c>
      <c r="L22" s="141">
        <v>0</v>
      </c>
      <c r="M22" s="132">
        <v>0</v>
      </c>
      <c r="N22" s="142">
        <v>0</v>
      </c>
      <c r="O22" s="141">
        <v>0</v>
      </c>
      <c r="P22" s="141">
        <v>0</v>
      </c>
      <c r="Q22" s="141">
        <v>0</v>
      </c>
      <c r="R22" s="149">
        <v>0</v>
      </c>
      <c r="S22" s="141">
        <v>0</v>
      </c>
      <c r="T22" s="132">
        <v>1305</v>
      </c>
    </row>
    <row r="23" spans="1:20" ht="21" customHeight="1">
      <c r="A23" s="143" t="s">
        <v>254</v>
      </c>
      <c r="B23" s="143" t="s">
        <v>265</v>
      </c>
      <c r="C23" s="145" t="s">
        <v>3</v>
      </c>
      <c r="D23" s="148" t="s">
        <v>23</v>
      </c>
      <c r="E23" s="144" t="s">
        <v>173</v>
      </c>
      <c r="F23" s="145" t="s">
        <v>16</v>
      </c>
      <c r="G23" s="150">
        <v>6125</v>
      </c>
      <c r="H23" s="132">
        <v>6125</v>
      </c>
      <c r="I23" s="141">
        <v>6125</v>
      </c>
      <c r="J23" s="141">
        <v>0</v>
      </c>
      <c r="K23" s="141">
        <v>0</v>
      </c>
      <c r="L23" s="141">
        <v>0</v>
      </c>
      <c r="M23" s="132">
        <v>0</v>
      </c>
      <c r="N23" s="142">
        <v>0</v>
      </c>
      <c r="O23" s="141">
        <v>0</v>
      </c>
      <c r="P23" s="141">
        <v>0</v>
      </c>
      <c r="Q23" s="141">
        <v>0</v>
      </c>
      <c r="R23" s="149">
        <v>0</v>
      </c>
      <c r="S23" s="141">
        <v>0</v>
      </c>
      <c r="T23" s="132">
        <v>0</v>
      </c>
    </row>
    <row r="24" spans="1:20" ht="21" customHeight="1">
      <c r="A24" s="143" t="s">
        <v>254</v>
      </c>
      <c r="B24" s="143" t="s">
        <v>265</v>
      </c>
      <c r="C24" s="145" t="s">
        <v>3</v>
      </c>
      <c r="D24" s="148" t="s">
        <v>23</v>
      </c>
      <c r="E24" s="144" t="s">
        <v>173</v>
      </c>
      <c r="F24" s="145" t="s">
        <v>138</v>
      </c>
      <c r="G24" s="150">
        <v>9170</v>
      </c>
      <c r="H24" s="132">
        <v>9170</v>
      </c>
      <c r="I24" s="141">
        <v>9170</v>
      </c>
      <c r="J24" s="141">
        <v>0</v>
      </c>
      <c r="K24" s="141">
        <v>0</v>
      </c>
      <c r="L24" s="141">
        <v>0</v>
      </c>
      <c r="M24" s="132">
        <v>0</v>
      </c>
      <c r="N24" s="142">
        <v>0</v>
      </c>
      <c r="O24" s="141">
        <v>0</v>
      </c>
      <c r="P24" s="141">
        <v>0</v>
      </c>
      <c r="Q24" s="141">
        <v>0</v>
      </c>
      <c r="R24" s="149">
        <v>0</v>
      </c>
      <c r="S24" s="141">
        <v>0</v>
      </c>
      <c r="T24" s="132">
        <v>0</v>
      </c>
    </row>
    <row r="25" spans="1:20" ht="21" customHeight="1">
      <c r="A25" s="143" t="s">
        <v>254</v>
      </c>
      <c r="B25" s="143" t="s">
        <v>265</v>
      </c>
      <c r="C25" s="145" t="s">
        <v>3</v>
      </c>
      <c r="D25" s="148" t="s">
        <v>23</v>
      </c>
      <c r="E25" s="144" t="s">
        <v>173</v>
      </c>
      <c r="F25" s="145" t="s">
        <v>171</v>
      </c>
      <c r="G25" s="150">
        <v>5632</v>
      </c>
      <c r="H25" s="132">
        <v>4327</v>
      </c>
      <c r="I25" s="141">
        <v>4327</v>
      </c>
      <c r="J25" s="141">
        <v>0</v>
      </c>
      <c r="K25" s="141">
        <v>0</v>
      </c>
      <c r="L25" s="141">
        <v>0</v>
      </c>
      <c r="M25" s="132">
        <v>0</v>
      </c>
      <c r="N25" s="142">
        <v>0</v>
      </c>
      <c r="O25" s="141">
        <v>0</v>
      </c>
      <c r="P25" s="141">
        <v>0</v>
      </c>
      <c r="Q25" s="141">
        <v>0</v>
      </c>
      <c r="R25" s="149">
        <v>0</v>
      </c>
      <c r="S25" s="141">
        <v>0</v>
      </c>
      <c r="T25" s="132">
        <v>1305</v>
      </c>
    </row>
  </sheetData>
  <sheetProtection/>
  <mergeCells count="14">
    <mergeCell ref="S5:S6"/>
    <mergeCell ref="T5:T6"/>
    <mergeCell ref="O5:O6"/>
    <mergeCell ref="P5:P6"/>
    <mergeCell ref="Q5:Q6"/>
    <mergeCell ref="R5:R6"/>
    <mergeCell ref="E4:E6"/>
    <mergeCell ref="F4:F6"/>
    <mergeCell ref="G5:G6"/>
    <mergeCell ref="N5:N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scale="87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1" style="11" customWidth="1"/>
    <col min="2" max="4" width="5" style="11" customWidth="1"/>
    <col min="5" max="5" width="26" style="11" customWidth="1"/>
    <col min="6" max="6" width="25.16015625" style="11" customWidth="1"/>
    <col min="7" max="16" width="20.66015625" style="11" customWidth="1"/>
    <col min="17" max="256" width="9.16015625" style="11" customWidth="1"/>
  </cols>
  <sheetData>
    <row r="1" ht="21" customHeight="1">
      <c r="P1" s="12" t="s">
        <v>54</v>
      </c>
    </row>
    <row r="2" spans="1:16" ht="30.75" customHeight="1">
      <c r="A2" s="21" t="s">
        <v>208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1" customHeight="1">
      <c r="A3" s="140" t="s">
        <v>64</v>
      </c>
      <c r="P3" s="12" t="s">
        <v>169</v>
      </c>
    </row>
    <row r="4" spans="1:16" ht="21" customHeight="1">
      <c r="A4" s="98" t="s">
        <v>128</v>
      </c>
      <c r="B4" s="23" t="s">
        <v>274</v>
      </c>
      <c r="C4" s="23"/>
      <c r="D4" s="23"/>
      <c r="E4" s="98" t="s">
        <v>109</v>
      </c>
      <c r="F4" s="98" t="s">
        <v>73</v>
      </c>
      <c r="G4" s="15" t="s">
        <v>138</v>
      </c>
      <c r="H4" s="15"/>
      <c r="I4" s="15"/>
      <c r="J4" s="49"/>
      <c r="K4" s="15"/>
      <c r="L4" s="15"/>
      <c r="M4" s="23"/>
      <c r="N4" s="23"/>
      <c r="O4" s="23"/>
      <c r="P4" s="15"/>
    </row>
    <row r="5" spans="1:16" ht="21" customHeight="1">
      <c r="A5" s="98"/>
      <c r="B5" s="99" t="s">
        <v>111</v>
      </c>
      <c r="C5" s="99" t="s">
        <v>181</v>
      </c>
      <c r="D5" s="99" t="s">
        <v>177</v>
      </c>
      <c r="E5" s="98"/>
      <c r="F5" s="98"/>
      <c r="G5" s="98" t="s">
        <v>230</v>
      </c>
      <c r="H5" s="100" t="s">
        <v>158</v>
      </c>
      <c r="I5" s="100" t="s">
        <v>239</v>
      </c>
      <c r="J5" s="102" t="s">
        <v>135</v>
      </c>
      <c r="K5" s="99" t="s">
        <v>110</v>
      </c>
      <c r="L5" s="23" t="s">
        <v>120</v>
      </c>
      <c r="M5" s="23"/>
      <c r="N5" s="23"/>
      <c r="O5" s="23"/>
      <c r="P5" s="103" t="s">
        <v>262</v>
      </c>
    </row>
    <row r="6" spans="1:16" ht="31.5" customHeight="1">
      <c r="A6" s="98"/>
      <c r="B6" s="99"/>
      <c r="C6" s="99"/>
      <c r="D6" s="99"/>
      <c r="E6" s="98"/>
      <c r="F6" s="98"/>
      <c r="G6" s="98"/>
      <c r="H6" s="101"/>
      <c r="I6" s="101"/>
      <c r="J6" s="98"/>
      <c r="K6" s="99"/>
      <c r="L6" s="24" t="s">
        <v>10</v>
      </c>
      <c r="M6" s="24" t="s">
        <v>156</v>
      </c>
      <c r="N6" s="24" t="s">
        <v>153</v>
      </c>
      <c r="O6" s="24" t="s">
        <v>197</v>
      </c>
      <c r="P6" s="104"/>
    </row>
    <row r="7" spans="1:16" ht="21" customHeight="1">
      <c r="A7" s="18" t="s">
        <v>164</v>
      </c>
      <c r="B7" s="18" t="s">
        <v>164</v>
      </c>
      <c r="C7" s="18" t="s">
        <v>164</v>
      </c>
      <c r="D7" s="18" t="s">
        <v>164</v>
      </c>
      <c r="E7" s="18" t="s">
        <v>164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8">
        <v>8</v>
      </c>
      <c r="N7" s="18">
        <v>9</v>
      </c>
      <c r="O7" s="18">
        <v>10</v>
      </c>
      <c r="P7" s="18">
        <v>11</v>
      </c>
    </row>
    <row r="8" spans="1:17" ht="21" customHeight="1">
      <c r="A8" s="143"/>
      <c r="B8" s="143"/>
      <c r="C8" s="143"/>
      <c r="D8" s="145"/>
      <c r="E8" s="144" t="s">
        <v>73</v>
      </c>
      <c r="F8" s="141">
        <v>41171</v>
      </c>
      <c r="G8" s="141">
        <v>12636</v>
      </c>
      <c r="H8" s="132">
        <v>9467</v>
      </c>
      <c r="I8" s="142">
        <v>6771</v>
      </c>
      <c r="J8" s="132">
        <v>0</v>
      </c>
      <c r="K8" s="142">
        <v>2659</v>
      </c>
      <c r="L8" s="141">
        <v>0</v>
      </c>
      <c r="M8" s="141">
        <v>0</v>
      </c>
      <c r="N8" s="141">
        <v>2123</v>
      </c>
      <c r="O8" s="141">
        <v>250</v>
      </c>
      <c r="P8" s="132">
        <v>7265</v>
      </c>
      <c r="Q8" s="19"/>
    </row>
    <row r="9" spans="1:17" ht="21" customHeight="1">
      <c r="A9" s="143" t="s">
        <v>203</v>
      </c>
      <c r="B9" s="143"/>
      <c r="C9" s="143"/>
      <c r="D9" s="145"/>
      <c r="E9" s="144" t="s">
        <v>102</v>
      </c>
      <c r="F9" s="141">
        <v>41171</v>
      </c>
      <c r="G9" s="141">
        <v>12636</v>
      </c>
      <c r="H9" s="132">
        <v>9467</v>
      </c>
      <c r="I9" s="142">
        <v>6771</v>
      </c>
      <c r="J9" s="132">
        <v>0</v>
      </c>
      <c r="K9" s="142">
        <v>2659</v>
      </c>
      <c r="L9" s="141">
        <v>0</v>
      </c>
      <c r="M9" s="141">
        <v>0</v>
      </c>
      <c r="N9" s="141">
        <v>2123</v>
      </c>
      <c r="O9" s="141">
        <v>250</v>
      </c>
      <c r="P9" s="132">
        <v>7265</v>
      </c>
      <c r="Q9" s="19"/>
    </row>
    <row r="10" spans="1:17" ht="21" customHeight="1">
      <c r="A10" s="143" t="s">
        <v>53</v>
      </c>
      <c r="B10" s="143"/>
      <c r="C10" s="143"/>
      <c r="D10" s="145"/>
      <c r="E10" s="144" t="s">
        <v>235</v>
      </c>
      <c r="F10" s="141">
        <v>32001</v>
      </c>
      <c r="G10" s="141">
        <v>9490</v>
      </c>
      <c r="H10" s="132">
        <v>9467</v>
      </c>
      <c r="I10" s="142">
        <v>2944</v>
      </c>
      <c r="J10" s="132">
        <v>0</v>
      </c>
      <c r="K10" s="142">
        <v>2057</v>
      </c>
      <c r="L10" s="141">
        <v>0</v>
      </c>
      <c r="M10" s="141">
        <v>0</v>
      </c>
      <c r="N10" s="141">
        <v>1623</v>
      </c>
      <c r="O10" s="141">
        <v>200</v>
      </c>
      <c r="P10" s="132">
        <v>6220</v>
      </c>
      <c r="Q10" s="19"/>
    </row>
    <row r="11" spans="1:17" ht="21" customHeight="1">
      <c r="A11" s="143" t="s">
        <v>182</v>
      </c>
      <c r="B11" s="143" t="s">
        <v>265</v>
      </c>
      <c r="C11" s="143" t="s">
        <v>3</v>
      </c>
      <c r="D11" s="145" t="s">
        <v>206</v>
      </c>
      <c r="E11" s="144" t="s">
        <v>209</v>
      </c>
      <c r="F11" s="141">
        <v>19030</v>
      </c>
      <c r="G11" s="141">
        <v>7625</v>
      </c>
      <c r="H11" s="132">
        <v>9467</v>
      </c>
      <c r="I11" s="142">
        <v>0</v>
      </c>
      <c r="J11" s="132">
        <v>0</v>
      </c>
      <c r="K11" s="142">
        <v>821</v>
      </c>
      <c r="L11" s="141">
        <v>0</v>
      </c>
      <c r="M11" s="141">
        <v>0</v>
      </c>
      <c r="N11" s="141">
        <v>1117</v>
      </c>
      <c r="O11" s="141">
        <v>0</v>
      </c>
      <c r="P11" s="132">
        <v>0</v>
      </c>
      <c r="Q11" s="19"/>
    </row>
    <row r="12" spans="1:16" ht="21" customHeight="1">
      <c r="A12" s="143" t="s">
        <v>182</v>
      </c>
      <c r="B12" s="143" t="s">
        <v>265</v>
      </c>
      <c r="C12" s="143" t="s">
        <v>3</v>
      </c>
      <c r="D12" s="145" t="s">
        <v>2</v>
      </c>
      <c r="E12" s="144" t="s">
        <v>251</v>
      </c>
      <c r="F12" s="141">
        <v>7856</v>
      </c>
      <c r="G12" s="141">
        <v>0</v>
      </c>
      <c r="H12" s="132">
        <v>0</v>
      </c>
      <c r="I12" s="142">
        <v>0</v>
      </c>
      <c r="J12" s="132">
        <v>0</v>
      </c>
      <c r="K12" s="142">
        <v>1236</v>
      </c>
      <c r="L12" s="141">
        <v>0</v>
      </c>
      <c r="M12" s="141">
        <v>0</v>
      </c>
      <c r="N12" s="141">
        <v>200</v>
      </c>
      <c r="O12" s="141">
        <v>200</v>
      </c>
      <c r="P12" s="132">
        <v>6220</v>
      </c>
    </row>
    <row r="13" spans="1:16" ht="21" customHeight="1">
      <c r="A13" s="143" t="s">
        <v>182</v>
      </c>
      <c r="B13" s="143" t="s">
        <v>265</v>
      </c>
      <c r="C13" s="143" t="s">
        <v>3</v>
      </c>
      <c r="D13" s="145" t="s">
        <v>23</v>
      </c>
      <c r="E13" s="144" t="s">
        <v>173</v>
      </c>
      <c r="F13" s="141">
        <v>5115</v>
      </c>
      <c r="G13" s="141">
        <v>1865</v>
      </c>
      <c r="H13" s="132">
        <v>0</v>
      </c>
      <c r="I13" s="142">
        <v>2944</v>
      </c>
      <c r="J13" s="132">
        <v>0</v>
      </c>
      <c r="K13" s="142">
        <v>0</v>
      </c>
      <c r="L13" s="141">
        <v>0</v>
      </c>
      <c r="M13" s="141">
        <v>0</v>
      </c>
      <c r="N13" s="141">
        <v>306</v>
      </c>
      <c r="O13" s="141">
        <v>0</v>
      </c>
      <c r="P13" s="132">
        <v>0</v>
      </c>
    </row>
    <row r="14" spans="1:16" ht="21" customHeight="1">
      <c r="A14" s="143" t="s">
        <v>112</v>
      </c>
      <c r="B14" s="143"/>
      <c r="C14" s="143"/>
      <c r="D14" s="145"/>
      <c r="E14" s="144" t="s">
        <v>213</v>
      </c>
      <c r="F14" s="141">
        <v>9170</v>
      </c>
      <c r="G14" s="141">
        <v>3146</v>
      </c>
      <c r="H14" s="132">
        <v>0</v>
      </c>
      <c r="I14" s="142">
        <v>3827</v>
      </c>
      <c r="J14" s="132">
        <v>0</v>
      </c>
      <c r="K14" s="142">
        <v>602</v>
      </c>
      <c r="L14" s="141">
        <v>0</v>
      </c>
      <c r="M14" s="141">
        <v>0</v>
      </c>
      <c r="N14" s="141">
        <v>500</v>
      </c>
      <c r="O14" s="141">
        <v>50</v>
      </c>
      <c r="P14" s="132">
        <v>1045</v>
      </c>
    </row>
    <row r="15" spans="1:16" ht="21" customHeight="1">
      <c r="A15" s="143" t="s">
        <v>254</v>
      </c>
      <c r="B15" s="143" t="s">
        <v>265</v>
      </c>
      <c r="C15" s="143" t="s">
        <v>3</v>
      </c>
      <c r="D15" s="145" t="s">
        <v>23</v>
      </c>
      <c r="E15" s="144" t="s">
        <v>173</v>
      </c>
      <c r="F15" s="141">
        <v>9170</v>
      </c>
      <c r="G15" s="141">
        <v>3146</v>
      </c>
      <c r="H15" s="132">
        <v>0</v>
      </c>
      <c r="I15" s="142">
        <v>3827</v>
      </c>
      <c r="J15" s="132">
        <v>0</v>
      </c>
      <c r="K15" s="142">
        <v>602</v>
      </c>
      <c r="L15" s="141">
        <v>0</v>
      </c>
      <c r="M15" s="141">
        <v>0</v>
      </c>
      <c r="N15" s="141">
        <v>500</v>
      </c>
      <c r="O15" s="141">
        <v>50</v>
      </c>
      <c r="P15" s="132">
        <v>1045</v>
      </c>
    </row>
  </sheetData>
  <sheetProtection/>
  <mergeCells count="12">
    <mergeCell ref="I5:I6"/>
    <mergeCell ref="J5:J6"/>
    <mergeCell ref="K5:K6"/>
    <mergeCell ref="P5:P6"/>
    <mergeCell ref="E4:E6"/>
    <mergeCell ref="F4:F6"/>
    <mergeCell ref="G5:G6"/>
    <mergeCell ref="H5:H6"/>
    <mergeCell ref="A4:A6"/>
    <mergeCell ref="B5:B6"/>
    <mergeCell ref="C5:C6"/>
    <mergeCell ref="D5:D6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I1">
      <selection activeCell="A1" sqref="A1"/>
    </sheetView>
  </sheetViews>
  <sheetFormatPr defaultColWidth="9.16015625" defaultRowHeight="21" customHeight="1"/>
  <cols>
    <col min="1" max="1" width="10.83203125" style="11" customWidth="1"/>
    <col min="2" max="4" width="5" style="11" customWidth="1"/>
    <col min="5" max="5" width="26.16015625" style="11" customWidth="1"/>
    <col min="6" max="6" width="25.5" style="11" customWidth="1"/>
    <col min="7" max="18" width="19" style="11" customWidth="1"/>
    <col min="19" max="256" width="9.16015625" style="11" customWidth="1"/>
  </cols>
  <sheetData>
    <row r="1" ht="21" customHeight="1">
      <c r="R1" s="12" t="s">
        <v>113</v>
      </c>
    </row>
    <row r="2" spans="1:18" ht="30.75" customHeight="1">
      <c r="A2" s="21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1" customHeight="1">
      <c r="A3" s="140" t="s">
        <v>64</v>
      </c>
      <c r="R3" s="12" t="s">
        <v>169</v>
      </c>
    </row>
    <row r="4" spans="1:18" ht="21" customHeight="1">
      <c r="A4" s="98" t="s">
        <v>128</v>
      </c>
      <c r="B4" s="23" t="s">
        <v>274</v>
      </c>
      <c r="C4" s="23"/>
      <c r="D4" s="23"/>
      <c r="E4" s="98" t="s">
        <v>109</v>
      </c>
      <c r="F4" s="98" t="s">
        <v>73</v>
      </c>
      <c r="G4" s="23" t="s">
        <v>16</v>
      </c>
      <c r="H4" s="15"/>
      <c r="I4" s="15"/>
      <c r="J4" s="15"/>
      <c r="K4" s="15"/>
      <c r="L4" s="15"/>
      <c r="M4" s="15"/>
      <c r="N4" s="23"/>
      <c r="O4" s="23"/>
      <c r="P4" s="23"/>
      <c r="Q4" s="23"/>
      <c r="R4" s="23"/>
    </row>
    <row r="5" spans="1:18" ht="36.75" customHeight="1">
      <c r="A5" s="98"/>
      <c r="B5" s="29" t="s">
        <v>111</v>
      </c>
      <c r="C5" s="29" t="s">
        <v>181</v>
      </c>
      <c r="D5" s="29" t="s">
        <v>177</v>
      </c>
      <c r="E5" s="98"/>
      <c r="F5" s="98"/>
      <c r="G5" s="22" t="s">
        <v>19</v>
      </c>
      <c r="H5" s="22" t="s">
        <v>273</v>
      </c>
      <c r="I5" s="22" t="s">
        <v>185</v>
      </c>
      <c r="J5" s="22" t="s">
        <v>168</v>
      </c>
      <c r="K5" s="22" t="s">
        <v>6</v>
      </c>
      <c r="L5" s="22" t="s">
        <v>62</v>
      </c>
      <c r="M5" s="22" t="s">
        <v>236</v>
      </c>
      <c r="N5" s="22" t="s">
        <v>22</v>
      </c>
      <c r="O5" s="22" t="s">
        <v>175</v>
      </c>
      <c r="P5" s="22" t="s">
        <v>24</v>
      </c>
      <c r="Q5" s="22" t="s">
        <v>191</v>
      </c>
      <c r="R5" s="22" t="s">
        <v>89</v>
      </c>
    </row>
    <row r="6" spans="1:18" ht="21" customHeight="1">
      <c r="A6" s="18" t="s">
        <v>164</v>
      </c>
      <c r="B6" s="16" t="s">
        <v>164</v>
      </c>
      <c r="C6" s="18" t="s">
        <v>164</v>
      </c>
      <c r="D6" s="16" t="s">
        <v>164</v>
      </c>
      <c r="E6" s="18" t="s">
        <v>164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</row>
    <row r="7" spans="1:18" ht="21" customHeight="1">
      <c r="A7" s="143"/>
      <c r="B7" s="143"/>
      <c r="C7" s="143"/>
      <c r="D7" s="145"/>
      <c r="E7" s="144" t="s">
        <v>73</v>
      </c>
      <c r="F7" s="132">
        <v>42703</v>
      </c>
      <c r="G7" s="142">
        <v>0</v>
      </c>
      <c r="H7" s="141">
        <v>14582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23170</v>
      </c>
      <c r="P7" s="141">
        <v>3905</v>
      </c>
      <c r="Q7" s="132">
        <v>0</v>
      </c>
      <c r="R7" s="147">
        <v>1046</v>
      </c>
    </row>
    <row r="8" spans="1:18" ht="21" customHeight="1">
      <c r="A8" s="143" t="s">
        <v>203</v>
      </c>
      <c r="B8" s="143"/>
      <c r="C8" s="143"/>
      <c r="D8" s="145"/>
      <c r="E8" s="144" t="s">
        <v>102</v>
      </c>
      <c r="F8" s="132">
        <v>42703</v>
      </c>
      <c r="G8" s="142">
        <v>0</v>
      </c>
      <c r="H8" s="141">
        <v>14582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23170</v>
      </c>
      <c r="P8" s="141">
        <v>3905</v>
      </c>
      <c r="Q8" s="132">
        <v>0</v>
      </c>
      <c r="R8" s="147">
        <v>1046</v>
      </c>
    </row>
    <row r="9" spans="1:18" ht="21" customHeight="1">
      <c r="A9" s="143" t="s">
        <v>53</v>
      </c>
      <c r="B9" s="143"/>
      <c r="C9" s="143"/>
      <c r="D9" s="145"/>
      <c r="E9" s="144" t="s">
        <v>235</v>
      </c>
      <c r="F9" s="132">
        <v>36578</v>
      </c>
      <c r="G9" s="142">
        <v>0</v>
      </c>
      <c r="H9" s="141">
        <v>13773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18900</v>
      </c>
      <c r="P9" s="141">
        <v>2965</v>
      </c>
      <c r="Q9" s="132">
        <v>0</v>
      </c>
      <c r="R9" s="147">
        <v>940</v>
      </c>
    </row>
    <row r="10" spans="1:18" ht="21" customHeight="1">
      <c r="A10" s="143" t="s">
        <v>182</v>
      </c>
      <c r="B10" s="143" t="s">
        <v>265</v>
      </c>
      <c r="C10" s="143" t="s">
        <v>3</v>
      </c>
      <c r="D10" s="145" t="s">
        <v>206</v>
      </c>
      <c r="E10" s="144" t="s">
        <v>209</v>
      </c>
      <c r="F10" s="132">
        <v>16196</v>
      </c>
      <c r="G10" s="142">
        <v>0</v>
      </c>
      <c r="H10" s="141">
        <v>13173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2233</v>
      </c>
      <c r="Q10" s="132">
        <v>0</v>
      </c>
      <c r="R10" s="147">
        <v>790</v>
      </c>
    </row>
    <row r="11" spans="1:18" ht="21" customHeight="1">
      <c r="A11" s="143" t="s">
        <v>182</v>
      </c>
      <c r="B11" s="143" t="s">
        <v>265</v>
      </c>
      <c r="C11" s="143" t="s">
        <v>3</v>
      </c>
      <c r="D11" s="145" t="s">
        <v>2</v>
      </c>
      <c r="E11" s="144" t="s">
        <v>251</v>
      </c>
      <c r="F11" s="132">
        <v>19770</v>
      </c>
      <c r="G11" s="142">
        <v>0</v>
      </c>
      <c r="H11" s="141">
        <v>600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18900</v>
      </c>
      <c r="P11" s="141">
        <v>120</v>
      </c>
      <c r="Q11" s="132">
        <v>0</v>
      </c>
      <c r="R11" s="147">
        <v>150</v>
      </c>
    </row>
    <row r="12" spans="1:19" ht="21" customHeight="1">
      <c r="A12" s="143" t="s">
        <v>182</v>
      </c>
      <c r="B12" s="143" t="s">
        <v>265</v>
      </c>
      <c r="C12" s="143" t="s">
        <v>3</v>
      </c>
      <c r="D12" s="145" t="s">
        <v>23</v>
      </c>
      <c r="E12" s="144" t="s">
        <v>173</v>
      </c>
      <c r="F12" s="132">
        <v>612</v>
      </c>
      <c r="G12" s="142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612</v>
      </c>
      <c r="Q12" s="132">
        <v>0</v>
      </c>
      <c r="R12" s="147">
        <v>0</v>
      </c>
      <c r="S12" s="19"/>
    </row>
    <row r="13" spans="1:18" ht="21" customHeight="1">
      <c r="A13" s="143" t="s">
        <v>112</v>
      </c>
      <c r="B13" s="143"/>
      <c r="C13" s="143"/>
      <c r="D13" s="145"/>
      <c r="E13" s="144" t="s">
        <v>213</v>
      </c>
      <c r="F13" s="132">
        <v>6125</v>
      </c>
      <c r="G13" s="142">
        <v>0</v>
      </c>
      <c r="H13" s="141">
        <v>809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4270</v>
      </c>
      <c r="P13" s="141">
        <v>940</v>
      </c>
      <c r="Q13" s="132">
        <v>0</v>
      </c>
      <c r="R13" s="147">
        <v>106</v>
      </c>
    </row>
    <row r="14" spans="1:18" ht="21" customHeight="1">
      <c r="A14" s="143" t="s">
        <v>254</v>
      </c>
      <c r="B14" s="143" t="s">
        <v>265</v>
      </c>
      <c r="C14" s="143" t="s">
        <v>3</v>
      </c>
      <c r="D14" s="145" t="s">
        <v>23</v>
      </c>
      <c r="E14" s="144" t="s">
        <v>173</v>
      </c>
      <c r="F14" s="132">
        <v>6125</v>
      </c>
      <c r="G14" s="142">
        <v>0</v>
      </c>
      <c r="H14" s="141">
        <v>809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4270</v>
      </c>
      <c r="P14" s="141">
        <v>940</v>
      </c>
      <c r="Q14" s="132">
        <v>0</v>
      </c>
      <c r="R14" s="147">
        <v>106</v>
      </c>
    </row>
  </sheetData>
  <sheetProtection/>
  <mergeCells count="3">
    <mergeCell ref="A4:A5"/>
    <mergeCell ref="E4:E5"/>
    <mergeCell ref="F4:F5"/>
  </mergeCells>
  <printOptions horizontalCentered="1"/>
  <pageMargins left="0.39370078740157477" right="0.39370078740157477" top="0.39370078740157477" bottom="0.39370078740157477" header="0.5905511811023622" footer="0.5905511811023622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