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<sst xmlns="http://schemas.openxmlformats.org/spreadsheetml/2006/main" count="153" uniqueCount="83">
  <si>
    <t>表1</t>
  </si>
  <si>
    <t>上饶市2021年1月临时救助工作报表</t>
  </si>
  <si>
    <t>填报人：吴梦秋</t>
  </si>
  <si>
    <t>审批领导：吴斌</t>
  </si>
  <si>
    <t>填报时间：2021年1月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</si>
  <si>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</si>
  <si>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</si>
  <si>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</si>
  <si>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</si>
  <si>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</si>
  <si>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</si>
  <si>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</si>
  <si>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</si>
  <si>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</si>
  <si>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</si>
  <si>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</si>
  <si>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</si>
  <si>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</si>
  <si>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</si>
  <si>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</si>
  <si>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</si>
  <si>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</si>
  <si>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</si>
  <si>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</si>
  <si>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</si>
  <si>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</si>
  <si>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</si>
  <si>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</si>
  <si>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</si>
  <si>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</si>
  <si>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</si>
  <si>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市本级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</si>
  <si>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</si>
  <si>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</si>
  <si>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</si>
  <si>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</si>
  <si>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</si>
  <si>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</si>
  <si>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</si>
  <si>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</si>
  <si>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</si>
  <si>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</si>
  <si>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 xml:space="preserve">德兴市 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</si>
  <si>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</si>
  <si>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</si>
  <si>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</si>
  <si>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</si>
  <si>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</si>
  <si>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上饶市2021年1月救急难工作报表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</si>
  <si>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</si>
  <si>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</si>
  <si>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</si>
  <si>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</si>
  <si>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</si>
  <si>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</si>
  <si>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</si>
  <si>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</si>
  <si>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</si>
  <si>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</si>
  <si>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</si>
  <si>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</si>
  <si>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</si>
  <si>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</si>
  <si>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</si>
  <si>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</si>
  <si>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</si>
  <si>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</si>
  <si>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</si>
  <si>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</si>
  <si>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德兴市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</si>
  <si>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</si>
  <si>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</si>
  <si>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t>上饶市2021年1月特别救助工作报表</t>
  </si>
  <si>
    <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</si>
  <si>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</si>
  <si>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</si>
  <si>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t>2.救助资金</t>
    </r>
    <r>
      <rPr>
        <sz val="12"/>
        <rFont val="宋体"/>
        <family val="0"/>
      </rPr>
      <t xml:space="preserve">
（万元）</t>
    </r>
  </si>
  <si>
    <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</si>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</sst>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 "/>
    <numFmt numFmtId="180" formatCode="0.00_);[Red]\(0.00\)"/>
    <numFmt numFmtId="181" formatCode="0.0_ "/>
    <numFmt numFmtId="182" formatCode="0.00;[Red]0.00"/>
  </numFmts>
  <fonts count="3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华文中宋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6"/>
      <name val="仿宋"/>
      <family val="3"/>
    </font>
    <font>
      <sz val="12"/>
      <name val="微软雅黑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25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2" borderId="7" applyNumberFormat="0" applyFont="0" applyAlignment="0" applyProtection="0"/>
    <xf numFmtId="0" fontId="25" fillId="2" borderId="0" applyNumberFormat="0" applyBorder="0" applyAlignment="0" applyProtection="0"/>
    <xf numFmtId="0" fontId="33" fillId="3" borderId="0" applyNumberFormat="0" applyBorder="0" applyAlignment="0" applyProtection="0"/>
    <xf numFmtId="0" fontId="13" fillId="7" borderId="0" applyNumberFormat="0" applyBorder="0" applyAlignment="0" applyProtection="0"/>
    <xf numFmtId="0" fontId="32" fillId="11" borderId="0" applyNumberFormat="0" applyBorder="0" applyAlignment="0" applyProtection="0"/>
    <xf numFmtId="0" fontId="29" fillId="4" borderId="8" applyNumberFormat="0" applyAlignment="0" applyProtection="0"/>
    <xf numFmtId="0" fontId="25" fillId="14" borderId="0" applyNumberFormat="0" applyBorder="0" applyAlignment="0" applyProtection="0"/>
    <xf numFmtId="0" fontId="31" fillId="0" borderId="0">
      <alignment/>
      <protection/>
    </xf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13" borderId="0" applyNumberFormat="0" applyBorder="0" applyAlignment="0" applyProtection="0"/>
    <xf numFmtId="177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8" applyNumberFormat="0" applyAlignment="0" applyProtection="0"/>
    <xf numFmtId="0" fontId="13" fillId="2" borderId="0" applyNumberFormat="0" applyBorder="0" applyAlignment="0" applyProtection="0"/>
    <xf numFmtId="0" fontId="25" fillId="18" borderId="0" applyNumberFormat="0" applyBorder="0" applyAlignment="0" applyProtection="0"/>
    <xf numFmtId="0" fontId="13" fillId="1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  <xf numFmtId="0" fontId="0" fillId="19" borderId="1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19" borderId="16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9" fontId="5" fillId="0" borderId="25" xfId="0" applyNumberFormat="1" applyFont="1" applyFill="1" applyBorder="1" applyAlignment="1">
      <alignment horizontal="center" vertical="center" wrapText="1"/>
    </xf>
    <xf numFmtId="182" fontId="9" fillId="0" borderId="16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16" xfId="50" applyNumberFormat="1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Sheet5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zoomScale="90" zoomScaleNormal="90" zoomScaleSheetLayoutView="80" workbookViewId="0" topLeftCell="A1">
      <selection activeCell="E8" sqref="E8:G8"/>
    </sheetView>
  </sheetViews>
  <sheetFormatPr defaultColWidth="8.75390625" defaultRowHeight="14.25"/>
  <cols>
    <col min="1" max="1" width="8.375" style="31" customWidth="1"/>
    <col min="2" max="2" width="10.125" style="31" customWidth="1"/>
    <col min="3" max="3" width="8.125" style="31" customWidth="1"/>
    <col min="4" max="4" width="7.625" style="31" customWidth="1"/>
    <col min="5" max="5" width="7.875" style="31" customWidth="1"/>
    <col min="6" max="6" width="8.125" style="31" customWidth="1"/>
    <col min="7" max="7" width="6.875" style="31" customWidth="1"/>
    <col min="8" max="9" width="8.375" style="31" customWidth="1"/>
    <col min="10" max="11" width="9.50390625" style="31" customWidth="1"/>
    <col min="12" max="12" width="9.50390625" style="37" customWidth="1"/>
    <col min="13" max="15" width="10.125" style="31" customWidth="1"/>
    <col min="16" max="16" width="8.75390625" style="31" customWidth="1"/>
    <col min="17" max="17" width="8.875" style="31" customWidth="1"/>
    <col min="18" max="18" width="12.125" style="31" customWidth="1"/>
    <col min="19" max="252" width="8.75390625" style="31" customWidth="1"/>
    <col min="253" max="16384" width="8.75390625" style="1" customWidth="1"/>
  </cols>
  <sheetData>
    <row r="1" ht="18.75" customHeight="1">
      <c r="A1" s="31" t="s">
        <v>0</v>
      </c>
    </row>
    <row r="2" spans="1:18" ht="34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8.5" customHeight="1">
      <c r="A3" s="79" t="s">
        <v>2</v>
      </c>
      <c r="B3" s="80"/>
      <c r="C3" s="80"/>
      <c r="D3" s="80"/>
      <c r="E3" s="101"/>
      <c r="F3" s="102" t="s">
        <v>3</v>
      </c>
      <c r="G3" s="102"/>
      <c r="H3" s="102"/>
      <c r="I3" s="39"/>
      <c r="J3" s="39"/>
      <c r="K3" s="39"/>
      <c r="M3" s="39"/>
      <c r="N3" s="102" t="s">
        <v>4</v>
      </c>
      <c r="O3" s="102"/>
      <c r="P3" s="102"/>
      <c r="Q3" s="102"/>
      <c r="R3" s="102"/>
    </row>
    <row r="4" spans="1:18" ht="24" customHeight="1">
      <c r="A4" s="81" t="s">
        <v>5</v>
      </c>
      <c r="B4" s="82" t="s">
        <v>6</v>
      </c>
      <c r="C4" s="83"/>
      <c r="D4" s="83"/>
      <c r="E4" s="83"/>
      <c r="F4" s="103"/>
      <c r="G4" s="104"/>
      <c r="H4" s="104" t="s">
        <v>7</v>
      </c>
      <c r="I4" s="109"/>
      <c r="J4" s="110"/>
      <c r="K4" s="110"/>
      <c r="L4" s="109"/>
      <c r="M4" s="10" t="s">
        <v>8</v>
      </c>
      <c r="N4" s="10"/>
      <c r="O4" s="10"/>
      <c r="P4" s="10"/>
      <c r="Q4" s="10"/>
      <c r="R4" s="115" t="s">
        <v>9</v>
      </c>
    </row>
    <row r="5" spans="1:18" ht="33.75" customHeight="1">
      <c r="A5" s="84"/>
      <c r="B5" s="85"/>
      <c r="C5" s="86" t="s">
        <v>10</v>
      </c>
      <c r="D5" s="87"/>
      <c r="E5" s="105" t="s">
        <v>11</v>
      </c>
      <c r="F5" s="106"/>
      <c r="G5" s="106"/>
      <c r="H5" s="107"/>
      <c r="I5" s="111" t="s">
        <v>12</v>
      </c>
      <c r="J5" s="112"/>
      <c r="K5" s="86"/>
      <c r="L5" s="113" t="s">
        <v>13</v>
      </c>
      <c r="M5" s="10" t="s">
        <v>14</v>
      </c>
      <c r="N5" s="10" t="s">
        <v>15</v>
      </c>
      <c r="O5" s="10"/>
      <c r="P5" s="10"/>
      <c r="Q5" s="10"/>
      <c r="R5" s="116"/>
    </row>
    <row r="6" spans="1:18" ht="34.5" customHeight="1">
      <c r="A6" s="84"/>
      <c r="B6" s="88"/>
      <c r="C6" s="86" t="s">
        <v>16</v>
      </c>
      <c r="D6" s="87" t="s">
        <v>17</v>
      </c>
      <c r="E6" s="86" t="s">
        <v>18</v>
      </c>
      <c r="F6" s="86" t="s">
        <v>19</v>
      </c>
      <c r="G6" s="87" t="s">
        <v>20</v>
      </c>
      <c r="H6" s="86"/>
      <c r="I6" s="107"/>
      <c r="J6" s="114" t="s">
        <v>21</v>
      </c>
      <c r="K6" s="86" t="s">
        <v>22</v>
      </c>
      <c r="L6" s="86"/>
      <c r="M6" s="10"/>
      <c r="N6" s="10" t="s">
        <v>23</v>
      </c>
      <c r="O6" s="10" t="s">
        <v>24</v>
      </c>
      <c r="P6" s="10" t="s">
        <v>25</v>
      </c>
      <c r="Q6" s="10" t="s">
        <v>26</v>
      </c>
      <c r="R6" s="19"/>
    </row>
    <row r="7" spans="1:18" ht="25.5" customHeight="1">
      <c r="A7" s="89"/>
      <c r="B7" s="90" t="s">
        <v>27</v>
      </c>
      <c r="C7" s="86" t="s">
        <v>27</v>
      </c>
      <c r="D7" s="86" t="s">
        <v>27</v>
      </c>
      <c r="E7" s="86" t="s">
        <v>27</v>
      </c>
      <c r="F7" s="86" t="s">
        <v>27</v>
      </c>
      <c r="G7" s="86" t="s">
        <v>27</v>
      </c>
      <c r="H7" s="86" t="s">
        <v>28</v>
      </c>
      <c r="I7" s="86" t="s">
        <v>28</v>
      </c>
      <c r="J7" s="86" t="s">
        <v>28</v>
      </c>
      <c r="K7" s="86" t="s">
        <v>28</v>
      </c>
      <c r="L7" s="86" t="s">
        <v>28</v>
      </c>
      <c r="M7" s="86" t="s">
        <v>28</v>
      </c>
      <c r="N7" s="86" t="s">
        <v>28</v>
      </c>
      <c r="O7" s="86" t="s">
        <v>28</v>
      </c>
      <c r="P7" s="86" t="s">
        <v>28</v>
      </c>
      <c r="Q7" s="86" t="s">
        <v>28</v>
      </c>
      <c r="R7" s="19" t="s">
        <v>29</v>
      </c>
    </row>
    <row r="8" spans="1:255" s="74" customFormat="1" ht="21.75" customHeight="1">
      <c r="A8" s="91" t="s">
        <v>30</v>
      </c>
      <c r="B8" s="87">
        <f>SUM(B9:B23)</f>
        <v>5103</v>
      </c>
      <c r="C8" s="87">
        <f aca="true" t="shared" si="0" ref="B8:J8">SUM(C9:C23)</f>
        <v>5103</v>
      </c>
      <c r="D8" s="87">
        <f t="shared" si="0"/>
        <v>0</v>
      </c>
      <c r="E8" s="87">
        <f t="shared" si="0"/>
        <v>1186</v>
      </c>
      <c r="F8" s="87">
        <f t="shared" si="0"/>
        <v>122</v>
      </c>
      <c r="G8" s="87">
        <f t="shared" si="0"/>
        <v>3795</v>
      </c>
      <c r="H8" s="87">
        <f t="shared" si="0"/>
        <v>773.595</v>
      </c>
      <c r="I8" s="87">
        <f t="shared" si="0"/>
        <v>773.595</v>
      </c>
      <c r="J8" s="87">
        <f t="shared" si="0"/>
        <v>773.595</v>
      </c>
      <c r="K8" s="87">
        <f>SUM(K9:K22)</f>
        <v>0</v>
      </c>
      <c r="L8" s="87">
        <f>SUM(L9:L22)</f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117">
        <f>H8/B8*10000</f>
        <v>1515.9611992945327</v>
      </c>
      <c r="IS8" s="31"/>
      <c r="IT8" s="31"/>
      <c r="IU8" s="31"/>
    </row>
    <row r="9" spans="1:255" s="75" customFormat="1" ht="21.75" customHeight="1">
      <c r="A9" s="91" t="s">
        <v>31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117" t="e">
        <f>H9/B9*10000</f>
        <v>#DIV/0!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</row>
    <row r="10" spans="1:255" s="76" customFormat="1" ht="21.75" customHeight="1">
      <c r="A10" s="92" t="s">
        <v>32</v>
      </c>
      <c r="B10" s="93">
        <v>21</v>
      </c>
      <c r="C10" s="93">
        <v>21</v>
      </c>
      <c r="D10" s="94">
        <v>0</v>
      </c>
      <c r="E10" s="94">
        <v>16</v>
      </c>
      <c r="F10" s="94">
        <v>0</v>
      </c>
      <c r="G10" s="93">
        <v>5</v>
      </c>
      <c r="H10" s="94">
        <v>5.25</v>
      </c>
      <c r="I10" s="94">
        <v>5.25</v>
      </c>
      <c r="J10" s="94">
        <v>5.25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117">
        <f>H10/B10*10000</f>
        <v>2500</v>
      </c>
      <c r="S10" s="75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119"/>
      <c r="IT10" s="119"/>
      <c r="IU10" s="119"/>
    </row>
    <row r="11" spans="1:255" s="76" customFormat="1" ht="21.75" customHeight="1">
      <c r="A11" s="92" t="s">
        <v>33</v>
      </c>
      <c r="B11" s="95">
        <v>221</v>
      </c>
      <c r="C11" s="25">
        <v>221</v>
      </c>
      <c r="D11" s="25">
        <v>0</v>
      </c>
      <c r="E11" s="25">
        <v>32</v>
      </c>
      <c r="F11" s="25">
        <v>3</v>
      </c>
      <c r="G11" s="25">
        <v>186</v>
      </c>
      <c r="H11" s="25">
        <v>139.345</v>
      </c>
      <c r="I11" s="25">
        <v>139.345</v>
      </c>
      <c r="J11" s="25">
        <v>139.345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91">
        <v>0</v>
      </c>
      <c r="Q11" s="91">
        <v>0</v>
      </c>
      <c r="R11" s="117">
        <f aca="true" t="shared" si="1" ref="R9:R23">H11/B11*10000</f>
        <v>6305.203619909502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119"/>
      <c r="IT11" s="119"/>
      <c r="IU11" s="119"/>
    </row>
    <row r="12" spans="1:255" s="76" customFormat="1" ht="21.75" customHeight="1">
      <c r="A12" s="92" t="s">
        <v>34</v>
      </c>
      <c r="B12" s="16">
        <v>33</v>
      </c>
      <c r="C12" s="96">
        <v>33</v>
      </c>
      <c r="D12" s="96">
        <v>0</v>
      </c>
      <c r="E12" s="96">
        <v>25</v>
      </c>
      <c r="F12" s="25">
        <v>0</v>
      </c>
      <c r="G12" s="25">
        <v>8</v>
      </c>
      <c r="H12" s="25">
        <v>10.15</v>
      </c>
      <c r="I12" s="25">
        <v>10.15</v>
      </c>
      <c r="J12" s="25">
        <v>10.15</v>
      </c>
      <c r="K12" s="25">
        <v>0</v>
      </c>
      <c r="L12" s="25">
        <v>0</v>
      </c>
      <c r="M12" s="25">
        <v>0</v>
      </c>
      <c r="N12" s="25">
        <v>0</v>
      </c>
      <c r="O12" s="87">
        <v>0</v>
      </c>
      <c r="P12" s="91">
        <v>0</v>
      </c>
      <c r="Q12" s="91">
        <v>0</v>
      </c>
      <c r="R12" s="117">
        <f t="shared" si="1"/>
        <v>3075.757575757576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119"/>
      <c r="IT12" s="119"/>
      <c r="IU12" s="119"/>
    </row>
    <row r="13" spans="1:255" s="76" customFormat="1" ht="21.75" customHeight="1">
      <c r="A13" s="92" t="s">
        <v>35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117" t="e">
        <f t="shared" si="1"/>
        <v>#DIV/0!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119"/>
      <c r="IT13" s="119"/>
      <c r="IU13" s="119"/>
    </row>
    <row r="14" spans="1:255" s="76" customFormat="1" ht="21.75" customHeight="1">
      <c r="A14" s="92" t="s">
        <v>36</v>
      </c>
      <c r="B14" s="14">
        <v>56</v>
      </c>
      <c r="C14" s="14">
        <v>56</v>
      </c>
      <c r="D14" s="14">
        <v>0</v>
      </c>
      <c r="E14" s="14">
        <v>2</v>
      </c>
      <c r="F14" s="14">
        <v>0</v>
      </c>
      <c r="G14" s="14">
        <v>54</v>
      </c>
      <c r="H14" s="14">
        <v>19.86</v>
      </c>
      <c r="I14" s="14">
        <v>19.86</v>
      </c>
      <c r="J14" s="14">
        <v>19.86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117">
        <f t="shared" si="1"/>
        <v>3546.4285714285716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119"/>
      <c r="IT14" s="119"/>
      <c r="IU14" s="119"/>
    </row>
    <row r="15" spans="1:255" s="77" customFormat="1" ht="21.75" customHeight="1">
      <c r="A15" s="92" t="s">
        <v>37</v>
      </c>
      <c r="B15" s="14">
        <v>546</v>
      </c>
      <c r="C15" s="25">
        <v>546</v>
      </c>
      <c r="D15" s="25">
        <v>0</v>
      </c>
      <c r="E15" s="25">
        <v>57</v>
      </c>
      <c r="F15" s="25">
        <v>2</v>
      </c>
      <c r="G15" s="25">
        <v>487</v>
      </c>
      <c r="H15" s="25">
        <v>32.14</v>
      </c>
      <c r="I15" s="25">
        <v>32.14</v>
      </c>
      <c r="J15" s="25">
        <v>32.14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117">
        <f t="shared" si="1"/>
        <v>588.6446886446887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1"/>
      <c r="IT15" s="1"/>
      <c r="IU15" s="1"/>
    </row>
    <row r="16" spans="1:255" s="76" customFormat="1" ht="21.75" customHeight="1">
      <c r="A16" s="92" t="s">
        <v>38</v>
      </c>
      <c r="B16" s="14">
        <v>266</v>
      </c>
      <c r="C16" s="14">
        <v>266</v>
      </c>
      <c r="D16" s="14">
        <v>0</v>
      </c>
      <c r="E16" s="14">
        <v>71</v>
      </c>
      <c r="F16" s="14">
        <v>11</v>
      </c>
      <c r="G16" s="14">
        <v>184</v>
      </c>
      <c r="H16" s="14">
        <v>49.2</v>
      </c>
      <c r="I16" s="14">
        <v>49.2</v>
      </c>
      <c r="J16" s="14">
        <v>49.2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117">
        <f t="shared" si="1"/>
        <v>1849.624060150376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119"/>
      <c r="IT16" s="119"/>
      <c r="IU16" s="119"/>
    </row>
    <row r="17" spans="1:255" s="76" customFormat="1" ht="21.75" customHeight="1">
      <c r="A17" s="92" t="s">
        <v>39</v>
      </c>
      <c r="B17" s="14">
        <v>223</v>
      </c>
      <c r="C17" s="15">
        <v>223</v>
      </c>
      <c r="D17" s="15">
        <v>0</v>
      </c>
      <c r="E17" s="15">
        <v>103</v>
      </c>
      <c r="F17" s="15">
        <v>5</v>
      </c>
      <c r="G17" s="15">
        <v>115</v>
      </c>
      <c r="H17" s="87">
        <v>193.3</v>
      </c>
      <c r="I17" s="87">
        <v>193.3</v>
      </c>
      <c r="J17" s="87">
        <v>193.3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117">
        <f t="shared" si="1"/>
        <v>8668.16143497758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119"/>
      <c r="IT17" s="119"/>
      <c r="IU17" s="119"/>
    </row>
    <row r="18" spans="1:255" s="76" customFormat="1" ht="21.75" customHeight="1">
      <c r="A18" s="92" t="s">
        <v>40</v>
      </c>
      <c r="B18" s="14">
        <v>3165</v>
      </c>
      <c r="C18" s="14">
        <v>3165</v>
      </c>
      <c r="D18" s="14">
        <v>0</v>
      </c>
      <c r="E18" s="14">
        <v>815</v>
      </c>
      <c r="F18" s="14">
        <v>98</v>
      </c>
      <c r="G18" s="14">
        <f>B18-E18-F18</f>
        <v>2252</v>
      </c>
      <c r="H18" s="14">
        <v>284.85</v>
      </c>
      <c r="I18" s="14">
        <v>284.85</v>
      </c>
      <c r="J18" s="14">
        <v>284.85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117">
        <f t="shared" si="1"/>
        <v>900.0000000000001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119"/>
      <c r="IT18" s="119"/>
      <c r="IU18" s="119"/>
    </row>
    <row r="19" spans="1:255" s="75" customFormat="1" ht="21.75" customHeight="1">
      <c r="A19" s="92" t="s">
        <v>41</v>
      </c>
      <c r="B19" s="14">
        <v>26</v>
      </c>
      <c r="C19" s="25">
        <v>26</v>
      </c>
      <c r="D19" s="25">
        <v>0</v>
      </c>
      <c r="E19" s="25">
        <v>8</v>
      </c>
      <c r="F19" s="25">
        <v>1</v>
      </c>
      <c r="G19" s="25">
        <v>17</v>
      </c>
      <c r="H19" s="108">
        <v>7.36</v>
      </c>
      <c r="I19" s="108">
        <v>7.36</v>
      </c>
      <c r="J19" s="108">
        <v>7.36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117">
        <f t="shared" si="1"/>
        <v>2830.769230769231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9"/>
      <c r="IT19" s="119"/>
      <c r="IU19" s="119"/>
    </row>
    <row r="20" spans="1:255" s="76" customFormat="1" ht="21.75" customHeight="1">
      <c r="A20" s="92" t="s">
        <v>42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117" t="e">
        <f t="shared" si="1"/>
        <v>#DIV/0!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119"/>
      <c r="IT20" s="119"/>
      <c r="IU20" s="119"/>
    </row>
    <row r="21" spans="1:255" s="76" customFormat="1" ht="21.75" customHeight="1">
      <c r="A21" s="92" t="s">
        <v>43</v>
      </c>
      <c r="B21" s="14">
        <v>546</v>
      </c>
      <c r="C21" s="25">
        <v>546</v>
      </c>
      <c r="D21" s="25">
        <v>0</v>
      </c>
      <c r="E21" s="25">
        <v>57</v>
      </c>
      <c r="F21" s="25">
        <v>2</v>
      </c>
      <c r="G21" s="25">
        <v>487</v>
      </c>
      <c r="H21" s="25">
        <v>32.14</v>
      </c>
      <c r="I21" s="25">
        <v>32.14</v>
      </c>
      <c r="J21" s="25">
        <v>32.14</v>
      </c>
      <c r="K21" s="25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117">
        <f t="shared" si="1"/>
        <v>588.6446886446887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119"/>
      <c r="IT21" s="119"/>
      <c r="IU21" s="119"/>
    </row>
    <row r="22" spans="1:255" s="76" customFormat="1" ht="21.75" customHeight="1">
      <c r="A22" s="92" t="s">
        <v>44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117" t="e">
        <f t="shared" si="1"/>
        <v>#DIV/0!</v>
      </c>
      <c r="S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119"/>
      <c r="IT22" s="119"/>
      <c r="IU22" s="119"/>
    </row>
    <row r="23" spans="1:255" s="76" customFormat="1" ht="21.75" customHeight="1">
      <c r="A23" s="97" t="s">
        <v>45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117" t="e">
        <f t="shared" si="1"/>
        <v>#DIV/0!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119"/>
      <c r="IT23" s="119"/>
      <c r="IU23" s="119"/>
    </row>
    <row r="24" spans="1:18" s="78" customFormat="1" ht="66.75" customHeight="1">
      <c r="A24" s="98" t="s">
        <v>46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99"/>
      <c r="O24" s="99"/>
      <c r="P24" s="99"/>
      <c r="Q24" s="99"/>
      <c r="R24" s="99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4:R24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70" zoomScaleNormal="70" workbookViewId="0" topLeftCell="A1">
      <selection activeCell="S5" sqref="S5:T5"/>
    </sheetView>
  </sheetViews>
  <sheetFormatPr defaultColWidth="9.00390625" defaultRowHeight="14.25"/>
  <cols>
    <col min="1" max="18" width="8.625" style="37" customWidth="1"/>
    <col min="19" max="28" width="8.625" style="38" customWidth="1"/>
    <col min="29" max="16384" width="8.625" style="37" customWidth="1"/>
  </cols>
  <sheetData>
    <row r="1" ht="24" customHeight="1">
      <c r="A1" s="37" t="s">
        <v>47</v>
      </c>
    </row>
    <row r="2" spans="1:28" ht="43.5" customHeigh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34" customFormat="1" ht="31.5" customHeight="1">
      <c r="A3" s="40" t="s">
        <v>5</v>
      </c>
      <c r="B3" s="41" t="s">
        <v>49</v>
      </c>
      <c r="C3" s="42" t="s">
        <v>50</v>
      </c>
      <c r="D3" s="42"/>
      <c r="E3" s="42" t="s">
        <v>50</v>
      </c>
      <c r="F3" s="42"/>
      <c r="G3" s="42" t="s">
        <v>50</v>
      </c>
      <c r="H3" s="42"/>
      <c r="I3" s="42"/>
      <c r="J3" s="42"/>
      <c r="K3" s="42" t="s">
        <v>50</v>
      </c>
      <c r="L3" s="42"/>
      <c r="M3" s="42"/>
      <c r="N3" s="42"/>
      <c r="O3" s="42"/>
      <c r="P3" s="42"/>
      <c r="Q3" s="61"/>
      <c r="R3" s="41" t="s">
        <v>51</v>
      </c>
      <c r="S3" s="62" t="s">
        <v>50</v>
      </c>
      <c r="T3" s="62"/>
      <c r="U3" s="62" t="s">
        <v>50</v>
      </c>
      <c r="V3" s="62"/>
      <c r="W3" s="62" t="s">
        <v>50</v>
      </c>
      <c r="X3" s="62"/>
      <c r="Y3" s="62"/>
      <c r="Z3" s="62"/>
      <c r="AA3" s="62" t="s">
        <v>50</v>
      </c>
      <c r="AB3" s="72"/>
    </row>
    <row r="4" spans="1:28" s="34" customFormat="1" ht="76.5" customHeight="1">
      <c r="A4" s="43"/>
      <c r="B4" s="44"/>
      <c r="C4" s="45" t="s">
        <v>52</v>
      </c>
      <c r="D4" s="45" t="s">
        <v>53</v>
      </c>
      <c r="E4" s="45" t="s">
        <v>54</v>
      </c>
      <c r="F4" s="45" t="s">
        <v>55</v>
      </c>
      <c r="G4" s="45" t="s">
        <v>56</v>
      </c>
      <c r="H4" s="45" t="s">
        <v>57</v>
      </c>
      <c r="I4" s="45" t="s">
        <v>58</v>
      </c>
      <c r="J4" s="45" t="s">
        <v>59</v>
      </c>
      <c r="K4" s="45" t="s">
        <v>60</v>
      </c>
      <c r="L4" s="45" t="s">
        <v>61</v>
      </c>
      <c r="M4" s="45" t="s">
        <v>62</v>
      </c>
      <c r="N4" s="45" t="s">
        <v>63</v>
      </c>
      <c r="O4" s="45" t="s">
        <v>64</v>
      </c>
      <c r="P4" s="45" t="s">
        <v>65</v>
      </c>
      <c r="Q4" s="63" t="s">
        <v>66</v>
      </c>
      <c r="R4" s="44"/>
      <c r="S4" s="64" t="s">
        <v>67</v>
      </c>
      <c r="T4" s="64" t="s">
        <v>53</v>
      </c>
      <c r="U4" s="64" t="s">
        <v>54</v>
      </c>
      <c r="V4" s="64" t="s">
        <v>55</v>
      </c>
      <c r="W4" s="64" t="s">
        <v>56</v>
      </c>
      <c r="X4" s="64" t="s">
        <v>57</v>
      </c>
      <c r="Y4" s="64" t="s">
        <v>58</v>
      </c>
      <c r="Z4" s="64" t="s">
        <v>59</v>
      </c>
      <c r="AA4" s="64" t="s">
        <v>12</v>
      </c>
      <c r="AB4" s="73" t="s">
        <v>68</v>
      </c>
    </row>
    <row r="5" spans="1:28" s="34" customFormat="1" ht="30" customHeight="1">
      <c r="A5" s="46" t="s">
        <v>30</v>
      </c>
      <c r="B5" s="47">
        <f aca="true" t="shared" si="0" ref="B5:AB5">SUM(B7:B20)</f>
        <v>127</v>
      </c>
      <c r="C5" s="47">
        <f t="shared" si="0"/>
        <v>31</v>
      </c>
      <c r="D5" s="47">
        <f t="shared" si="0"/>
        <v>96</v>
      </c>
      <c r="E5" s="47">
        <f t="shared" si="0"/>
        <v>127</v>
      </c>
      <c r="F5" s="47">
        <f t="shared" si="0"/>
        <v>0</v>
      </c>
      <c r="G5" s="47">
        <f t="shared" si="0"/>
        <v>115</v>
      </c>
      <c r="H5" s="47">
        <f t="shared" si="0"/>
        <v>0</v>
      </c>
      <c r="I5" s="47">
        <f t="shared" si="0"/>
        <v>0</v>
      </c>
      <c r="J5" s="47">
        <f t="shared" si="0"/>
        <v>12</v>
      </c>
      <c r="K5" s="47">
        <f t="shared" si="0"/>
        <v>1</v>
      </c>
      <c r="L5" s="47">
        <f t="shared" si="0"/>
        <v>126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7">
        <f t="shared" si="0"/>
        <v>0</v>
      </c>
      <c r="Q5" s="47">
        <f t="shared" si="0"/>
        <v>0</v>
      </c>
      <c r="R5" s="47">
        <f t="shared" si="0"/>
        <v>12.8</v>
      </c>
      <c r="S5" s="47">
        <f t="shared" si="0"/>
        <v>4.050000000000001</v>
      </c>
      <c r="T5" s="47">
        <f t="shared" si="0"/>
        <v>8.75</v>
      </c>
      <c r="U5" s="47">
        <f t="shared" si="0"/>
        <v>12.8</v>
      </c>
      <c r="V5" s="47">
        <f t="shared" si="0"/>
        <v>0</v>
      </c>
      <c r="W5" s="47">
        <f t="shared" si="0"/>
        <v>12.8</v>
      </c>
      <c r="X5" s="47">
        <f t="shared" si="0"/>
        <v>0</v>
      </c>
      <c r="Y5" s="47">
        <f t="shared" si="0"/>
        <v>0</v>
      </c>
      <c r="Z5" s="47">
        <f t="shared" si="0"/>
        <v>0</v>
      </c>
      <c r="AA5" s="47">
        <f t="shared" si="0"/>
        <v>12.8</v>
      </c>
      <c r="AB5" s="47">
        <f t="shared" si="0"/>
        <v>0</v>
      </c>
    </row>
    <row r="6" spans="1:28" s="34" customFormat="1" ht="30" customHeight="1">
      <c r="A6" s="46" t="s">
        <v>31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s="34" customFormat="1" ht="30" customHeight="1">
      <c r="A7" s="46" t="s">
        <v>32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s="34" customFormat="1" ht="30" customHeight="1">
      <c r="A8" s="46" t="s">
        <v>33</v>
      </c>
      <c r="B8" s="49">
        <v>6</v>
      </c>
      <c r="C8" s="50">
        <v>4</v>
      </c>
      <c r="D8" s="50">
        <v>2</v>
      </c>
      <c r="E8" s="50">
        <v>6</v>
      </c>
      <c r="F8" s="50">
        <v>0</v>
      </c>
      <c r="G8" s="50">
        <v>6</v>
      </c>
      <c r="H8" s="50">
        <v>0</v>
      </c>
      <c r="I8" s="50">
        <v>0</v>
      </c>
      <c r="J8" s="50">
        <v>0</v>
      </c>
      <c r="K8" s="50">
        <v>0</v>
      </c>
      <c r="L8" s="50">
        <v>6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65">
        <v>1.6</v>
      </c>
      <c r="S8" s="66">
        <v>1.05</v>
      </c>
      <c r="T8" s="66">
        <v>0.55</v>
      </c>
      <c r="U8" s="65">
        <v>1.6</v>
      </c>
      <c r="V8" s="66">
        <v>0</v>
      </c>
      <c r="W8" s="65">
        <v>1.6</v>
      </c>
      <c r="X8" s="66">
        <v>0</v>
      </c>
      <c r="Y8" s="66">
        <v>0</v>
      </c>
      <c r="Z8" s="66">
        <v>0</v>
      </c>
      <c r="AA8" s="65">
        <v>1.6</v>
      </c>
      <c r="AB8" s="70">
        <v>0</v>
      </c>
    </row>
    <row r="9" spans="1:28" s="34" customFormat="1" ht="30" customHeight="1">
      <c r="A9" s="46" t="s">
        <v>34</v>
      </c>
      <c r="B9" s="51">
        <v>1</v>
      </c>
      <c r="C9" s="52">
        <v>1</v>
      </c>
      <c r="D9" s="52">
        <v>0</v>
      </c>
      <c r="E9" s="52">
        <v>1</v>
      </c>
      <c r="F9" s="52">
        <v>0</v>
      </c>
      <c r="G9" s="52">
        <v>1</v>
      </c>
      <c r="H9" s="52">
        <v>0</v>
      </c>
      <c r="I9" s="52">
        <v>0</v>
      </c>
      <c r="J9" s="52">
        <v>0</v>
      </c>
      <c r="K9" s="52">
        <v>0</v>
      </c>
      <c r="L9" s="52">
        <v>1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0.4</v>
      </c>
      <c r="S9" s="52">
        <v>0.4</v>
      </c>
      <c r="T9" s="52">
        <v>0</v>
      </c>
      <c r="U9" s="52">
        <v>0.4</v>
      </c>
      <c r="V9" s="52">
        <v>0</v>
      </c>
      <c r="W9" s="52">
        <v>0.4</v>
      </c>
      <c r="X9" s="52">
        <v>0</v>
      </c>
      <c r="Y9" s="52">
        <v>0</v>
      </c>
      <c r="Z9" s="52"/>
      <c r="AA9" s="52">
        <v>0.4</v>
      </c>
      <c r="AB9" s="52">
        <v>0</v>
      </c>
    </row>
    <row r="10" spans="1:28" s="34" customFormat="1" ht="30" customHeight="1">
      <c r="A10" s="46" t="s">
        <v>35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48"/>
    </row>
    <row r="11" spans="1:28" s="34" customFormat="1" ht="30" customHeight="1">
      <c r="A11" s="46" t="s">
        <v>36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s="34" customFormat="1" ht="30" customHeight="1">
      <c r="A12" s="46" t="s">
        <v>37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67"/>
      <c r="T12" s="67"/>
      <c r="U12" s="67"/>
      <c r="V12" s="67"/>
      <c r="W12" s="67"/>
      <c r="X12" s="67"/>
      <c r="Y12" s="67"/>
      <c r="Z12" s="67"/>
      <c r="AA12" s="67"/>
      <c r="AB12" s="70"/>
    </row>
    <row r="13" spans="1:28" s="34" customFormat="1" ht="30" customHeight="1">
      <c r="A13" s="46" t="s">
        <v>38</v>
      </c>
      <c r="B13" s="54">
        <v>120</v>
      </c>
      <c r="C13" s="54">
        <v>26</v>
      </c>
      <c r="D13" s="54">
        <v>94</v>
      </c>
      <c r="E13" s="54">
        <v>120</v>
      </c>
      <c r="F13" s="54">
        <v>0</v>
      </c>
      <c r="G13" s="54">
        <v>108</v>
      </c>
      <c r="H13" s="54">
        <v>0</v>
      </c>
      <c r="I13" s="54">
        <v>0</v>
      </c>
      <c r="J13" s="54">
        <v>12</v>
      </c>
      <c r="K13" s="54">
        <v>1</v>
      </c>
      <c r="L13" s="54">
        <v>119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10.8</v>
      </c>
      <c r="S13" s="68">
        <v>2.6</v>
      </c>
      <c r="T13" s="54">
        <v>8.2</v>
      </c>
      <c r="U13" s="54">
        <v>10.8</v>
      </c>
      <c r="V13" s="54">
        <v>0</v>
      </c>
      <c r="W13" s="54">
        <v>10.8</v>
      </c>
      <c r="X13" s="54">
        <v>0</v>
      </c>
      <c r="Y13" s="54">
        <v>0</v>
      </c>
      <c r="Z13" s="54">
        <v>0</v>
      </c>
      <c r="AA13" s="54">
        <v>10.8</v>
      </c>
      <c r="AB13" s="54">
        <v>0</v>
      </c>
    </row>
    <row r="14" spans="1:28" s="34" customFormat="1" ht="30" customHeight="1">
      <c r="A14" s="46" t="s">
        <v>39</v>
      </c>
      <c r="B14" s="48"/>
      <c r="C14" s="48"/>
      <c r="D14" s="48"/>
      <c r="E14" s="48"/>
      <c r="F14" s="48"/>
      <c r="G14" s="48"/>
      <c r="H14" s="48"/>
      <c r="I14" s="48"/>
      <c r="J14" s="48"/>
      <c r="K14" s="59"/>
      <c r="L14" s="59"/>
      <c r="M14" s="59"/>
      <c r="N14" s="59"/>
      <c r="O14" s="59"/>
      <c r="P14" s="59"/>
      <c r="Q14" s="59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s="34" customFormat="1" ht="30" customHeight="1">
      <c r="A15" s="46" t="s">
        <v>40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s="34" customFormat="1" ht="30" customHeight="1">
      <c r="A16" s="46" t="s">
        <v>41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s="35" customFormat="1" ht="30" customHeight="1">
      <c r="A17" s="46" t="s">
        <v>69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s="34" customFormat="1" ht="30" customHeight="1">
      <c r="A18" s="46" t="s">
        <v>43</v>
      </c>
      <c r="B18" s="5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34" customFormat="1" ht="30" customHeight="1">
      <c r="A19" s="46" t="s">
        <v>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34" customFormat="1" ht="30" customHeight="1">
      <c r="A20" s="46" t="s">
        <v>45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s="36" customFormat="1" ht="45.75" customHeight="1">
      <c r="A21" s="57" t="s">
        <v>70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s="36" customFormat="1" ht="19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s="36" customFormat="1" ht="42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71"/>
      <c r="T23" s="71"/>
      <c r="U23" s="71"/>
      <c r="V23" s="71"/>
      <c r="W23" s="71"/>
      <c r="X23" s="71"/>
      <c r="Y23" s="71"/>
      <c r="Z23" s="71"/>
      <c r="AA23" s="71"/>
      <c r="AB23" s="71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1:AB23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="110" zoomScaleNormal="110" workbookViewId="0" topLeftCell="A1">
      <selection activeCell="J25" sqref="J25"/>
    </sheetView>
  </sheetViews>
  <sheetFormatPr defaultColWidth="9.00390625" defaultRowHeight="14.25"/>
  <cols>
    <col min="1" max="1" width="7.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71</v>
      </c>
      <c r="B1" s="3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34.5" customHeight="1">
      <c r="A2" s="4" t="s">
        <v>5</v>
      </c>
      <c r="B2" s="5" t="s">
        <v>73</v>
      </c>
      <c r="C2" s="6" t="s">
        <v>74</v>
      </c>
      <c r="D2" s="6"/>
      <c r="E2" s="6" t="s">
        <v>75</v>
      </c>
      <c r="F2" s="6"/>
      <c r="G2" s="22"/>
      <c r="H2" s="5" t="s">
        <v>76</v>
      </c>
      <c r="I2" s="6" t="s">
        <v>74</v>
      </c>
      <c r="J2" s="6"/>
      <c r="K2" s="6" t="s">
        <v>75</v>
      </c>
      <c r="L2" s="6"/>
      <c r="M2" s="22"/>
      <c r="N2" s="30" t="s">
        <v>77</v>
      </c>
      <c r="O2" s="31"/>
      <c r="P2" s="31"/>
      <c r="Q2" s="31"/>
      <c r="R2" s="31"/>
    </row>
    <row r="3" spans="1:18" ht="48.75" customHeight="1">
      <c r="A3" s="7"/>
      <c r="B3" s="8"/>
      <c r="C3" s="9" t="s">
        <v>78</v>
      </c>
      <c r="D3" s="9" t="s">
        <v>79</v>
      </c>
      <c r="E3" s="9" t="s">
        <v>80</v>
      </c>
      <c r="F3" s="9" t="s">
        <v>18</v>
      </c>
      <c r="G3" s="23" t="s">
        <v>81</v>
      </c>
      <c r="H3" s="8"/>
      <c r="I3" s="9" t="s">
        <v>78</v>
      </c>
      <c r="J3" s="9" t="s">
        <v>79</v>
      </c>
      <c r="K3" s="9" t="s">
        <v>80</v>
      </c>
      <c r="L3" s="9" t="s">
        <v>18</v>
      </c>
      <c r="M3" s="23" t="s">
        <v>81</v>
      </c>
      <c r="N3" s="32"/>
      <c r="O3" s="31"/>
      <c r="P3" s="31"/>
      <c r="Q3" s="31"/>
      <c r="R3" s="31"/>
    </row>
    <row r="4" spans="1:14" ht="17.25" customHeight="1">
      <c r="A4" s="10" t="s">
        <v>30</v>
      </c>
      <c r="B4" s="11">
        <f>SUM(B5:B19)</f>
        <v>61</v>
      </c>
      <c r="C4" s="11">
        <f aca="true" t="shared" si="0" ref="C4:M4">SUM(C5:C19)</f>
        <v>61</v>
      </c>
      <c r="D4" s="11">
        <f t="shared" si="0"/>
        <v>0</v>
      </c>
      <c r="E4" s="11">
        <f t="shared" si="0"/>
        <v>2</v>
      </c>
      <c r="F4" s="11">
        <f t="shared" si="0"/>
        <v>30</v>
      </c>
      <c r="G4" s="11">
        <f t="shared" si="0"/>
        <v>31</v>
      </c>
      <c r="H4" s="24">
        <f t="shared" si="0"/>
        <v>141</v>
      </c>
      <c r="I4" s="24">
        <f t="shared" si="0"/>
        <v>141</v>
      </c>
      <c r="J4" s="11">
        <f t="shared" si="0"/>
        <v>0</v>
      </c>
      <c r="K4" s="11">
        <f t="shared" si="0"/>
        <v>4</v>
      </c>
      <c r="L4" s="24">
        <f t="shared" si="0"/>
        <v>73</v>
      </c>
      <c r="M4" s="24">
        <f t="shared" si="0"/>
        <v>64</v>
      </c>
      <c r="N4" s="33">
        <f aca="true" t="shared" si="1" ref="N4:N8">H4/B4</f>
        <v>2.3114754098360657</v>
      </c>
    </row>
    <row r="5" spans="1:14" ht="17.25" customHeight="1">
      <c r="A5" s="10" t="s">
        <v>31</v>
      </c>
      <c r="B5" s="11"/>
      <c r="C5" s="11"/>
      <c r="D5" s="11"/>
      <c r="E5" s="11"/>
      <c r="F5" s="11"/>
      <c r="G5" s="11"/>
      <c r="H5" s="24"/>
      <c r="I5" s="24"/>
      <c r="J5" s="11"/>
      <c r="K5" s="11"/>
      <c r="L5" s="24"/>
      <c r="M5" s="11"/>
      <c r="N5" s="33" t="e">
        <f t="shared" si="1"/>
        <v>#DIV/0!</v>
      </c>
    </row>
    <row r="6" spans="1:14" ht="17.25" customHeight="1">
      <c r="A6" s="10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3" t="e">
        <f t="shared" si="1"/>
        <v>#DIV/0!</v>
      </c>
    </row>
    <row r="7" spans="1:14" ht="17.25" customHeight="1">
      <c r="A7" s="13" t="s">
        <v>33</v>
      </c>
      <c r="B7" s="14">
        <v>2</v>
      </c>
      <c r="C7" s="15">
        <v>2</v>
      </c>
      <c r="D7" s="15">
        <v>0</v>
      </c>
      <c r="E7" s="15">
        <v>0</v>
      </c>
      <c r="F7" s="15">
        <v>2</v>
      </c>
      <c r="G7" s="15">
        <v>2</v>
      </c>
      <c r="H7" s="25">
        <v>4</v>
      </c>
      <c r="I7" s="26">
        <v>4</v>
      </c>
      <c r="J7" s="25">
        <v>0</v>
      </c>
      <c r="K7" s="26">
        <v>0</v>
      </c>
      <c r="L7" s="26">
        <v>4</v>
      </c>
      <c r="M7" s="26">
        <v>0</v>
      </c>
      <c r="N7" s="33">
        <f t="shared" si="1"/>
        <v>2</v>
      </c>
    </row>
    <row r="8" spans="1:14" ht="17.25" customHeight="1">
      <c r="A8" s="13" t="s">
        <v>34</v>
      </c>
      <c r="B8" s="16">
        <v>1</v>
      </c>
      <c r="C8" s="17">
        <v>1</v>
      </c>
      <c r="D8" s="17">
        <v>0</v>
      </c>
      <c r="E8" s="17">
        <v>0</v>
      </c>
      <c r="F8" s="17">
        <v>1</v>
      </c>
      <c r="G8" s="17">
        <v>0</v>
      </c>
      <c r="H8" s="17">
        <v>2</v>
      </c>
      <c r="I8" s="28">
        <v>2</v>
      </c>
      <c r="J8" s="28">
        <v>0</v>
      </c>
      <c r="K8" s="28">
        <v>0</v>
      </c>
      <c r="L8" s="28">
        <v>2</v>
      </c>
      <c r="M8" s="28">
        <v>0</v>
      </c>
      <c r="N8" s="33">
        <f t="shared" si="1"/>
        <v>2</v>
      </c>
    </row>
    <row r="9" spans="1:14" ht="17.25" customHeight="1">
      <c r="A9" s="13" t="s">
        <v>35</v>
      </c>
      <c r="B9" s="14"/>
      <c r="C9" s="15"/>
      <c r="D9" s="15"/>
      <c r="E9" s="15"/>
      <c r="F9" s="15"/>
      <c r="G9" s="15"/>
      <c r="H9" s="26"/>
      <c r="I9" s="26"/>
      <c r="J9" s="12"/>
      <c r="K9" s="12"/>
      <c r="L9" s="12"/>
      <c r="M9" s="26"/>
      <c r="N9" s="33" t="e">
        <f aca="true" t="shared" si="2" ref="N9:N19">H9/B9</f>
        <v>#DIV/0!</v>
      </c>
    </row>
    <row r="10" spans="1:14" ht="17.25" customHeight="1">
      <c r="A10" s="13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3" t="e">
        <f t="shared" si="2"/>
        <v>#DIV/0!</v>
      </c>
    </row>
    <row r="11" spans="1:14" ht="17.25" customHeight="1">
      <c r="A11" s="13" t="s">
        <v>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3" t="e">
        <f t="shared" si="2"/>
        <v>#DIV/0!</v>
      </c>
    </row>
    <row r="12" spans="1:14" ht="17.25" customHeight="1">
      <c r="A12" s="13" t="s">
        <v>38</v>
      </c>
      <c r="B12" s="14">
        <v>1</v>
      </c>
      <c r="C12" s="15">
        <v>1</v>
      </c>
      <c r="D12" s="15">
        <v>0</v>
      </c>
      <c r="E12" s="15">
        <v>0</v>
      </c>
      <c r="F12" s="15">
        <v>0</v>
      </c>
      <c r="G12" s="15">
        <v>1</v>
      </c>
      <c r="H12" s="25">
        <v>2</v>
      </c>
      <c r="I12" s="25">
        <v>2</v>
      </c>
      <c r="J12" s="25">
        <v>0</v>
      </c>
      <c r="K12" s="25">
        <v>0</v>
      </c>
      <c r="L12" s="25">
        <v>0</v>
      </c>
      <c r="M12" s="25">
        <v>2</v>
      </c>
      <c r="N12" s="33">
        <f t="shared" si="2"/>
        <v>2</v>
      </c>
    </row>
    <row r="13" spans="1:14" ht="17.25" customHeight="1">
      <c r="A13" s="13" t="s">
        <v>39</v>
      </c>
      <c r="B13" s="14">
        <v>57</v>
      </c>
      <c r="C13" s="15">
        <v>57</v>
      </c>
      <c r="D13" s="15">
        <v>0</v>
      </c>
      <c r="E13" s="15">
        <v>2</v>
      </c>
      <c r="F13" s="15">
        <v>27</v>
      </c>
      <c r="G13" s="15">
        <v>28</v>
      </c>
      <c r="H13" s="27">
        <v>133</v>
      </c>
      <c r="I13" s="26">
        <v>133</v>
      </c>
      <c r="J13" s="15">
        <v>0</v>
      </c>
      <c r="K13" s="15">
        <v>4</v>
      </c>
      <c r="L13" s="26">
        <v>67</v>
      </c>
      <c r="M13" s="26">
        <v>62</v>
      </c>
      <c r="N13" s="33">
        <f t="shared" si="2"/>
        <v>2.3333333333333335</v>
      </c>
    </row>
    <row r="14" spans="1:14" ht="17.25" customHeight="1">
      <c r="A14" s="13" t="s">
        <v>40</v>
      </c>
      <c r="B14" s="12"/>
      <c r="C14" s="12"/>
      <c r="D14" s="12"/>
      <c r="E14" s="12"/>
      <c r="F14" s="12"/>
      <c r="G14" s="12"/>
      <c r="H14" s="12"/>
      <c r="I14" s="12"/>
      <c r="J14" s="12"/>
      <c r="K14" s="29"/>
      <c r="L14" s="29"/>
      <c r="M14" s="29"/>
      <c r="N14" s="33" t="e">
        <f t="shared" si="2"/>
        <v>#DIV/0!</v>
      </c>
    </row>
    <row r="15" spans="1:14" ht="17.25" customHeight="1">
      <c r="A15" s="13" t="s">
        <v>41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3" t="e">
        <f t="shared" si="2"/>
        <v>#DIV/0!</v>
      </c>
    </row>
    <row r="16" spans="1:14" ht="17.25" customHeight="1">
      <c r="A16" s="13" t="s">
        <v>69</v>
      </c>
      <c r="B16" s="19"/>
      <c r="C16" s="20"/>
      <c r="D16" s="20"/>
      <c r="E16" s="20"/>
      <c r="F16" s="20"/>
      <c r="G16" s="20"/>
      <c r="H16" s="20"/>
      <c r="I16" s="15"/>
      <c r="J16" s="15"/>
      <c r="K16" s="15"/>
      <c r="L16" s="15"/>
      <c r="M16" s="20"/>
      <c r="N16" s="33" t="e">
        <f t="shared" si="2"/>
        <v>#DIV/0!</v>
      </c>
    </row>
    <row r="17" spans="1:14" ht="17.25" customHeight="1">
      <c r="A17" s="13" t="s">
        <v>43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3" t="e">
        <f t="shared" si="2"/>
        <v>#DIV/0!</v>
      </c>
    </row>
    <row r="18" spans="1:14" ht="17.25" customHeight="1">
      <c r="A18" s="13" t="s">
        <v>44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3" t="e">
        <f t="shared" si="2"/>
        <v>#DIV/0!</v>
      </c>
    </row>
    <row r="19" spans="1:14" ht="17.25" customHeight="1">
      <c r="A19" s="13" t="s">
        <v>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3" t="e">
        <f t="shared" si="2"/>
        <v>#DIV/0!</v>
      </c>
    </row>
    <row r="20" spans="1:14" ht="23.25" customHeight="1">
      <c r="A20" s="21" t="s">
        <v>82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2017-02-11T07:50:33Z</cp:lastPrinted>
  <dcterms:created xsi:type="dcterms:W3CDTF">2015-01-24T05:56:21Z</dcterms:created>
  <dcterms:modified xsi:type="dcterms:W3CDTF">2021-01-25T15:54:55Z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