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65" windowHeight="11145" tabRatio="942" activeTab="0"/>
  </bookViews>
  <sheets>
    <sheet name="封面" sheetId="1" r:id="rId1"/>
    <sheet name="收支" sheetId="2" r:id="rId2"/>
    <sheet name="支出到项" sheetId="3" r:id="rId3"/>
    <sheet name="收入" sheetId="4" r:id="rId4"/>
    <sheet name="收入-2" sheetId="5" r:id="rId5"/>
    <sheet name="支出" sheetId="6" r:id="rId6"/>
    <sheet name="支出-2" sheetId="7" r:id="rId7"/>
    <sheet name="基本" sheetId="8" r:id="rId8"/>
    <sheet name="基人" sheetId="9" r:id="rId9"/>
    <sheet name="个人" sheetId="10" r:id="rId10"/>
    <sheet name="基日" sheetId="11" r:id="rId11"/>
    <sheet name="资本" sheetId="12" r:id="rId12"/>
    <sheet name="三公表" sheetId="13" r:id="rId13"/>
    <sheet name="项目" sheetId="14" r:id="rId14"/>
    <sheet name="项目明细" sheetId="15" r:id="rId15"/>
    <sheet name="财收支总表" sheetId="16" r:id="rId16"/>
    <sheet name="支出到项-财拨" sheetId="17" r:id="rId17"/>
    <sheet name="支出-财拨" sheetId="18" r:id="rId18"/>
    <sheet name="财支" sheetId="19" r:id="rId19"/>
    <sheet name="财支(2)" sheetId="20" r:id="rId20"/>
    <sheet name="预外支" sheetId="21" r:id="rId21"/>
    <sheet name="基金收支" sheetId="22" r:id="rId22"/>
    <sheet name="结余结转" sheetId="23" r:id="rId23"/>
    <sheet name="采购" sheetId="24" r:id="rId24"/>
    <sheet name="采购-1" sheetId="25" r:id="rId25"/>
    <sheet name="采购-2" sheetId="26" r:id="rId26"/>
    <sheet name="人基" sheetId="27" r:id="rId27"/>
    <sheet name="公基" sheetId="28" r:id="rId28"/>
  </sheets>
  <definedNames>
    <definedName name="_xlnm.Print_Area" localSheetId="15">$A$1:$F$33</definedName>
    <definedName name="_xlnm.Print_Area" localSheetId="18">$A$1:$R$11</definedName>
    <definedName name="_xlnm.Print_Area" localSheetId="19">$A$1:$Q$11</definedName>
    <definedName name="_xlnm.Print_Area" localSheetId="23">$A$1:$T$10</definedName>
    <definedName name="_xlnm.Print_Area" localSheetId="24">$A$1:$T$7</definedName>
    <definedName name="_xlnm.Print_Area" localSheetId="25">$A$1:$T$10</definedName>
    <definedName name="_xlnm.Print_Area" localSheetId="0">$A$1:$P$26</definedName>
    <definedName name="_xlnm.Print_Area" localSheetId="9">$A$1:$R$10</definedName>
    <definedName name="_xlnm.Print_Area" localSheetId="27">$A$1:$X$7</definedName>
    <definedName name="_xlnm.Print_Area" localSheetId="7">$A$1:$S$15</definedName>
    <definedName name="_xlnm.Print_Area" localSheetId="21">$A$1:$S$7</definedName>
    <definedName name="_xlnm.Print_Area" localSheetId="8">$A$1:$P$11</definedName>
    <definedName name="_xlnm.Print_Area" localSheetId="10">$A$1:$U$12</definedName>
    <definedName name="_xlnm.Print_Area" localSheetId="22">$A$1:$R$6</definedName>
    <definedName name="_xlnm.Print_Area" localSheetId="26">$A$1:$AJ$10</definedName>
    <definedName name="_xlnm.Print_Area" localSheetId="12">$A$1:$O$10</definedName>
    <definedName name="_xlnm.Print_Area" localSheetId="3">$A$1:$S$11</definedName>
    <definedName name="_xlnm.Print_Area" localSheetId="4">$A$1:$R$11</definedName>
    <definedName name="_xlnm.Print_Area" localSheetId="1">$A$1:$F$33</definedName>
    <definedName name="_xlnm.Print_Area" localSheetId="13">$A$1:$R$7</definedName>
    <definedName name="_xlnm.Print_Area" localSheetId="14">$A$1:$L$6</definedName>
    <definedName name="_xlnm.Print_Area" localSheetId="20">$A$1:$Q$6</definedName>
    <definedName name="_xlnm.Print_Area" localSheetId="5">$A$1:$U$11</definedName>
    <definedName name="_xlnm.Print_Area" localSheetId="6">$A$1:$T$11</definedName>
    <definedName name="_xlnm.Print_Area" localSheetId="17">$A$1:$T$11</definedName>
    <definedName name="_xlnm.Print_Area" localSheetId="2">24</definedName>
    <definedName name="_xlnm.Print_Area" localSheetId="16">24</definedName>
    <definedName name="_xlnm.Print_Area" localSheetId="11">$A$1:$K$11</definedName>
    <definedName name="_xlnm.Print_Area" hidden="1">$A$1:$L$6</definedName>
    <definedName name="_xlnm.Print_Area">$A$1:$X$8</definedName>
    <definedName name="_xlnm.Print_Titles" hidden="1">$1:$5</definedName>
    <definedName name="_xlnm.Print_Titles">$1:$7</definedName>
  </definedNames>
  <calcPr fullCalcOnLoad="1"/>
</workbook>
</file>

<file path=xl/sharedStrings.xml><?xml version="1.0" encoding="utf-8"?>
<sst xmlns="http://schemas.openxmlformats.org/spreadsheetml/2006/main" count="1024" uniqueCount="280">
  <si>
    <t/>
  </si>
  <si>
    <t>08</t>
  </si>
  <si>
    <t>04</t>
  </si>
  <si>
    <t xml:space="preserve"> </t>
  </si>
  <si>
    <t>离退休人员公用支出</t>
  </si>
  <si>
    <t>生活补助</t>
  </si>
  <si>
    <t>机关事业单位基本养老保险缴费</t>
  </si>
  <si>
    <t>一、财政拨款</t>
  </si>
  <si>
    <t>预算01表</t>
  </si>
  <si>
    <t>房屋面积(平方米)</t>
  </si>
  <si>
    <t>养老保险</t>
  </si>
  <si>
    <t>支出总计</t>
  </si>
  <si>
    <t xml:space="preserve">    物价管理</t>
  </si>
  <si>
    <t>通讯工具</t>
  </si>
  <si>
    <t>领导干部数</t>
  </si>
  <si>
    <t>预算06表-1</t>
  </si>
  <si>
    <t>三、事业单位经营支出</t>
  </si>
  <si>
    <t>对个人和家庭的补助</t>
  </si>
  <si>
    <t>政府采购-分散采购预算表</t>
  </si>
  <si>
    <t>离休费</t>
  </si>
  <si>
    <t xml:space="preserve">  发展与改革事务</t>
  </si>
  <si>
    <t>五、上缴上级支出</t>
  </si>
  <si>
    <t>资金来源</t>
  </si>
  <si>
    <t>助学金</t>
  </si>
  <si>
    <t>50</t>
  </si>
  <si>
    <t>住房公积金</t>
  </si>
  <si>
    <t>预算04表</t>
  </si>
  <si>
    <t>四、对附属单位补助支出</t>
  </si>
  <si>
    <t>基本建设支出</t>
  </si>
  <si>
    <t>收入预算总表</t>
  </si>
  <si>
    <t>本年收入</t>
  </si>
  <si>
    <t>基本支出——对个人和家庭补助支出预算表</t>
  </si>
  <si>
    <t>职业年金缴费</t>
  </si>
  <si>
    <t>基本支出</t>
  </si>
  <si>
    <t>项目类别</t>
  </si>
  <si>
    <t>预算07表-1</t>
  </si>
  <si>
    <t>水电费</t>
  </si>
  <si>
    <t xml:space="preserve">  正常支出</t>
  </si>
  <si>
    <t>公费移动电话</t>
  </si>
  <si>
    <t>信息网络及软件购置更新</t>
  </si>
  <si>
    <t>收入总计</t>
  </si>
  <si>
    <t>高等学校</t>
  </si>
  <si>
    <t>上年结转（结余）</t>
  </si>
  <si>
    <t>上级补助收入</t>
  </si>
  <si>
    <t>空调</t>
  </si>
  <si>
    <t>五、附属单位上缴收入</t>
  </si>
  <si>
    <t xml:space="preserve">    预算内投资收入</t>
  </si>
  <si>
    <t>收支预算总表</t>
  </si>
  <si>
    <t>上年结转</t>
  </si>
  <si>
    <t>事业收入安排预算表</t>
  </si>
  <si>
    <t>上缴上级支出</t>
  </si>
  <si>
    <t>其他纳入预算管理的收入</t>
  </si>
  <si>
    <t>商务车</t>
  </si>
  <si>
    <t>自收自支</t>
  </si>
  <si>
    <t xml:space="preserve">    差旅费</t>
  </si>
  <si>
    <t>财务负责人签章：</t>
  </si>
  <si>
    <t xml:space="preserve">    机关事业单位基本养老保险缴费</t>
  </si>
  <si>
    <t>预算04表-1</t>
  </si>
  <si>
    <t>2017年部门预算表</t>
  </si>
  <si>
    <t>专项收入</t>
  </si>
  <si>
    <t>一般公共服务支出</t>
  </si>
  <si>
    <t>总计(合计)</t>
  </si>
  <si>
    <t xml:space="preserve">    纳入预算的政府性基金收入</t>
  </si>
  <si>
    <t>其他资本性支出</t>
  </si>
  <si>
    <t>科级</t>
  </si>
  <si>
    <t xml:space="preserve">    其他(工资福利)</t>
  </si>
  <si>
    <t>救济费</t>
  </si>
  <si>
    <t>支出经济分类（款级）</t>
  </si>
  <si>
    <t>本年支出合计</t>
  </si>
  <si>
    <t>小汽车</t>
  </si>
  <si>
    <t>数量</t>
  </si>
  <si>
    <t>处级</t>
  </si>
  <si>
    <t>本年收入合计</t>
  </si>
  <si>
    <t>上年结转(结余)</t>
  </si>
  <si>
    <t xml:space="preserve">    降温费</t>
  </si>
  <si>
    <t>支出功能分类</t>
  </si>
  <si>
    <t>合计</t>
  </si>
  <si>
    <t>生活用房</t>
  </si>
  <si>
    <t>按支出功能科目</t>
  </si>
  <si>
    <t>其他相关支出</t>
  </si>
  <si>
    <t>附属单位上缴收入</t>
  </si>
  <si>
    <t>福利费</t>
  </si>
  <si>
    <t xml:space="preserve">    维修（护）费</t>
  </si>
  <si>
    <t>预算11表</t>
  </si>
  <si>
    <t>机动车编制数</t>
  </si>
  <si>
    <t xml:space="preserve">  201</t>
  </si>
  <si>
    <t>六、结转下年</t>
  </si>
  <si>
    <t>编制单位：</t>
  </si>
  <si>
    <t>预算02表-1</t>
  </si>
  <si>
    <t>预算05表</t>
  </si>
  <si>
    <t>其他资金结转(结余)</t>
  </si>
  <si>
    <t>经费拨款（补助）</t>
  </si>
  <si>
    <t>其他</t>
  </si>
  <si>
    <t>纳入预算管理的政府性基金收支预算表</t>
  </si>
  <si>
    <t>科目名称</t>
  </si>
  <si>
    <t xml:space="preserve">    专项收入</t>
  </si>
  <si>
    <t>财政拨款支出预算表</t>
  </si>
  <si>
    <t>收      入</t>
  </si>
  <si>
    <t>差旅费</t>
  </si>
  <si>
    <t>支                出</t>
  </si>
  <si>
    <t>预算03表-1</t>
  </si>
  <si>
    <t>其他资金</t>
  </si>
  <si>
    <t>七、用事业基金弥补收支差额</t>
  </si>
  <si>
    <t>公用客车</t>
  </si>
  <si>
    <t>项目</t>
  </si>
  <si>
    <t>服务器</t>
  </si>
  <si>
    <t>高中</t>
  </si>
  <si>
    <t>邮电费</t>
  </si>
  <si>
    <t>单位名称（科目）</t>
  </si>
  <si>
    <t xml:space="preserve">    其他商品和服务支出</t>
  </si>
  <si>
    <t xml:space="preserve">    021007</t>
  </si>
  <si>
    <t>奖金</t>
  </si>
  <si>
    <t>类</t>
  </si>
  <si>
    <t>预算04表-2</t>
  </si>
  <si>
    <t>电梯</t>
  </si>
  <si>
    <t>离退休人员</t>
  </si>
  <si>
    <t>行政用房</t>
  </si>
  <si>
    <t xml:space="preserve">    经费拨款（补助）</t>
  </si>
  <si>
    <t>经济分类科目（类）</t>
  </si>
  <si>
    <t xml:space="preserve">    办公设备购置(其他资本性支出)</t>
  </si>
  <si>
    <t>预算10表</t>
  </si>
  <si>
    <t>预算数</t>
  </si>
  <si>
    <t>事业单位经营收入</t>
  </si>
  <si>
    <t>纳入预算的政府性基金收入</t>
  </si>
  <si>
    <t xml:space="preserve">    取暖费</t>
  </si>
  <si>
    <t>初中</t>
  </si>
  <si>
    <t>财政拨款结转(结余)</t>
  </si>
  <si>
    <t>公务接待费</t>
  </si>
  <si>
    <t>六、上级补助收入</t>
  </si>
  <si>
    <t>单位编码</t>
  </si>
  <si>
    <t>预算11表-1</t>
  </si>
  <si>
    <t xml:space="preserve">    事业运行（发展与改革事务）</t>
  </si>
  <si>
    <t>对个人和家庭的补助支出</t>
  </si>
  <si>
    <t>行政</t>
  </si>
  <si>
    <t>采购资金来源</t>
  </si>
  <si>
    <t xml:space="preserve">    其他交通维护费用</t>
  </si>
  <si>
    <t>支出经济分类表</t>
  </si>
  <si>
    <t>预算09表</t>
  </si>
  <si>
    <t>行政事业单位其他补贴</t>
  </si>
  <si>
    <t>支出预算总表</t>
  </si>
  <si>
    <t xml:space="preserve">    其他资金结转（结余）</t>
  </si>
  <si>
    <t>工资福利支出</t>
  </si>
  <si>
    <t>小计</t>
  </si>
  <si>
    <t>参照公务员管理的事业</t>
  </si>
  <si>
    <t>预算内投资收入</t>
  </si>
  <si>
    <t>复印打印机</t>
  </si>
  <si>
    <t>部分补助事业</t>
  </si>
  <si>
    <t xml:space="preserve">    基本工资</t>
  </si>
  <si>
    <t>八、上年结转（结余）</t>
  </si>
  <si>
    <t>培训费</t>
  </si>
  <si>
    <t>“三公经费”支出预算表</t>
  </si>
  <si>
    <t>项目支出</t>
  </si>
  <si>
    <t>采购项目</t>
  </si>
  <si>
    <t xml:space="preserve">    公务接待费</t>
  </si>
  <si>
    <t>遗属人数</t>
  </si>
  <si>
    <t>其他收入</t>
  </si>
  <si>
    <t>三、事业单位经营收入</t>
  </si>
  <si>
    <t>医疗保险</t>
  </si>
  <si>
    <t>二、事业收入</t>
  </si>
  <si>
    <t>小学</t>
  </si>
  <si>
    <t>失业保险</t>
  </si>
  <si>
    <t>公用情况基本数字表</t>
  </si>
  <si>
    <t>行政参公单位统一津补贴</t>
  </si>
  <si>
    <t>其他人员</t>
  </si>
  <si>
    <t>离休</t>
  </si>
  <si>
    <t>预算13表</t>
  </si>
  <si>
    <t xml:space="preserve">    临时工工资</t>
  </si>
  <si>
    <t>计算机</t>
  </si>
  <si>
    <t>对附属单位补助支出</t>
  </si>
  <si>
    <t>**</t>
  </si>
  <si>
    <t>项目名称</t>
  </si>
  <si>
    <t xml:space="preserve">  04</t>
  </si>
  <si>
    <t>抚恤金</t>
  </si>
  <si>
    <t>单位：百元</t>
  </si>
  <si>
    <t>预算03表</t>
  </si>
  <si>
    <t>商品和服务支出</t>
  </si>
  <si>
    <t>其他交通费用</t>
  </si>
  <si>
    <t>预算04表-3</t>
  </si>
  <si>
    <t>收    入</t>
  </si>
  <si>
    <t>奖励金</t>
  </si>
  <si>
    <t>工会经费</t>
  </si>
  <si>
    <t>项</t>
  </si>
  <si>
    <t>因公出国(境)费</t>
  </si>
  <si>
    <t>编制日期：</t>
  </si>
  <si>
    <t>纳入预算的政府性基金</t>
  </si>
  <si>
    <t>款</t>
  </si>
  <si>
    <t xml:space="preserve">    财政拨款结转（结余）</t>
  </si>
  <si>
    <t>光纤线路（千米）</t>
  </si>
  <si>
    <t>退职（役）费</t>
  </si>
  <si>
    <t>上年结余结转资金支出预算表</t>
  </si>
  <si>
    <t>预算06表</t>
  </si>
  <si>
    <t>收入预算分科目明细表</t>
  </si>
  <si>
    <t xml:space="preserve">    其他对个人和家庭的补助支出</t>
  </si>
  <si>
    <t>结转下年</t>
  </si>
  <si>
    <t>上饶市价格认定监测管理局</t>
  </si>
  <si>
    <t>项目支出资金来源预算表</t>
  </si>
  <si>
    <t>住房改革补贴</t>
  </si>
  <si>
    <t>会议费</t>
  </si>
  <si>
    <t>人员情况基本数字表</t>
  </si>
  <si>
    <t>基本支出——商品和服务支出预算表</t>
  </si>
  <si>
    <t>用事业基金弥补收支差额</t>
  </si>
  <si>
    <t>基本支出——其他资本性支出预算表</t>
  </si>
  <si>
    <t>其他保险</t>
  </si>
  <si>
    <t>中等专业学校</t>
  </si>
  <si>
    <t xml:space="preserve">    办公费</t>
  </si>
  <si>
    <t>单位负责人签章：</t>
  </si>
  <si>
    <t>学生人数</t>
  </si>
  <si>
    <t>单位名称</t>
  </si>
  <si>
    <t>医院病床数</t>
  </si>
  <si>
    <t>1</t>
  </si>
  <si>
    <t>公费住宅电话</t>
  </si>
  <si>
    <t>基本支出——工资福利支出预算表</t>
  </si>
  <si>
    <t xml:space="preserve">    奖励金</t>
  </si>
  <si>
    <t xml:space="preserve">    事业单位绩效工资</t>
  </si>
  <si>
    <t>单位：人</t>
  </si>
  <si>
    <t xml:space="preserve">    工会经费</t>
  </si>
  <si>
    <t>公务用车购置</t>
  </si>
  <si>
    <t>政府采购-集中采购预算表</t>
  </si>
  <si>
    <t xml:space="preserve">  021007</t>
  </si>
  <si>
    <t>经济科目名称</t>
  </si>
  <si>
    <t>职业学校</t>
  </si>
  <si>
    <t>预算12表</t>
  </si>
  <si>
    <t>办公费</t>
  </si>
  <si>
    <t xml:space="preserve">    其他保险</t>
  </si>
  <si>
    <t xml:space="preserve">    其他纳入预算管理的收入</t>
  </si>
  <si>
    <t>预算08表</t>
  </si>
  <si>
    <t>基本支出资金来源预算表</t>
  </si>
  <si>
    <t xml:space="preserve">    会议费</t>
  </si>
  <si>
    <t>金额</t>
  </si>
  <si>
    <t>直拨电话（部）</t>
  </si>
  <si>
    <t>退休</t>
  </si>
  <si>
    <t>厅级及以上</t>
  </si>
  <si>
    <t>计算机设备及软件</t>
  </si>
  <si>
    <t>支          出</t>
  </si>
  <si>
    <t>预算内投资</t>
  </si>
  <si>
    <t>四、其他收入</t>
  </si>
  <si>
    <t>基本工资</t>
  </si>
  <si>
    <t>事业单位经营支出</t>
  </si>
  <si>
    <t xml:space="preserve">  上饶市价格认定监测管理局</t>
  </si>
  <si>
    <t>预算07表</t>
  </si>
  <si>
    <t xml:space="preserve">    培训费</t>
  </si>
  <si>
    <t>预算04表-4</t>
  </si>
  <si>
    <t>医疗费</t>
  </si>
  <si>
    <t>财政拨款</t>
  </si>
  <si>
    <t>编制人数</t>
  </si>
  <si>
    <t>事业单位绩效工资</t>
  </si>
  <si>
    <t>对个人和家庭补助支出</t>
  </si>
  <si>
    <t>执法用车</t>
  </si>
  <si>
    <t>专用设备购置</t>
  </si>
  <si>
    <t>办公设备购置</t>
  </si>
  <si>
    <t>事业收入</t>
  </si>
  <si>
    <t>政府采购预算表</t>
  </si>
  <si>
    <t>填报单位:上饶市价格认定监测管理局</t>
  </si>
  <si>
    <t>公务用车购置及运行维护费</t>
  </si>
  <si>
    <t>科目</t>
  </si>
  <si>
    <t>在职</t>
  </si>
  <si>
    <t>出国费</t>
  </si>
  <si>
    <t>部门名称：</t>
  </si>
  <si>
    <t>预算02表</t>
  </si>
  <si>
    <t>实有人数</t>
  </si>
  <si>
    <t>维修（护）费</t>
  </si>
  <si>
    <t>机动车辆实有数(辆)</t>
  </si>
  <si>
    <t xml:space="preserve">    医疗保险</t>
  </si>
  <si>
    <t>制表人签章：</t>
  </si>
  <si>
    <t>项目支出预算表（按经济分类）</t>
  </si>
  <si>
    <t>其他工资福利支出</t>
  </si>
  <si>
    <t>支出预算分科目明细表</t>
  </si>
  <si>
    <t>其它保障缴费</t>
  </si>
  <si>
    <t>项目内容</t>
  </si>
  <si>
    <t>201</t>
  </si>
  <si>
    <t>教学用房</t>
  </si>
  <si>
    <t>当年财政拨款收入安排</t>
  </si>
  <si>
    <t>预算11表-3</t>
  </si>
  <si>
    <t>公务用车运行维护费</t>
  </si>
  <si>
    <t>在职人数</t>
  </si>
  <si>
    <t>财政拨款支出预算分科目明细表</t>
  </si>
  <si>
    <t>退休费</t>
  </si>
  <si>
    <t>科目编码</t>
  </si>
  <si>
    <t>全部补助事业</t>
  </si>
  <si>
    <t xml:space="preserve">    住房公积金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</si>
</sst>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&quot;￥&quot;* _-#,##0;&quot;￥&quot;* \-#,##0;&quot;￥&quot;* _-&quot;-&quot;;@"/>
    <numFmt numFmtId="181" formatCode="* #,##0;* \-#,##0;* &quot;-&quot;;@"/>
    <numFmt numFmtId="182" formatCode="&quot;￥&quot;* _-#,##0.00;&quot;￥&quot;* \-#,##0.00;&quot;￥&quot;* _-&quot;-&quot;??;@"/>
    <numFmt numFmtId="183" formatCode="* #,##0.00;* \-#,##0.00;* &quot;-&quot;??;@"/>
    <numFmt numFmtId="184" formatCode="#,##0_ "/>
    <numFmt numFmtId="185" formatCode="#,##0.0000"/>
    <numFmt numFmtId="186" formatCode="yyyy\-m\-d"/>
  </numFmts>
  <fonts count="15">
    <font>
      <sz val="9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18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9"/>
      <color indexed="9"/>
      <name val="宋体"/>
      <family val="0"/>
    </font>
    <font>
      <b/>
      <sz val="36"/>
      <name val="宋体"/>
      <family val="0"/>
    </font>
    <font>
      <sz val="24"/>
      <name val="宋体"/>
      <family val="0"/>
    </font>
    <font>
      <b/>
      <sz val="9"/>
      <name val="宋体"/>
      <family val="0"/>
    </font>
    <font>
      <sz val="16"/>
      <name val="宋体"/>
      <family val="0"/>
    </font>
    <font>
      <sz val="22"/>
      <name val="宋体"/>
      <family val="0"/>
    </font>
    <font>
      <b/>
      <sz val="22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right"/>
      <protection/>
    </xf>
    <xf numFmtId="0" fontId="3" fillId="0" borderId="0" xfId="0" applyFont="1" applyAlignment="1">
      <alignment horizontal="left" vertical="top"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4" fontId="0" fillId="2" borderId="0" xfId="0" applyNumberFormat="1" applyFont="1" applyFill="1" applyAlignment="1" applyProtection="1">
      <alignment/>
      <protection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6" fillId="0" borderId="1" xfId="0" applyFont="1" applyFill="1" applyBorder="1" applyAlignment="1">
      <alignment horizontal="centerContinuous" vertical="center"/>
    </xf>
    <xf numFmtId="0" fontId="6" fillId="0" borderId="1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1" xfId="0" applyFont="1" applyBorder="1" applyAlignment="1">
      <alignment/>
    </xf>
    <xf numFmtId="0" fontId="7" fillId="0" borderId="0" xfId="0" applyFont="1" applyAlignment="1">
      <alignment horizontal="centerContinuous" vertical="center"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Continuous" vertical="center"/>
      <protection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6" fillId="0" borderId="3" xfId="0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right" vertical="center"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2" xfId="0" applyNumberFormat="1" applyFont="1" applyFill="1" applyBorder="1" applyAlignment="1" applyProtection="1">
      <alignment horizontal="centerContinuous" vertical="center"/>
      <protection/>
    </xf>
    <xf numFmtId="0" fontId="6" fillId="0" borderId="4" xfId="0" applyNumberFormat="1" applyFont="1" applyFill="1" applyBorder="1" applyAlignment="1" applyProtection="1">
      <alignment horizontal="centerContinuous" vertical="center"/>
      <protection/>
    </xf>
    <xf numFmtId="0" fontId="6" fillId="0" borderId="5" xfId="0" applyNumberFormat="1" applyFont="1" applyFill="1" applyBorder="1" applyAlignment="1" applyProtection="1">
      <alignment horizontal="centerContinuous" vertical="center"/>
      <protection/>
    </xf>
    <xf numFmtId="0" fontId="6" fillId="0" borderId="3" xfId="0" applyNumberFormat="1" applyFont="1" applyFill="1" applyBorder="1" applyAlignment="1" applyProtection="1">
      <alignment horizontal="centerContinuous" vertical="center"/>
      <protection/>
    </xf>
    <xf numFmtId="0" fontId="6" fillId="0" borderId="4" xfId="0" applyFont="1" applyFill="1" applyBorder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Continuous" vertical="center"/>
    </xf>
    <xf numFmtId="0" fontId="6" fillId="0" borderId="2" xfId="0" applyFont="1" applyFill="1" applyBorder="1" applyAlignment="1">
      <alignment horizontal="center" vertical="center" wrapText="1"/>
    </xf>
    <xf numFmtId="0" fontId="3" fillId="0" borderId="0" xfId="0" applyNumberFormat="1" applyFont="1" applyFill="1" applyAlignment="1" applyProtection="1">
      <alignment horizontal="centerContinuous"/>
      <protection/>
    </xf>
    <xf numFmtId="0" fontId="3" fillId="3" borderId="0" xfId="0" applyNumberFormat="1" applyFont="1" applyFill="1" applyAlignment="1" applyProtection="1">
      <alignment horizontal="centerContinuous"/>
      <protection/>
    </xf>
    <xf numFmtId="4" fontId="6" fillId="0" borderId="1" xfId="0" applyNumberFormat="1" applyFont="1" applyBorder="1" applyAlignment="1">
      <alignment horizontal="left" vertical="center"/>
    </xf>
    <xf numFmtId="4" fontId="6" fillId="0" borderId="1" xfId="0" applyNumberFormat="1" applyFont="1" applyBorder="1" applyAlignment="1">
      <alignment/>
    </xf>
    <xf numFmtId="4" fontId="6" fillId="0" borderId="1" xfId="0" applyNumberFormat="1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Continuous" vertical="center"/>
    </xf>
    <xf numFmtId="0" fontId="0" fillId="0" borderId="0" xfId="0" applyAlignment="1">
      <alignment horizontal="right" vertical="center"/>
    </xf>
    <xf numFmtId="3" fontId="8" fillId="0" borderId="0" xfId="0" applyNumberFormat="1" applyFont="1" applyFill="1" applyAlignment="1" applyProtection="1">
      <alignment/>
      <protection/>
    </xf>
    <xf numFmtId="0" fontId="0" fillId="0" borderId="0" xfId="0" applyAlignment="1">
      <alignment horizontal="right"/>
    </xf>
    <xf numFmtId="0" fontId="6" fillId="0" borderId="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left" vertical="center"/>
    </xf>
    <xf numFmtId="4" fontId="6" fillId="0" borderId="4" xfId="0" applyNumberFormat="1" applyFont="1" applyBorder="1" applyAlignment="1">
      <alignment horizontal="left" vertical="center"/>
    </xf>
    <xf numFmtId="4" fontId="6" fillId="0" borderId="5" xfId="0" applyNumberFormat="1" applyFont="1" applyFill="1" applyBorder="1" applyAlignment="1">
      <alignment vertical="center"/>
    </xf>
    <xf numFmtId="4" fontId="6" fillId="0" borderId="4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Alignment="1" applyProtection="1">
      <alignment/>
      <protection/>
    </xf>
    <xf numFmtId="186" fontId="3" fillId="0" borderId="0" xfId="0" applyNumberFormat="1" applyFont="1" applyFill="1" applyAlignment="1">
      <alignment/>
    </xf>
    <xf numFmtId="49" fontId="6" fillId="0" borderId="2" xfId="0" applyNumberFormat="1" applyFont="1" applyFill="1" applyBorder="1" applyAlignment="1" applyProtection="1">
      <alignment horizontal="center" vertical="center"/>
      <protection/>
    </xf>
    <xf numFmtId="184" fontId="6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 horizontal="left"/>
    </xf>
    <xf numFmtId="186" fontId="3" fillId="0" borderId="0" xfId="0" applyNumberFormat="1" applyFont="1" applyAlignment="1">
      <alignment horizontal="left"/>
    </xf>
    <xf numFmtId="0" fontId="3" fillId="0" borderId="0" xfId="0" applyFont="1" applyFill="1" applyAlignment="1">
      <alignment/>
    </xf>
    <xf numFmtId="186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" fontId="6" fillId="0" borderId="1" xfId="0" applyNumberFormat="1" applyFont="1" applyFill="1" applyBorder="1" applyAlignment="1">
      <alignment/>
    </xf>
    <xf numFmtId="0" fontId="6" fillId="0" borderId="1" xfId="0" applyNumberFormat="1" applyFont="1" applyFill="1" applyBorder="1" applyAlignment="1">
      <alignment/>
    </xf>
    <xf numFmtId="4" fontId="6" fillId="0" borderId="0" xfId="0" applyNumberFormat="1" applyFont="1" applyFill="1" applyAlignment="1" applyProtection="1">
      <alignment/>
      <protection/>
    </xf>
    <xf numFmtId="0" fontId="6" fillId="0" borderId="6" xfId="0" applyFont="1" applyBorder="1" applyAlignment="1">
      <alignment horizontal="center" vertical="center"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4" fontId="6" fillId="0" borderId="4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Continuous" vertical="center"/>
      <protection/>
    </xf>
    <xf numFmtId="0" fontId="6" fillId="0" borderId="8" xfId="0" applyNumberFormat="1" applyFont="1" applyFill="1" applyBorder="1" applyAlignment="1" applyProtection="1">
      <alignment horizontal="centerContinuous" vertical="center"/>
      <protection/>
    </xf>
    <xf numFmtId="0" fontId="6" fillId="0" borderId="9" xfId="0" applyNumberFormat="1" applyFont="1" applyFill="1" applyBorder="1" applyAlignment="1" applyProtection="1">
      <alignment horizontal="centerContinuous" vertical="center"/>
      <protection/>
    </xf>
    <xf numFmtId="0" fontId="6" fillId="0" borderId="10" xfId="0" applyNumberFormat="1" applyFont="1" applyFill="1" applyBorder="1" applyAlignment="1" applyProtection="1">
      <alignment horizontal="centerContinuous" vertical="center"/>
      <protection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/>
    </xf>
    <xf numFmtId="4" fontId="6" fillId="0" borderId="3" xfId="0" applyNumberFormat="1" applyFont="1" applyFill="1" applyBorder="1" applyAlignment="1">
      <alignment/>
    </xf>
    <xf numFmtId="4" fontId="6" fillId="0" borderId="5" xfId="0" applyNumberFormat="1" applyFont="1" applyFill="1" applyBorder="1" applyAlignment="1">
      <alignment horizontal="left" vertical="center"/>
    </xf>
    <xf numFmtId="37" fontId="6" fillId="2" borderId="1" xfId="0" applyNumberFormat="1" applyFont="1" applyFill="1" applyBorder="1" applyAlignment="1" applyProtection="1">
      <alignment horizontal="right" vertical="center" wrapText="1"/>
      <protection/>
    </xf>
    <xf numFmtId="37" fontId="6" fillId="0" borderId="1" xfId="0" applyNumberFormat="1" applyFont="1" applyFill="1" applyBorder="1" applyAlignment="1">
      <alignment horizontal="right" vertical="center" wrapText="1"/>
    </xf>
    <xf numFmtId="37" fontId="6" fillId="0" borderId="2" xfId="0" applyNumberFormat="1" applyFont="1" applyFill="1" applyBorder="1" applyAlignment="1">
      <alignment horizontal="right" vertical="center" wrapText="1"/>
    </xf>
    <xf numFmtId="37" fontId="6" fillId="0" borderId="6" xfId="0" applyNumberFormat="1" applyFont="1" applyFill="1" applyBorder="1" applyAlignment="1">
      <alignment horizontal="right" vertical="center" wrapText="1"/>
    </xf>
    <xf numFmtId="37" fontId="6" fillId="0" borderId="6" xfId="0" applyNumberFormat="1" applyFont="1" applyBorder="1" applyAlignment="1">
      <alignment horizontal="right" vertical="center" wrapText="1"/>
    </xf>
    <xf numFmtId="37" fontId="6" fillId="0" borderId="1" xfId="0" applyNumberFormat="1" applyFont="1" applyBorder="1" applyAlignment="1">
      <alignment horizontal="right" vertical="center" wrapText="1"/>
    </xf>
    <xf numFmtId="3" fontId="6" fillId="2" borderId="1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Font="1" applyAlignment="1">
      <alignment/>
    </xf>
    <xf numFmtId="186" fontId="3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 applyProtection="1">
      <alignment horizontal="left"/>
      <protection/>
    </xf>
    <xf numFmtId="3" fontId="6" fillId="0" borderId="2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3" fontId="0" fillId="0" borderId="1" xfId="0" applyNumberFormat="1" applyBorder="1" applyAlignment="1">
      <alignment horizontal="right" vertical="center" wrapText="1"/>
    </xf>
    <xf numFmtId="4" fontId="6" fillId="0" borderId="5" xfId="0" applyNumberFormat="1" applyFont="1" applyFill="1" applyBorder="1" applyAlignment="1">
      <alignment horizontal="left" vertical="center" wrapText="1"/>
    </xf>
    <xf numFmtId="37" fontId="6" fillId="0" borderId="2" xfId="0" applyNumberFormat="1" applyFont="1" applyFill="1" applyBorder="1" applyAlignment="1" applyProtection="1">
      <alignment horizontal="right" vertical="center" wrapText="1"/>
      <protection/>
    </xf>
    <xf numFmtId="37" fontId="6" fillId="0" borderId="1" xfId="0" applyNumberFormat="1" applyFont="1" applyFill="1" applyBorder="1" applyAlignment="1" applyProtection="1">
      <alignment horizontal="right" vertical="center" wrapText="1"/>
      <protection/>
    </xf>
    <xf numFmtId="37" fontId="6" fillId="0" borderId="11" xfId="0" applyNumberFormat="1" applyFont="1" applyFill="1" applyBorder="1" applyAlignment="1" applyProtection="1">
      <alignment horizontal="right" vertical="center" wrapText="1"/>
      <protection/>
    </xf>
    <xf numFmtId="3" fontId="6" fillId="0" borderId="1" xfId="0" applyNumberFormat="1" applyFont="1" applyFill="1" applyBorder="1" applyAlignment="1" applyProtection="1">
      <alignment horizontal="right" vertical="center" wrapText="1"/>
      <protection/>
    </xf>
    <xf numFmtId="3" fontId="6" fillId="0" borderId="11" xfId="0" applyNumberFormat="1" applyFont="1" applyFill="1" applyBorder="1" applyAlignment="1" applyProtection="1">
      <alignment horizontal="right" vertical="center" wrapText="1"/>
      <protection/>
    </xf>
    <xf numFmtId="3" fontId="6" fillId="0" borderId="2" xfId="0" applyNumberFormat="1" applyFont="1" applyFill="1" applyBorder="1" applyAlignment="1" applyProtection="1">
      <alignment horizontal="right" vertical="center" wrapText="1"/>
      <protection/>
    </xf>
    <xf numFmtId="37" fontId="6" fillId="0" borderId="6" xfId="0" applyNumberFormat="1" applyFont="1" applyFill="1" applyBorder="1" applyAlignment="1" applyProtection="1">
      <alignment horizontal="right" vertical="center" wrapText="1"/>
      <protection/>
    </xf>
    <xf numFmtId="37" fontId="6" fillId="0" borderId="2" xfId="0" applyNumberFormat="1" applyFont="1" applyFill="1" applyBorder="1" applyAlignment="1" applyProtection="1">
      <alignment horizontal="right" vertical="center"/>
      <protection/>
    </xf>
    <xf numFmtId="37" fontId="6" fillId="0" borderId="2" xfId="0" applyNumberFormat="1" applyFont="1" applyFill="1" applyBorder="1" applyAlignment="1" applyProtection="1">
      <alignment horizontal="right" wrapText="1"/>
      <protection/>
    </xf>
    <xf numFmtId="37" fontId="6" fillId="0" borderId="1" xfId="0" applyNumberFormat="1" applyFont="1" applyFill="1" applyBorder="1" applyAlignment="1" applyProtection="1">
      <alignment horizontal="right" wrapText="1"/>
      <protection/>
    </xf>
    <xf numFmtId="37" fontId="6" fillId="0" borderId="6" xfId="0" applyNumberFormat="1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 applyProtection="1">
      <alignment/>
      <protection/>
    </xf>
    <xf numFmtId="49" fontId="12" fillId="0" borderId="0" xfId="0" applyNumberFormat="1" applyFont="1" applyFill="1" applyAlignment="1" applyProtection="1">
      <alignment/>
      <protection/>
    </xf>
    <xf numFmtId="3" fontId="0" fillId="0" borderId="1" xfId="0" applyNumberForma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3" fontId="0" fillId="0" borderId="1" xfId="0" applyNumberFormat="1" applyFont="1" applyFill="1" applyBorder="1" applyAlignment="1" applyProtection="1">
      <alignment horizontal="right" vertical="center" wrapText="1"/>
      <protection/>
    </xf>
    <xf numFmtId="49" fontId="0" fillId="0" borderId="4" xfId="0" applyNumberFormat="1" applyFont="1" applyFill="1" applyBorder="1" applyAlignment="1" applyProtection="1">
      <alignment/>
      <protection/>
    </xf>
    <xf numFmtId="3" fontId="6" fillId="0" borderId="1" xfId="0" applyNumberFormat="1" applyFont="1" applyFill="1" applyBorder="1" applyAlignment="1" applyProtection="1">
      <alignment horizontal="right" vertical="center" wrapText="1"/>
      <protection/>
    </xf>
    <xf numFmtId="49" fontId="6" fillId="0" borderId="4" xfId="0" applyNumberFormat="1" applyFont="1" applyFill="1" applyBorder="1" applyAlignment="1" applyProtection="1">
      <alignment horizontal="left" vertical="center" wrapText="1"/>
      <protection/>
    </xf>
    <xf numFmtId="3" fontId="6" fillId="0" borderId="4" xfId="0" applyNumberFormat="1" applyFont="1" applyFill="1" applyBorder="1" applyAlignment="1" applyProtection="1">
      <alignment horizontal="right" vertical="center" wrapText="1"/>
      <protection/>
    </xf>
    <xf numFmtId="3" fontId="6" fillId="0" borderId="5" xfId="0" applyNumberFormat="1" applyFont="1" applyFill="1" applyBorder="1" applyAlignment="1" applyProtection="1">
      <alignment horizontal="right" vertical="center" wrapText="1"/>
      <protection/>
    </xf>
    <xf numFmtId="49" fontId="6" fillId="0" borderId="1" xfId="0" applyNumberFormat="1" applyFont="1" applyFill="1" applyBorder="1" applyAlignment="1" applyProtection="1">
      <alignment horizontal="left" vertical="center" wrapText="1"/>
      <protection/>
    </xf>
    <xf numFmtId="49" fontId="6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Alignment="1">
      <alignment/>
    </xf>
    <xf numFmtId="3" fontId="6" fillId="0" borderId="3" xfId="0" applyNumberFormat="1" applyFont="1" applyFill="1" applyBorder="1" applyAlignment="1" applyProtection="1">
      <alignment horizontal="right" vertical="center" wrapText="1"/>
      <protection/>
    </xf>
    <xf numFmtId="49" fontId="6" fillId="0" borderId="3" xfId="0" applyNumberFormat="1" applyFont="1" applyFill="1" applyBorder="1" applyAlignment="1" applyProtection="1">
      <alignment horizontal="left" vertical="center" wrapText="1"/>
      <protection/>
    </xf>
    <xf numFmtId="3" fontId="6" fillId="0" borderId="5" xfId="0" applyNumberFormat="1" applyFont="1" applyFill="1" applyBorder="1" applyAlignment="1" applyProtection="1">
      <alignment horizontal="right" vertical="center"/>
      <protection/>
    </xf>
    <xf numFmtId="3" fontId="6" fillId="0" borderId="5" xfId="0" applyNumberFormat="1" applyFont="1" applyFill="1" applyBorder="1" applyAlignment="1">
      <alignment horizontal="right" vertical="center" wrapText="1"/>
    </xf>
    <xf numFmtId="3" fontId="0" fillId="0" borderId="5" xfId="0" applyNumberFormat="1" applyFont="1" applyFill="1" applyBorder="1" applyAlignment="1" applyProtection="1">
      <alignment horizontal="right" vertical="center" wrapText="1"/>
      <protection/>
    </xf>
    <xf numFmtId="3" fontId="0" fillId="0" borderId="4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9" fontId="0" fillId="0" borderId="4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6" fillId="0" borderId="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/>
      <protection/>
    </xf>
    <xf numFmtId="4" fontId="0" fillId="0" borderId="3" xfId="0" applyNumberFormat="1" applyFont="1" applyFill="1" applyBorder="1" applyAlignment="1" applyProtection="1">
      <alignment/>
      <protection/>
    </xf>
    <xf numFmtId="0" fontId="6" fillId="0" borderId="0" xfId="0" applyFont="1" applyFill="1" applyAlignment="1">
      <alignment horizontal="center" vertical="center"/>
    </xf>
    <xf numFmtId="3" fontId="6" fillId="0" borderId="4" xfId="0" applyNumberFormat="1" applyFont="1" applyFill="1" applyBorder="1" applyAlignment="1" applyProtection="1">
      <alignment horizontal="center" vertical="center"/>
      <protection/>
    </xf>
    <xf numFmtId="1" fontId="6" fillId="0" borderId="4" xfId="0" applyNumberFormat="1" applyFont="1" applyFill="1" applyBorder="1" applyAlignment="1" applyProtection="1">
      <alignment horizontal="center" vertical="center" wrapText="1"/>
      <protection/>
    </xf>
    <xf numFmtId="1" fontId="6" fillId="0" borderId="1" xfId="0" applyNumberFormat="1" applyFont="1" applyFill="1" applyBorder="1" applyAlignment="1" applyProtection="1">
      <alignment horizontal="center" vertical="center" wrapText="1"/>
      <protection/>
    </xf>
    <xf numFmtId="1" fontId="6" fillId="0" borderId="5" xfId="0" applyNumberFormat="1" applyFont="1" applyFill="1" applyBorder="1" applyAlignment="1" applyProtection="1">
      <alignment horizontal="center" vertical="center" wrapText="1"/>
      <protection/>
    </xf>
    <xf numFmtId="1" fontId="6" fillId="0" borderId="3" xfId="0" applyNumberFormat="1" applyFont="1" applyFill="1" applyBorder="1" applyAlignment="1" applyProtection="1">
      <alignment horizontal="center" vertical="center" wrapText="1"/>
      <protection/>
    </xf>
    <xf numFmtId="185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 applyProtection="1">
      <alignment horizontal="center" vertical="center" wrapText="1"/>
      <protection/>
    </xf>
    <xf numFmtId="3" fontId="6" fillId="0" borderId="1" xfId="0" applyNumberFormat="1" applyFont="1" applyFill="1" applyBorder="1" applyAlignment="1" applyProtection="1">
      <alignment horizontal="center" vertical="center" wrapText="1"/>
      <protection/>
    </xf>
    <xf numFmtId="4" fontId="6" fillId="0" borderId="5" xfId="0" applyNumberFormat="1" applyFont="1" applyFill="1" applyBorder="1" applyAlignment="1" applyProtection="1">
      <alignment horizontal="center" vertical="center" wrapText="1"/>
      <protection/>
    </xf>
    <xf numFmtId="3" fontId="6" fillId="0" borderId="5" xfId="0" applyNumberFormat="1" applyFont="1" applyFill="1" applyBorder="1" applyAlignment="1" applyProtection="1">
      <alignment horizontal="center" vertical="center" wrapText="1"/>
      <protection/>
    </xf>
    <xf numFmtId="3" fontId="6" fillId="0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6" xfId="0" applyNumberFormat="1" applyFont="1" applyFill="1" applyBorder="1" applyAlignment="1" applyProtection="1">
      <alignment horizontal="center" vertical="center"/>
      <protection/>
    </xf>
    <xf numFmtId="0" fontId="6" fillId="0" borderId="7" xfId="0" applyNumberFormat="1" applyFont="1" applyFill="1" applyBorder="1" applyAlignment="1" applyProtection="1">
      <alignment horizontal="center" vertical="center"/>
      <protection/>
    </xf>
    <xf numFmtId="0" fontId="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3" xfId="0" applyNumberFormat="1" applyFont="1" applyFill="1" applyBorder="1" applyAlignment="1" applyProtection="1">
      <alignment horizontal="center" vertical="center"/>
      <protection/>
    </xf>
    <xf numFmtId="0" fontId="6" fillId="0" borderId="1" xfId="0" applyNumberFormat="1" applyFont="1" applyFill="1" applyBorder="1" applyAlignment="1" applyProtection="1">
      <alignment horizontal="centerContinuous" vertical="center"/>
      <protection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showZeros="0" tabSelected="1" workbookViewId="0" topLeftCell="A2">
      <selection activeCell="A1" sqref="A1"/>
    </sheetView>
  </sheetViews>
  <sheetFormatPr defaultColWidth="9.16015625" defaultRowHeight="12.75" customHeight="1"/>
  <cols>
    <col min="1" max="7" width="9.16015625" style="0" customWidth="1"/>
    <col min="8" max="8" width="23.66015625" style="0" customWidth="1"/>
    <col min="9" max="9" width="21.5" style="0" customWidth="1"/>
  </cols>
  <sheetData>
    <row r="1" spans="1:21" ht="12.75" customHeight="1">
      <c r="A1" s="1"/>
      <c r="T1" s="3"/>
      <c r="U1" s="51"/>
    </row>
    <row r="2" ht="42" customHeight="1">
      <c r="T2" s="3"/>
    </row>
    <row r="3" spans="1:20" ht="61.5" customHeight="1">
      <c r="A3" s="80" t="s">
        <v>58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S3" s="3"/>
      <c r="T3" s="3"/>
    </row>
    <row r="4" spans="1:19" ht="38.25" customHeight="1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3"/>
      <c r="R4" s="3"/>
      <c r="S4" s="3"/>
    </row>
    <row r="5" spans="1:17" ht="16.5" customHeight="1">
      <c r="A5" s="3"/>
      <c r="B5" s="3"/>
      <c r="F5" s="3"/>
      <c r="G5" s="3"/>
      <c r="H5" s="3"/>
      <c r="J5" s="3"/>
      <c r="K5" s="3"/>
      <c r="L5" s="3"/>
      <c r="Q5" s="3"/>
    </row>
    <row r="6" spans="2:17" ht="25.5" customHeight="1">
      <c r="B6" s="3"/>
      <c r="E6" t="s">
        <v>3</v>
      </c>
      <c r="F6" s="9" t="s">
        <v>257</v>
      </c>
      <c r="G6" s="9"/>
      <c r="I6" s="94"/>
      <c r="J6" s="43"/>
      <c r="K6" s="44"/>
      <c r="L6" s="43"/>
      <c r="M6" s="44"/>
      <c r="Q6" s="3"/>
    </row>
    <row r="7" spans="2:13" ht="12.75" customHeight="1">
      <c r="B7" s="3"/>
      <c r="C7" s="3"/>
      <c r="F7" s="4"/>
      <c r="G7" s="9"/>
      <c r="H7" s="65"/>
      <c r="I7" s="63"/>
      <c r="J7" s="9"/>
      <c r="K7" s="4"/>
      <c r="L7" s="4"/>
      <c r="M7" s="4"/>
    </row>
    <row r="8" spans="3:13" ht="12.75" customHeight="1">
      <c r="C8" s="3"/>
      <c r="F8" s="4"/>
      <c r="G8" s="9"/>
      <c r="H8" s="65"/>
      <c r="I8" s="63"/>
      <c r="J8" s="9"/>
      <c r="K8" s="9"/>
      <c r="L8" s="9"/>
      <c r="M8" s="4"/>
    </row>
    <row r="9" spans="3:255" ht="12.75" customHeight="1">
      <c r="C9" s="3"/>
      <c r="D9" s="3"/>
      <c r="F9" s="4"/>
      <c r="G9" s="4"/>
      <c r="H9" s="65"/>
      <c r="I9" s="63"/>
      <c r="J9" s="9"/>
      <c r="K9" s="9"/>
      <c r="L9" s="9"/>
      <c r="M9" s="4"/>
      <c r="IS9" s="3"/>
      <c r="IT9" s="3"/>
      <c r="IU9" s="5" t="s">
        <v>61</v>
      </c>
    </row>
    <row r="10" spans="4:255" ht="25.5" customHeight="1">
      <c r="D10" s="3"/>
      <c r="F10" s="10" t="s">
        <v>183</v>
      </c>
      <c r="G10" s="4"/>
      <c r="H10" s="66">
        <f ca="1">NOW()</f>
        <v>42832.62897835648</v>
      </c>
      <c r="I10" s="93"/>
      <c r="J10" s="60"/>
      <c r="K10" s="9"/>
      <c r="L10" s="9"/>
      <c r="M10" s="4"/>
      <c r="IS10" s="3"/>
      <c r="IU10" s="3"/>
    </row>
    <row r="11" spans="6:255" ht="12.75" customHeight="1">
      <c r="F11" s="4"/>
      <c r="G11" s="4"/>
      <c r="H11" s="66"/>
      <c r="I11" s="93"/>
      <c r="J11" s="60"/>
      <c r="K11" s="9"/>
      <c r="L11" s="9"/>
      <c r="M11" s="9"/>
      <c r="N11" s="3"/>
      <c r="O11" s="3"/>
      <c r="IS11" s="3"/>
      <c r="IU11" s="3"/>
    </row>
    <row r="12" spans="6:255" ht="12.75" customHeight="1">
      <c r="F12" s="4"/>
      <c r="G12" s="4"/>
      <c r="H12" s="66"/>
      <c r="I12" s="64"/>
      <c r="J12" s="60"/>
      <c r="K12" s="9"/>
      <c r="L12" s="9"/>
      <c r="M12" s="9"/>
      <c r="O12" s="3"/>
      <c r="P12" s="3"/>
      <c r="AB12" s="3"/>
      <c r="IS12" s="3"/>
      <c r="IU12" s="3"/>
    </row>
    <row r="13" spans="6:256" ht="27" customHeight="1">
      <c r="F13" s="4" t="s">
        <v>87</v>
      </c>
      <c r="G13" s="4"/>
      <c r="H13" s="115" t="s">
        <v>194</v>
      </c>
      <c r="I13" s="94"/>
      <c r="J13" s="43"/>
      <c r="K13" s="43"/>
      <c r="L13" s="44"/>
      <c r="M13" s="44"/>
      <c r="N13" s="3"/>
      <c r="O13" s="3"/>
      <c r="Q13" s="3"/>
      <c r="R13" s="3"/>
      <c r="S13" s="3"/>
      <c r="T13" s="3"/>
      <c r="AC13" s="3"/>
      <c r="AD13" s="3"/>
      <c r="AF13" s="3"/>
      <c r="AG13" s="114">
        <v>13185</v>
      </c>
      <c r="IV13" s="3"/>
    </row>
    <row r="14" spans="8:256" ht="12.75" customHeight="1">
      <c r="H14" s="67"/>
      <c r="I14" s="3"/>
      <c r="J14" s="3"/>
      <c r="K14" s="3"/>
      <c r="P14" s="3"/>
      <c r="Q14" s="3"/>
      <c r="S14" s="3"/>
      <c r="T14" s="3"/>
      <c r="U14" s="3"/>
      <c r="AD14" s="3"/>
      <c r="AE14" s="3"/>
      <c r="AF14" s="3"/>
      <c r="IV14" s="3"/>
    </row>
    <row r="15" spans="4:256" ht="32.25" customHeight="1">
      <c r="D15" s="3"/>
      <c r="I15" s="3"/>
      <c r="K15" s="3"/>
      <c r="R15" s="3"/>
      <c r="S15" s="3"/>
      <c r="T15" s="3"/>
      <c r="U15" s="3"/>
      <c r="IV15" s="3"/>
    </row>
    <row r="16" spans="11:21" ht="12.75" customHeight="1">
      <c r="K16" s="3"/>
      <c r="U16" s="3"/>
    </row>
    <row r="17" spans="1:15" ht="31.5" customHeight="1">
      <c r="A17" s="7" t="s">
        <v>205</v>
      </c>
      <c r="B17" s="7"/>
      <c r="C17" s="7"/>
      <c r="D17" s="7"/>
      <c r="E17" s="8"/>
      <c r="F17" s="7"/>
      <c r="G17" s="7" t="s">
        <v>55</v>
      </c>
      <c r="H17" s="7"/>
      <c r="I17" s="8"/>
      <c r="J17" s="7"/>
      <c r="K17" s="7"/>
      <c r="L17" s="7"/>
      <c r="M17" s="7" t="s">
        <v>263</v>
      </c>
      <c r="N17" s="7"/>
      <c r="O17" s="6"/>
    </row>
    <row r="19" ht="16.5" customHeight="1"/>
    <row r="20" ht="12.75" customHeight="1">
      <c r="J20" s="4"/>
    </row>
    <row r="23" ht="30" customHeight="1"/>
    <row r="27" ht="30" customHeight="1">
      <c r="P27" s="2"/>
    </row>
  </sheetData>
  <printOptions horizontalCentered="1"/>
  <pageMargins left="0.5902777777777778" right="0.5902777777777778" top="0.5902777777777778" bottom="0.5902777777777778" header="0.5" footer="0.5"/>
  <pageSetup fitToHeight="100" fitToWidth="1" horizontalDpi="1200" verticalDpi="12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"/>
  <sheetViews>
    <sheetView showGridLines="0" showZeros="0" workbookViewId="0" topLeftCell="I1">
      <selection activeCell="A1" sqref="A1"/>
    </sheetView>
  </sheetViews>
  <sheetFormatPr defaultColWidth="9.16015625" defaultRowHeight="21" customHeight="1"/>
  <cols>
    <col min="1" max="1" width="10.83203125" style="11" customWidth="1"/>
    <col min="2" max="4" width="5" style="11" customWidth="1"/>
    <col min="5" max="5" width="26.16015625" style="11" customWidth="1"/>
    <col min="6" max="6" width="25.5" style="11" customWidth="1"/>
    <col min="7" max="18" width="19" style="11" customWidth="1"/>
    <col min="19" max="16384" width="9.16015625" style="11" customWidth="1"/>
  </cols>
  <sheetData>
    <row r="1" ht="21" customHeight="1">
      <c r="R1" s="12" t="s">
        <v>113</v>
      </c>
    </row>
    <row r="2" spans="1:18" ht="30.75" customHeight="1">
      <c r="A2" s="21" t="s">
        <v>31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ht="21" customHeight="1">
      <c r="A3" s="118" t="s">
        <v>252</v>
      </c>
      <c r="R3" s="12" t="s">
        <v>173</v>
      </c>
    </row>
    <row r="4" spans="1:18" ht="21" customHeight="1">
      <c r="A4" s="161" t="s">
        <v>129</v>
      </c>
      <c r="B4" s="23" t="s">
        <v>277</v>
      </c>
      <c r="C4" s="23"/>
      <c r="D4" s="23"/>
      <c r="E4" s="161" t="s">
        <v>108</v>
      </c>
      <c r="F4" s="161" t="s">
        <v>76</v>
      </c>
      <c r="G4" s="23" t="s">
        <v>17</v>
      </c>
      <c r="H4" s="15"/>
      <c r="I4" s="15"/>
      <c r="J4" s="15"/>
      <c r="K4" s="15"/>
      <c r="L4" s="15"/>
      <c r="M4" s="15"/>
      <c r="N4" s="23"/>
      <c r="O4" s="23"/>
      <c r="P4" s="23"/>
      <c r="Q4" s="23"/>
      <c r="R4" s="23"/>
    </row>
    <row r="5" spans="1:18" ht="36.75" customHeight="1">
      <c r="A5" s="161"/>
      <c r="B5" s="29" t="s">
        <v>112</v>
      </c>
      <c r="C5" s="29" t="s">
        <v>185</v>
      </c>
      <c r="D5" s="29" t="s">
        <v>181</v>
      </c>
      <c r="E5" s="161"/>
      <c r="F5" s="161"/>
      <c r="G5" s="22" t="s">
        <v>19</v>
      </c>
      <c r="H5" s="22" t="s">
        <v>276</v>
      </c>
      <c r="I5" s="22" t="s">
        <v>188</v>
      </c>
      <c r="J5" s="22" t="s">
        <v>172</v>
      </c>
      <c r="K5" s="22" t="s">
        <v>5</v>
      </c>
      <c r="L5" s="22" t="s">
        <v>66</v>
      </c>
      <c r="M5" s="22" t="s">
        <v>242</v>
      </c>
      <c r="N5" s="22" t="s">
        <v>23</v>
      </c>
      <c r="O5" s="22" t="s">
        <v>179</v>
      </c>
      <c r="P5" s="22" t="s">
        <v>25</v>
      </c>
      <c r="Q5" s="22" t="s">
        <v>196</v>
      </c>
      <c r="R5" s="22" t="s">
        <v>92</v>
      </c>
    </row>
    <row r="6" spans="1:18" ht="21" customHeight="1">
      <c r="A6" s="18" t="s">
        <v>169</v>
      </c>
      <c r="B6" s="16" t="s">
        <v>169</v>
      </c>
      <c r="C6" s="18" t="s">
        <v>169</v>
      </c>
      <c r="D6" s="16" t="s">
        <v>169</v>
      </c>
      <c r="E6" s="18" t="s">
        <v>169</v>
      </c>
      <c r="F6" s="16">
        <v>1</v>
      </c>
      <c r="G6" s="16">
        <v>2</v>
      </c>
      <c r="H6" s="16">
        <v>3</v>
      </c>
      <c r="I6" s="16">
        <v>4</v>
      </c>
      <c r="J6" s="16">
        <v>5</v>
      </c>
      <c r="K6" s="16">
        <v>6</v>
      </c>
      <c r="L6" s="16">
        <v>7</v>
      </c>
      <c r="M6" s="16">
        <v>8</v>
      </c>
      <c r="N6" s="16">
        <v>9</v>
      </c>
      <c r="O6" s="16">
        <v>10</v>
      </c>
      <c r="P6" s="16">
        <v>11</v>
      </c>
      <c r="Q6" s="16">
        <v>12</v>
      </c>
      <c r="R6" s="16">
        <v>13</v>
      </c>
    </row>
    <row r="7" spans="1:18" ht="21" customHeight="1">
      <c r="A7" s="122"/>
      <c r="B7" s="122"/>
      <c r="C7" s="122"/>
      <c r="D7" s="125"/>
      <c r="E7" s="126" t="s">
        <v>76</v>
      </c>
      <c r="F7" s="121">
        <v>2994</v>
      </c>
      <c r="G7" s="124">
        <v>0</v>
      </c>
      <c r="H7" s="123">
        <v>0</v>
      </c>
      <c r="I7" s="123">
        <v>0</v>
      </c>
      <c r="J7" s="123">
        <v>0</v>
      </c>
      <c r="K7" s="123">
        <v>0</v>
      </c>
      <c r="L7" s="123">
        <v>0</v>
      </c>
      <c r="M7" s="123">
        <v>0</v>
      </c>
      <c r="N7" s="123">
        <v>0</v>
      </c>
      <c r="O7" s="123">
        <v>1570</v>
      </c>
      <c r="P7" s="123">
        <v>754</v>
      </c>
      <c r="Q7" s="121">
        <v>0</v>
      </c>
      <c r="R7" s="128">
        <v>670</v>
      </c>
    </row>
    <row r="8" spans="1:18" ht="21" customHeight="1">
      <c r="A8" s="122"/>
      <c r="B8" s="122"/>
      <c r="C8" s="122"/>
      <c r="D8" s="125"/>
      <c r="E8" s="126"/>
      <c r="F8" s="121">
        <v>2994</v>
      </c>
      <c r="G8" s="124">
        <v>0</v>
      </c>
      <c r="H8" s="123">
        <v>0</v>
      </c>
      <c r="I8" s="123">
        <v>0</v>
      </c>
      <c r="J8" s="123">
        <v>0</v>
      </c>
      <c r="K8" s="123">
        <v>0</v>
      </c>
      <c r="L8" s="123">
        <v>0</v>
      </c>
      <c r="M8" s="123">
        <v>0</v>
      </c>
      <c r="N8" s="123">
        <v>0</v>
      </c>
      <c r="O8" s="123">
        <v>1570</v>
      </c>
      <c r="P8" s="123">
        <v>754</v>
      </c>
      <c r="Q8" s="121">
        <v>0</v>
      </c>
      <c r="R8" s="128">
        <v>670</v>
      </c>
    </row>
    <row r="9" spans="1:18" ht="21" customHeight="1">
      <c r="A9" s="122" t="s">
        <v>218</v>
      </c>
      <c r="B9" s="122"/>
      <c r="C9" s="122"/>
      <c r="D9" s="125"/>
      <c r="E9" s="126" t="s">
        <v>238</v>
      </c>
      <c r="F9" s="121">
        <v>2994</v>
      </c>
      <c r="G9" s="124">
        <v>0</v>
      </c>
      <c r="H9" s="123">
        <v>0</v>
      </c>
      <c r="I9" s="123">
        <v>0</v>
      </c>
      <c r="J9" s="123">
        <v>0</v>
      </c>
      <c r="K9" s="123">
        <v>0</v>
      </c>
      <c r="L9" s="123">
        <v>0</v>
      </c>
      <c r="M9" s="123">
        <v>0</v>
      </c>
      <c r="N9" s="123">
        <v>0</v>
      </c>
      <c r="O9" s="123">
        <v>1570</v>
      </c>
      <c r="P9" s="123">
        <v>754</v>
      </c>
      <c r="Q9" s="121">
        <v>0</v>
      </c>
      <c r="R9" s="128">
        <v>670</v>
      </c>
    </row>
    <row r="10" spans="1:18" ht="21" customHeight="1">
      <c r="A10" s="122" t="s">
        <v>110</v>
      </c>
      <c r="B10" s="122" t="s">
        <v>269</v>
      </c>
      <c r="C10" s="122" t="s">
        <v>2</v>
      </c>
      <c r="D10" s="125" t="s">
        <v>24</v>
      </c>
      <c r="E10" s="126" t="s">
        <v>131</v>
      </c>
      <c r="F10" s="121">
        <v>2994</v>
      </c>
      <c r="G10" s="124">
        <v>0</v>
      </c>
      <c r="H10" s="123">
        <v>0</v>
      </c>
      <c r="I10" s="123">
        <v>0</v>
      </c>
      <c r="J10" s="123">
        <v>0</v>
      </c>
      <c r="K10" s="123">
        <v>0</v>
      </c>
      <c r="L10" s="123">
        <v>0</v>
      </c>
      <c r="M10" s="123">
        <v>0</v>
      </c>
      <c r="N10" s="123">
        <v>0</v>
      </c>
      <c r="O10" s="123">
        <v>1570</v>
      </c>
      <c r="P10" s="123">
        <v>754</v>
      </c>
      <c r="Q10" s="121">
        <v>0</v>
      </c>
      <c r="R10" s="128">
        <v>670</v>
      </c>
    </row>
    <row r="11" spans="5:18" ht="21" customHeight="1">
      <c r="E11" s="19"/>
      <c r="F11" s="19"/>
      <c r="G11" s="19"/>
      <c r="N11" s="19"/>
      <c r="O11" s="19"/>
      <c r="P11" s="19"/>
      <c r="Q11" s="19"/>
      <c r="R11" s="19"/>
    </row>
    <row r="12" spans="5:19" ht="21" customHeight="1">
      <c r="E12" s="19"/>
      <c r="F12" s="19"/>
      <c r="P12" s="19"/>
      <c r="Q12" s="19"/>
      <c r="S12" s="19"/>
    </row>
    <row r="13" ht="21" customHeight="1">
      <c r="Q13" s="19"/>
    </row>
  </sheetData>
  <mergeCells count="3">
    <mergeCell ref="A4:A5"/>
    <mergeCell ref="E4:E5"/>
    <mergeCell ref="F4:F5"/>
  </mergeCells>
  <printOptions horizontalCentered="1"/>
  <pageMargins left="0.39370078740157477" right="0.39370078740157477" top="0.39370078740157477" bottom="0.39370078740157477" header="0" footer="0"/>
  <pageSetup fitToHeight="100" fitToWidth="1" horizontalDpi="600" verticalDpi="600" orientation="landscape" paperSize="8" r:id="rId1"/>
  <headerFooter alignWithMargins="0">
    <oddFooter xml:space="preserve">&amp;C第 &amp;P 页,共 &amp;N 页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0"/>
  <sheetViews>
    <sheetView showGridLines="0" showZeros="0" workbookViewId="0" topLeftCell="A1">
      <selection activeCell="A1" sqref="A1"/>
    </sheetView>
  </sheetViews>
  <sheetFormatPr defaultColWidth="9.16015625" defaultRowHeight="21" customHeight="1"/>
  <cols>
    <col min="1" max="1" width="10.66015625" style="11" customWidth="1"/>
    <col min="2" max="4" width="5.16015625" style="11" customWidth="1"/>
    <col min="5" max="5" width="25.83203125" style="11" customWidth="1"/>
    <col min="6" max="6" width="23.5" style="11" customWidth="1"/>
    <col min="7" max="7" width="21" style="11" customWidth="1"/>
    <col min="8" max="11" width="19" style="11" customWidth="1"/>
    <col min="12" max="13" width="12.83203125" style="11" customWidth="1"/>
    <col min="14" max="15" width="19" style="11" customWidth="1"/>
    <col min="16" max="16" width="17.33203125" style="11" customWidth="1"/>
    <col min="17" max="22" width="19" style="11" customWidth="1"/>
    <col min="23" max="254" width="9.16015625" style="11" customWidth="1"/>
  </cols>
  <sheetData>
    <row r="1" ht="21" customHeight="1">
      <c r="V1" s="12" t="s">
        <v>177</v>
      </c>
    </row>
    <row r="2" spans="1:22" ht="30.75" customHeight="1">
      <c r="A2" s="21" t="s">
        <v>199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2" ht="21" customHeight="1">
      <c r="A3" s="118" t="s">
        <v>252</v>
      </c>
      <c r="V3" s="28" t="s">
        <v>173</v>
      </c>
    </row>
    <row r="4" spans="1:22" ht="19.5" customHeight="1">
      <c r="A4" s="161" t="s">
        <v>129</v>
      </c>
      <c r="B4" s="23" t="s">
        <v>277</v>
      </c>
      <c r="C4" s="23"/>
      <c r="D4" s="23"/>
      <c r="E4" s="161" t="s">
        <v>108</v>
      </c>
      <c r="F4" s="161" t="s">
        <v>76</v>
      </c>
      <c r="G4" s="23" t="s">
        <v>175</v>
      </c>
      <c r="H4" s="15"/>
      <c r="I4" s="15"/>
      <c r="J4" s="15"/>
      <c r="K4" s="15"/>
      <c r="L4" s="15"/>
      <c r="M4" s="15"/>
      <c r="N4" s="23"/>
      <c r="O4" s="23"/>
      <c r="P4" s="23"/>
      <c r="Q4" s="23"/>
      <c r="R4" s="23"/>
      <c r="S4" s="23"/>
      <c r="T4" s="23"/>
      <c r="U4" s="23"/>
      <c r="V4" s="15"/>
    </row>
    <row r="5" spans="1:22" ht="18.75" customHeight="1">
      <c r="A5" s="161"/>
      <c r="B5" s="162" t="s">
        <v>112</v>
      </c>
      <c r="C5" s="162" t="s">
        <v>185</v>
      </c>
      <c r="D5" s="162" t="s">
        <v>181</v>
      </c>
      <c r="E5" s="161"/>
      <c r="F5" s="161"/>
      <c r="G5" s="161" t="s">
        <v>142</v>
      </c>
      <c r="H5" s="161" t="s">
        <v>222</v>
      </c>
      <c r="I5" s="161" t="s">
        <v>36</v>
      </c>
      <c r="J5" s="161" t="s">
        <v>107</v>
      </c>
      <c r="K5" s="161" t="s">
        <v>98</v>
      </c>
      <c r="L5" s="161" t="s">
        <v>273</v>
      </c>
      <c r="M5" s="161" t="s">
        <v>176</v>
      </c>
      <c r="N5" s="161" t="s">
        <v>260</v>
      </c>
      <c r="O5" s="161" t="s">
        <v>197</v>
      </c>
      <c r="P5" s="161" t="s">
        <v>149</v>
      </c>
      <c r="Q5" s="161" t="s">
        <v>127</v>
      </c>
      <c r="R5" s="161" t="s">
        <v>256</v>
      </c>
      <c r="S5" s="161" t="s">
        <v>180</v>
      </c>
      <c r="T5" s="161" t="s">
        <v>81</v>
      </c>
      <c r="U5" s="161" t="s">
        <v>4</v>
      </c>
      <c r="V5" s="161" t="s">
        <v>92</v>
      </c>
    </row>
    <row r="6" spans="1:22" ht="27" customHeight="1">
      <c r="A6" s="161"/>
      <c r="B6" s="162"/>
      <c r="C6" s="162"/>
      <c r="D6" s="162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</row>
    <row r="7" spans="1:33" ht="21" customHeight="1">
      <c r="A7" s="38" t="s">
        <v>169</v>
      </c>
      <c r="B7" s="17" t="s">
        <v>169</v>
      </c>
      <c r="C7" s="17" t="s">
        <v>169</v>
      </c>
      <c r="D7" s="17" t="s">
        <v>169</v>
      </c>
      <c r="E7" s="38" t="s">
        <v>169</v>
      </c>
      <c r="F7" s="17">
        <v>1</v>
      </c>
      <c r="G7" s="16">
        <f aca="true" t="shared" si="0" ref="G7:V7">F7+1</f>
        <v>2</v>
      </c>
      <c r="H7" s="16">
        <f t="shared" si="0"/>
        <v>3</v>
      </c>
      <c r="I7" s="16">
        <f t="shared" si="0"/>
        <v>4</v>
      </c>
      <c r="J7" s="16">
        <f t="shared" si="0"/>
        <v>5</v>
      </c>
      <c r="K7" s="16">
        <f t="shared" si="0"/>
        <v>6</v>
      </c>
      <c r="L7" s="16">
        <f t="shared" si="0"/>
        <v>7</v>
      </c>
      <c r="M7" s="16">
        <f t="shared" si="0"/>
        <v>8</v>
      </c>
      <c r="N7" s="16">
        <f t="shared" si="0"/>
        <v>9</v>
      </c>
      <c r="O7" s="16">
        <f t="shared" si="0"/>
        <v>10</v>
      </c>
      <c r="P7" s="16">
        <f t="shared" si="0"/>
        <v>11</v>
      </c>
      <c r="Q7" s="16">
        <f t="shared" si="0"/>
        <v>12</v>
      </c>
      <c r="R7" s="16">
        <f t="shared" si="0"/>
        <v>13</v>
      </c>
      <c r="S7" s="16">
        <f t="shared" si="0"/>
        <v>14</v>
      </c>
      <c r="T7" s="16">
        <f t="shared" si="0"/>
        <v>15</v>
      </c>
      <c r="U7" s="16">
        <f t="shared" si="0"/>
        <v>16</v>
      </c>
      <c r="V7" s="16">
        <f t="shared" si="0"/>
        <v>17</v>
      </c>
      <c r="W7"/>
      <c r="X7"/>
      <c r="Y7"/>
      <c r="Z7"/>
      <c r="AA7"/>
      <c r="AB7"/>
      <c r="AC7"/>
      <c r="AD7"/>
      <c r="AE7"/>
      <c r="AF7"/>
      <c r="AG7"/>
    </row>
    <row r="8" spans="1:33" ht="21" customHeight="1">
      <c r="A8" s="125"/>
      <c r="B8" s="125"/>
      <c r="C8" s="125"/>
      <c r="D8" s="125"/>
      <c r="E8" s="125" t="s">
        <v>76</v>
      </c>
      <c r="F8" s="123">
        <v>6392</v>
      </c>
      <c r="G8" s="121">
        <v>6392</v>
      </c>
      <c r="H8" s="124">
        <v>1306</v>
      </c>
      <c r="I8" s="121">
        <v>0</v>
      </c>
      <c r="J8" s="131">
        <f>0</f>
        <v>0</v>
      </c>
      <c r="K8" s="123">
        <v>1500</v>
      </c>
      <c r="L8" s="123">
        <v>0</v>
      </c>
      <c r="M8" s="121">
        <v>1220</v>
      </c>
      <c r="N8" s="128">
        <v>50</v>
      </c>
      <c r="O8" s="124">
        <v>156</v>
      </c>
      <c r="P8" s="121">
        <v>500</v>
      </c>
      <c r="Q8" s="128">
        <v>300</v>
      </c>
      <c r="R8" s="123">
        <v>0</v>
      </c>
      <c r="S8" s="123">
        <v>130</v>
      </c>
      <c r="T8" s="123">
        <v>0</v>
      </c>
      <c r="U8" s="121">
        <v>0</v>
      </c>
      <c r="V8" s="128">
        <v>1230</v>
      </c>
      <c r="W8"/>
      <c r="X8"/>
      <c r="Y8"/>
      <c r="Z8"/>
      <c r="AA8"/>
      <c r="AB8"/>
      <c r="AC8"/>
      <c r="AD8"/>
      <c r="AE8"/>
      <c r="AF8"/>
      <c r="AG8"/>
    </row>
    <row r="9" spans="1:22" ht="21" customHeight="1">
      <c r="A9" s="125"/>
      <c r="B9" s="125"/>
      <c r="C9" s="125"/>
      <c r="D9" s="125"/>
      <c r="E9" s="125"/>
      <c r="F9" s="123">
        <v>6392</v>
      </c>
      <c r="G9" s="121">
        <v>6392</v>
      </c>
      <c r="H9" s="124">
        <v>1306</v>
      </c>
      <c r="I9" s="121">
        <v>0</v>
      </c>
      <c r="J9" s="131">
        <f>0</f>
        <v>0</v>
      </c>
      <c r="K9" s="123">
        <v>1500</v>
      </c>
      <c r="L9" s="123">
        <v>0</v>
      </c>
      <c r="M9" s="121">
        <v>1220</v>
      </c>
      <c r="N9" s="128">
        <v>50</v>
      </c>
      <c r="O9" s="124">
        <v>156</v>
      </c>
      <c r="P9" s="121">
        <v>500</v>
      </c>
      <c r="Q9" s="128">
        <v>300</v>
      </c>
      <c r="R9" s="123">
        <v>0</v>
      </c>
      <c r="S9" s="123">
        <v>130</v>
      </c>
      <c r="T9" s="123">
        <v>0</v>
      </c>
      <c r="U9" s="121">
        <v>0</v>
      </c>
      <c r="V9" s="128">
        <v>1230</v>
      </c>
    </row>
    <row r="10" spans="1:22" ht="21" customHeight="1">
      <c r="A10" s="125" t="s">
        <v>218</v>
      </c>
      <c r="B10" s="125"/>
      <c r="C10" s="125"/>
      <c r="D10" s="125"/>
      <c r="E10" s="125" t="s">
        <v>238</v>
      </c>
      <c r="F10" s="123">
        <v>6392</v>
      </c>
      <c r="G10" s="121">
        <v>6392</v>
      </c>
      <c r="H10" s="124">
        <v>1306</v>
      </c>
      <c r="I10" s="121">
        <v>0</v>
      </c>
      <c r="J10" s="131">
        <f>0</f>
        <v>0</v>
      </c>
      <c r="K10" s="123">
        <v>1500</v>
      </c>
      <c r="L10" s="123">
        <v>0</v>
      </c>
      <c r="M10" s="121">
        <v>1220</v>
      </c>
      <c r="N10" s="128">
        <v>50</v>
      </c>
      <c r="O10" s="124">
        <v>156</v>
      </c>
      <c r="P10" s="121">
        <v>500</v>
      </c>
      <c r="Q10" s="128">
        <v>300</v>
      </c>
      <c r="R10" s="123">
        <v>0</v>
      </c>
      <c r="S10" s="123">
        <v>130</v>
      </c>
      <c r="T10" s="123">
        <v>0</v>
      </c>
      <c r="U10" s="121">
        <v>0</v>
      </c>
      <c r="V10" s="128">
        <v>1230</v>
      </c>
    </row>
    <row r="11" spans="1:22" ht="21" customHeight="1">
      <c r="A11" s="125" t="s">
        <v>110</v>
      </c>
      <c r="B11" s="125" t="s">
        <v>269</v>
      </c>
      <c r="C11" s="125" t="s">
        <v>2</v>
      </c>
      <c r="D11" s="125" t="s">
        <v>1</v>
      </c>
      <c r="E11" s="125" t="s">
        <v>12</v>
      </c>
      <c r="F11" s="123">
        <v>1800</v>
      </c>
      <c r="G11" s="121">
        <v>1800</v>
      </c>
      <c r="H11" s="124">
        <v>500</v>
      </c>
      <c r="I11" s="121">
        <v>0</v>
      </c>
      <c r="J11" s="131">
        <f>0</f>
        <v>0</v>
      </c>
      <c r="K11" s="123">
        <v>1000</v>
      </c>
      <c r="L11" s="123">
        <v>0</v>
      </c>
      <c r="M11" s="121">
        <v>0</v>
      </c>
      <c r="N11" s="128">
        <v>0</v>
      </c>
      <c r="O11" s="124">
        <v>0</v>
      </c>
      <c r="P11" s="121">
        <v>0</v>
      </c>
      <c r="Q11" s="128">
        <v>300</v>
      </c>
      <c r="R11" s="123">
        <v>0</v>
      </c>
      <c r="S11" s="123">
        <v>0</v>
      </c>
      <c r="T11" s="123">
        <v>0</v>
      </c>
      <c r="U11" s="121">
        <v>0</v>
      </c>
      <c r="V11" s="128">
        <v>0</v>
      </c>
    </row>
    <row r="12" spans="1:22" ht="21" customHeight="1">
      <c r="A12" s="125" t="s">
        <v>110</v>
      </c>
      <c r="B12" s="125" t="s">
        <v>269</v>
      </c>
      <c r="C12" s="125" t="s">
        <v>2</v>
      </c>
      <c r="D12" s="125" t="s">
        <v>24</v>
      </c>
      <c r="E12" s="125" t="s">
        <v>131</v>
      </c>
      <c r="F12" s="123">
        <v>4592</v>
      </c>
      <c r="G12" s="121">
        <v>4592</v>
      </c>
      <c r="H12" s="124">
        <v>806</v>
      </c>
      <c r="I12" s="121">
        <v>0</v>
      </c>
      <c r="J12" s="131">
        <f>0</f>
        <v>0</v>
      </c>
      <c r="K12" s="123">
        <v>500</v>
      </c>
      <c r="L12" s="123">
        <v>0</v>
      </c>
      <c r="M12" s="121">
        <v>1220</v>
      </c>
      <c r="N12" s="128">
        <v>50</v>
      </c>
      <c r="O12" s="124">
        <v>156</v>
      </c>
      <c r="P12" s="121">
        <v>500</v>
      </c>
      <c r="Q12" s="128">
        <v>0</v>
      </c>
      <c r="R12" s="123">
        <v>0</v>
      </c>
      <c r="S12" s="123">
        <v>130</v>
      </c>
      <c r="T12" s="123">
        <v>0</v>
      </c>
      <c r="U12" s="121">
        <v>0</v>
      </c>
      <c r="V12" s="128">
        <v>1230</v>
      </c>
    </row>
    <row r="13" spans="5:22" ht="21" customHeight="1">
      <c r="E13" s="19"/>
      <c r="F13" s="19"/>
      <c r="J13" s="19"/>
      <c r="K13" s="19"/>
      <c r="N13" s="19"/>
      <c r="P13" s="19"/>
      <c r="R13" s="19"/>
      <c r="S13" s="19"/>
      <c r="T13" s="19"/>
      <c r="U13" s="19"/>
      <c r="V13" s="19"/>
    </row>
    <row r="14" spans="5:22" ht="21" customHeight="1">
      <c r="E14" s="19"/>
      <c r="F14" s="19"/>
      <c r="H14" s="19"/>
      <c r="N14" s="19"/>
      <c r="P14" s="19"/>
      <c r="R14" s="19"/>
      <c r="V14" s="19"/>
    </row>
    <row r="15" spans="5:21" ht="21" customHeight="1">
      <c r="E15" s="19"/>
      <c r="F15" s="19"/>
      <c r="G15" s="19"/>
      <c r="L15" s="19"/>
      <c r="M15" s="19"/>
      <c r="N15" s="19"/>
      <c r="O15" s="19"/>
      <c r="P15" s="19"/>
      <c r="U15" s="19"/>
    </row>
    <row r="16" spans="20:21" ht="21" customHeight="1">
      <c r="T16" s="19"/>
      <c r="U16" s="19"/>
    </row>
    <row r="19" spans="20:21" ht="21" customHeight="1">
      <c r="T19" s="19"/>
      <c r="U19" s="19"/>
    </row>
    <row r="20" ht="21" customHeight="1">
      <c r="T20" s="19"/>
    </row>
  </sheetData>
  <mergeCells count="22">
    <mergeCell ref="T5:T6"/>
    <mergeCell ref="U5:U6"/>
    <mergeCell ref="M5:M6"/>
    <mergeCell ref="L5:L6"/>
    <mergeCell ref="I5:I6"/>
    <mergeCell ref="J5:J6"/>
    <mergeCell ref="K5:K6"/>
    <mergeCell ref="V5:V6"/>
    <mergeCell ref="N5:N6"/>
    <mergeCell ref="O5:O6"/>
    <mergeCell ref="Q5:Q6"/>
    <mergeCell ref="R5:R6"/>
    <mergeCell ref="P5:P6"/>
    <mergeCell ref="S5:S6"/>
    <mergeCell ref="E4:E6"/>
    <mergeCell ref="F4:F6"/>
    <mergeCell ref="G5:G6"/>
    <mergeCell ref="H5:H6"/>
    <mergeCell ref="A4:A6"/>
    <mergeCell ref="B5:B6"/>
    <mergeCell ref="C5:C6"/>
    <mergeCell ref="D5:D6"/>
  </mergeCells>
  <printOptions horizontalCentered="1"/>
  <pageMargins left="0.39370078740157477" right="0.39370078740157477" top="0.39370078740157477" bottom="0.39370078740157477" header="0" footer="0"/>
  <pageSetup fitToHeight="100" fitToWidth="1" horizontalDpi="600" verticalDpi="600" orientation="landscape" paperSize="8" scale="88" r:id="rId1"/>
  <headerFooter alignWithMargins="0">
    <oddFooter xml:space="preserve">&amp;C第 &amp;P 页,共 &amp;N 页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showGridLines="0" showZeros="0" workbookViewId="0" topLeftCell="H1">
      <selection activeCell="A1" sqref="A1"/>
    </sheetView>
  </sheetViews>
  <sheetFormatPr defaultColWidth="9.16015625" defaultRowHeight="21" customHeight="1"/>
  <cols>
    <col min="1" max="1" width="11.5" style="11" customWidth="1"/>
    <col min="2" max="3" width="6.33203125" style="11" customWidth="1"/>
    <col min="4" max="4" width="6.16015625" style="11" customWidth="1"/>
    <col min="5" max="5" width="29.66015625" style="11" customWidth="1"/>
    <col min="6" max="6" width="27.33203125" style="11" customWidth="1"/>
    <col min="7" max="11" width="25.33203125" style="11" customWidth="1"/>
    <col min="12" max="16384" width="9.16015625" style="11" customWidth="1"/>
  </cols>
  <sheetData>
    <row r="1" ht="21" customHeight="1">
      <c r="K1" s="12" t="s">
        <v>241</v>
      </c>
    </row>
    <row r="2" spans="1:11" ht="30.75" customHeight="1">
      <c r="A2" s="21" t="s">
        <v>201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21" customHeight="1">
      <c r="A3" s="118" t="s">
        <v>252</v>
      </c>
      <c r="K3" s="12" t="s">
        <v>173</v>
      </c>
    </row>
    <row r="4" spans="1:11" ht="21" customHeight="1">
      <c r="A4" s="161" t="s">
        <v>129</v>
      </c>
      <c r="B4" s="23" t="s">
        <v>277</v>
      </c>
      <c r="C4" s="23"/>
      <c r="D4" s="23"/>
      <c r="E4" s="161" t="s">
        <v>108</v>
      </c>
      <c r="F4" s="161" t="s">
        <v>76</v>
      </c>
      <c r="G4" s="15" t="s">
        <v>63</v>
      </c>
      <c r="H4" s="15"/>
      <c r="I4" s="15"/>
      <c r="J4" s="15"/>
      <c r="K4" s="15"/>
    </row>
    <row r="5" spans="1:11" ht="21" customHeight="1">
      <c r="A5" s="161"/>
      <c r="B5" s="162" t="s">
        <v>112</v>
      </c>
      <c r="C5" s="162" t="s">
        <v>185</v>
      </c>
      <c r="D5" s="162" t="s">
        <v>181</v>
      </c>
      <c r="E5" s="161"/>
      <c r="F5" s="161"/>
      <c r="G5" s="163" t="s">
        <v>249</v>
      </c>
      <c r="H5" s="163" t="s">
        <v>248</v>
      </c>
      <c r="I5" s="163" t="s">
        <v>39</v>
      </c>
      <c r="J5" s="163" t="s">
        <v>216</v>
      </c>
      <c r="K5" s="166" t="s">
        <v>92</v>
      </c>
    </row>
    <row r="6" spans="1:11" ht="31.5" customHeight="1">
      <c r="A6" s="161"/>
      <c r="B6" s="162"/>
      <c r="C6" s="162"/>
      <c r="D6" s="162"/>
      <c r="E6" s="161"/>
      <c r="F6" s="161"/>
      <c r="G6" s="164"/>
      <c r="H6" s="164"/>
      <c r="I6" s="164"/>
      <c r="J6" s="164"/>
      <c r="K6" s="167"/>
    </row>
    <row r="7" spans="1:11" ht="21" customHeight="1">
      <c r="A7" s="18" t="s">
        <v>169</v>
      </c>
      <c r="B7" s="18" t="s">
        <v>169</v>
      </c>
      <c r="C7" s="18" t="s">
        <v>169</v>
      </c>
      <c r="D7" s="18" t="s">
        <v>169</v>
      </c>
      <c r="E7" s="18" t="s">
        <v>169</v>
      </c>
      <c r="F7" s="18">
        <v>1</v>
      </c>
      <c r="G7" s="18">
        <v>2</v>
      </c>
      <c r="H7" s="18">
        <v>3</v>
      </c>
      <c r="I7" s="18">
        <v>4</v>
      </c>
      <c r="J7" s="18">
        <v>5</v>
      </c>
      <c r="K7" s="18">
        <v>6</v>
      </c>
    </row>
    <row r="8" spans="1:11" ht="21" customHeight="1">
      <c r="A8" s="122"/>
      <c r="B8" s="122"/>
      <c r="C8" s="122"/>
      <c r="D8" s="122"/>
      <c r="E8" s="122" t="s">
        <v>76</v>
      </c>
      <c r="F8" s="123">
        <v>500</v>
      </c>
      <c r="G8" s="123">
        <v>500</v>
      </c>
      <c r="H8" s="123">
        <v>0</v>
      </c>
      <c r="I8" s="123">
        <v>0</v>
      </c>
      <c r="J8" s="123">
        <v>0</v>
      </c>
      <c r="K8" s="121">
        <v>0</v>
      </c>
    </row>
    <row r="9" spans="1:11" ht="21" customHeight="1">
      <c r="A9" s="122"/>
      <c r="B9" s="122"/>
      <c r="C9" s="122"/>
      <c r="D9" s="122"/>
      <c r="E9" s="122"/>
      <c r="F9" s="123">
        <v>500</v>
      </c>
      <c r="G9" s="123">
        <v>500</v>
      </c>
      <c r="H9" s="123">
        <v>0</v>
      </c>
      <c r="I9" s="123">
        <v>0</v>
      </c>
      <c r="J9" s="123">
        <v>0</v>
      </c>
      <c r="K9" s="121">
        <v>0</v>
      </c>
    </row>
    <row r="10" spans="1:11" ht="21" customHeight="1">
      <c r="A10" s="122" t="s">
        <v>218</v>
      </c>
      <c r="B10" s="122"/>
      <c r="C10" s="122"/>
      <c r="D10" s="122"/>
      <c r="E10" s="122" t="s">
        <v>238</v>
      </c>
      <c r="F10" s="123">
        <v>500</v>
      </c>
      <c r="G10" s="123">
        <v>500</v>
      </c>
      <c r="H10" s="123">
        <v>0</v>
      </c>
      <c r="I10" s="123">
        <v>0</v>
      </c>
      <c r="J10" s="123">
        <v>0</v>
      </c>
      <c r="K10" s="121">
        <v>0</v>
      </c>
    </row>
    <row r="11" spans="1:15" ht="21" customHeight="1">
      <c r="A11" s="122" t="s">
        <v>110</v>
      </c>
      <c r="B11" s="122" t="s">
        <v>269</v>
      </c>
      <c r="C11" s="122" t="s">
        <v>2</v>
      </c>
      <c r="D11" s="122" t="s">
        <v>24</v>
      </c>
      <c r="E11" s="122" t="s">
        <v>131</v>
      </c>
      <c r="F11" s="123">
        <v>500</v>
      </c>
      <c r="G11" s="123">
        <v>500</v>
      </c>
      <c r="H11" s="123">
        <v>0</v>
      </c>
      <c r="I11" s="123">
        <v>0</v>
      </c>
      <c r="J11" s="123">
        <v>0</v>
      </c>
      <c r="K11" s="121">
        <v>0</v>
      </c>
      <c r="O11" s="19"/>
    </row>
    <row r="12" spans="1:11" ht="21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21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</row>
    <row r="14" spans="5:11" ht="21" customHeight="1">
      <c r="E14" s="19"/>
      <c r="K14" s="19"/>
    </row>
    <row r="15" spans="10:11" ht="21" customHeight="1">
      <c r="J15" s="19"/>
      <c r="K15" s="19"/>
    </row>
    <row r="16" ht="21" customHeight="1">
      <c r="J16" s="19"/>
    </row>
  </sheetData>
  <mergeCells count="11">
    <mergeCell ref="I5:I6"/>
    <mergeCell ref="J5:J6"/>
    <mergeCell ref="K5:K6"/>
    <mergeCell ref="E4:E6"/>
    <mergeCell ref="F4:F6"/>
    <mergeCell ref="G5:G6"/>
    <mergeCell ref="H5:H6"/>
    <mergeCell ref="A4:A6"/>
    <mergeCell ref="B5:B6"/>
    <mergeCell ref="C5:C6"/>
    <mergeCell ref="D5:D6"/>
  </mergeCells>
  <printOptions horizontalCentered="1"/>
  <pageMargins left="0.39370078740157477" right="0.39370078740157477" top="0.39370078740157477" bottom="0.39370078740157477" header="0" footer="0"/>
  <pageSetup fitToHeight="100" fitToWidth="1" horizontalDpi="600" verticalDpi="600" orientation="landscape" paperSize="8" r:id="rId1"/>
  <headerFooter alignWithMargins="0">
    <oddFooter xml:space="preserve">&amp;C第 &amp;P 页,共 &amp;N 页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1.5" style="0" customWidth="1"/>
    <col min="2" max="2" width="25.33203125" style="0" customWidth="1"/>
    <col min="3" max="3" width="18.33203125" style="0" customWidth="1"/>
    <col min="4" max="4" width="17.33203125" style="0" customWidth="1"/>
    <col min="5" max="5" width="17" style="0" customWidth="1"/>
    <col min="6" max="6" width="17.16015625" style="0" customWidth="1"/>
    <col min="7" max="7" width="17.5" style="0" customWidth="1"/>
    <col min="8" max="9" width="17" style="0" customWidth="1"/>
    <col min="10" max="10" width="19" style="0" customWidth="1"/>
    <col min="11" max="12" width="17" style="0" customWidth="1"/>
    <col min="13" max="13" width="18.66015625" style="0" customWidth="1"/>
    <col min="14" max="15" width="17" style="0" customWidth="1"/>
  </cols>
  <sheetData>
    <row r="1" ht="12.75" customHeight="1">
      <c r="O1" s="52" t="s">
        <v>89</v>
      </c>
    </row>
    <row r="2" spans="1:15" ht="31.5" customHeight="1">
      <c r="A2" s="92"/>
      <c r="B2" s="37" t="s">
        <v>150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5" ht="14.25" customHeight="1">
      <c r="A3" s="136" t="s">
        <v>252</v>
      </c>
      <c r="B3" s="73"/>
      <c r="O3" s="52" t="s">
        <v>173</v>
      </c>
    </row>
    <row r="4" spans="1:15" ht="20.25" customHeight="1">
      <c r="A4" s="168" t="s">
        <v>129</v>
      </c>
      <c r="B4" s="171" t="s">
        <v>207</v>
      </c>
      <c r="C4" s="31" t="s">
        <v>182</v>
      </c>
      <c r="D4" s="32"/>
      <c r="E4" s="32"/>
      <c r="F4" s="31" t="s">
        <v>127</v>
      </c>
      <c r="G4" s="32"/>
      <c r="H4" s="32"/>
      <c r="I4" s="31" t="s">
        <v>253</v>
      </c>
      <c r="J4" s="32"/>
      <c r="K4" s="32"/>
      <c r="L4" s="32"/>
      <c r="M4" s="78"/>
      <c r="N4" s="78"/>
      <c r="O4" s="79"/>
    </row>
    <row r="5" spans="1:15" ht="20.25" customHeight="1">
      <c r="A5" s="168"/>
      <c r="B5" s="172"/>
      <c r="C5" s="169" t="s">
        <v>142</v>
      </c>
      <c r="D5" s="169" t="s">
        <v>243</v>
      </c>
      <c r="E5" s="169" t="s">
        <v>101</v>
      </c>
      <c r="F5" s="169" t="s">
        <v>142</v>
      </c>
      <c r="G5" s="169" t="s">
        <v>243</v>
      </c>
      <c r="H5" s="169" t="s">
        <v>101</v>
      </c>
      <c r="I5" s="170" t="s">
        <v>76</v>
      </c>
      <c r="J5" s="76" t="s">
        <v>273</v>
      </c>
      <c r="K5" s="77"/>
      <c r="L5" s="77"/>
      <c r="M5" s="31" t="s">
        <v>216</v>
      </c>
      <c r="N5" s="32"/>
      <c r="O5" s="33"/>
    </row>
    <row r="6" spans="1:15" ht="20.25" customHeight="1">
      <c r="A6" s="168"/>
      <c r="B6" s="172"/>
      <c r="C6" s="162"/>
      <c r="D6" s="162"/>
      <c r="E6" s="162"/>
      <c r="F6" s="162"/>
      <c r="G6" s="162"/>
      <c r="H6" s="162"/>
      <c r="I6" s="162"/>
      <c r="J6" s="53" t="s">
        <v>142</v>
      </c>
      <c r="K6" s="53" t="s">
        <v>243</v>
      </c>
      <c r="L6" s="71" t="s">
        <v>101</v>
      </c>
      <c r="M6" s="71" t="s">
        <v>142</v>
      </c>
      <c r="N6" s="71" t="s">
        <v>243</v>
      </c>
      <c r="O6" s="71" t="s">
        <v>101</v>
      </c>
    </row>
    <row r="7" spans="1:18" ht="23.25" customHeight="1">
      <c r="A7" s="18" t="s">
        <v>169</v>
      </c>
      <c r="B7" s="18" t="s">
        <v>169</v>
      </c>
      <c r="C7" s="62">
        <v>1</v>
      </c>
      <c r="D7" s="62">
        <v>2</v>
      </c>
      <c r="E7" s="62">
        <v>3</v>
      </c>
      <c r="F7" s="62">
        <v>4</v>
      </c>
      <c r="G7" s="62">
        <v>5</v>
      </c>
      <c r="H7" s="62">
        <v>6</v>
      </c>
      <c r="I7" s="62">
        <v>7</v>
      </c>
      <c r="J7" s="62">
        <v>8</v>
      </c>
      <c r="K7" s="62">
        <v>9</v>
      </c>
      <c r="L7" s="62">
        <v>10</v>
      </c>
      <c r="M7" s="62">
        <v>11</v>
      </c>
      <c r="N7" s="62">
        <v>12</v>
      </c>
      <c r="O7" s="62">
        <v>13</v>
      </c>
      <c r="P7" s="50"/>
      <c r="Q7" s="50"/>
      <c r="R7" s="50"/>
    </row>
    <row r="8" spans="1:18" ht="23.25" customHeight="1">
      <c r="A8" s="135"/>
      <c r="B8" s="134" t="s">
        <v>76</v>
      </c>
      <c r="C8" s="132">
        <v>0</v>
      </c>
      <c r="D8" s="133">
        <v>0</v>
      </c>
      <c r="E8" s="133">
        <v>0</v>
      </c>
      <c r="F8" s="133">
        <v>300</v>
      </c>
      <c r="G8" s="133">
        <v>300</v>
      </c>
      <c r="H8" s="133">
        <v>0</v>
      </c>
      <c r="I8" s="119">
        <v>0</v>
      </c>
      <c r="J8" s="132">
        <v>0</v>
      </c>
      <c r="K8" s="133">
        <v>0</v>
      </c>
      <c r="L8" s="133">
        <v>0</v>
      </c>
      <c r="M8" s="133">
        <v>0</v>
      </c>
      <c r="N8" s="133">
        <v>0</v>
      </c>
      <c r="O8" s="119">
        <v>0</v>
      </c>
      <c r="P8" s="3"/>
      <c r="Q8" s="3"/>
      <c r="R8" s="3"/>
    </row>
    <row r="9" spans="1:16" ht="23.25" customHeight="1">
      <c r="A9" s="135"/>
      <c r="B9" s="134"/>
      <c r="C9" s="132">
        <v>0</v>
      </c>
      <c r="D9" s="133">
        <v>0</v>
      </c>
      <c r="E9" s="133">
        <v>0</v>
      </c>
      <c r="F9" s="133">
        <v>300</v>
      </c>
      <c r="G9" s="133">
        <v>300</v>
      </c>
      <c r="H9" s="133">
        <v>0</v>
      </c>
      <c r="I9" s="119">
        <v>0</v>
      </c>
      <c r="J9" s="132">
        <v>0</v>
      </c>
      <c r="K9" s="133">
        <v>0</v>
      </c>
      <c r="L9" s="133">
        <v>0</v>
      </c>
      <c r="M9" s="133">
        <v>0</v>
      </c>
      <c r="N9" s="133">
        <v>0</v>
      </c>
      <c r="O9" s="119">
        <v>0</v>
      </c>
      <c r="P9" s="3"/>
    </row>
    <row r="10" spans="1:16" ht="23.25" customHeight="1">
      <c r="A10" s="135" t="s">
        <v>218</v>
      </c>
      <c r="B10" s="134" t="s">
        <v>238</v>
      </c>
      <c r="C10" s="132">
        <v>0</v>
      </c>
      <c r="D10" s="133">
        <v>0</v>
      </c>
      <c r="E10" s="133">
        <v>0</v>
      </c>
      <c r="F10" s="133">
        <v>300</v>
      </c>
      <c r="G10" s="133">
        <v>300</v>
      </c>
      <c r="H10" s="133">
        <v>0</v>
      </c>
      <c r="I10" s="119">
        <v>0</v>
      </c>
      <c r="J10" s="132">
        <v>0</v>
      </c>
      <c r="K10" s="133">
        <v>0</v>
      </c>
      <c r="L10" s="133">
        <v>0</v>
      </c>
      <c r="M10" s="133">
        <v>0</v>
      </c>
      <c r="N10" s="133">
        <v>0</v>
      </c>
      <c r="O10" s="119">
        <v>0</v>
      </c>
      <c r="P10" s="3"/>
    </row>
    <row r="11" spans="2:16" ht="12.75" customHeight="1">
      <c r="B11" s="3"/>
      <c r="C11" s="3"/>
      <c r="D11" s="3"/>
      <c r="E11" s="3"/>
      <c r="L11" s="3"/>
      <c r="M11" s="3"/>
      <c r="N11" s="3"/>
      <c r="O11" s="3"/>
      <c r="P11" s="3"/>
    </row>
    <row r="12" spans="2:16" ht="12.75" customHeight="1">
      <c r="B12" s="3"/>
      <c r="C12" s="3"/>
      <c r="D12" s="3"/>
      <c r="E12" s="3"/>
      <c r="L12" s="3"/>
      <c r="M12" s="3"/>
      <c r="N12" s="3"/>
      <c r="O12" s="3"/>
      <c r="P12" s="3"/>
    </row>
    <row r="13" spans="2:15" ht="12.75" customHeight="1">
      <c r="B13" s="3"/>
      <c r="C13" s="3"/>
      <c r="D13" s="3"/>
      <c r="E13" s="3"/>
      <c r="L13" s="3"/>
      <c r="M13" s="3"/>
      <c r="N13" s="3"/>
      <c r="O13" s="3"/>
    </row>
    <row r="14" spans="2:15" ht="12.75" customHeight="1">
      <c r="B14" s="3"/>
      <c r="C14" s="3"/>
      <c r="D14" s="3"/>
      <c r="E14" s="3"/>
      <c r="L14" s="3"/>
      <c r="M14" s="3"/>
      <c r="N14" s="3"/>
      <c r="O14" s="3"/>
    </row>
    <row r="15" spans="2:14" ht="12.75" customHeight="1">
      <c r="B15" s="3"/>
      <c r="C15" s="3"/>
      <c r="D15" s="3"/>
      <c r="E15" s="3"/>
      <c r="L15" s="3"/>
      <c r="M15" s="3"/>
      <c r="N15" s="3"/>
    </row>
    <row r="16" spans="2:14" ht="12.75" customHeight="1">
      <c r="B16" s="3"/>
      <c r="D16" s="3"/>
      <c r="E16" s="3"/>
      <c r="M16" s="3"/>
      <c r="N16" s="3"/>
    </row>
    <row r="17" spans="5:14" ht="12.75" customHeight="1">
      <c r="E17" s="3"/>
      <c r="L17" s="3"/>
      <c r="M17" s="3"/>
      <c r="N17" s="3"/>
    </row>
    <row r="18" spans="2:14" ht="12.75" customHeight="1">
      <c r="B18" s="3"/>
      <c r="C18" s="3"/>
      <c r="D18" s="3"/>
      <c r="L18" s="3"/>
      <c r="M18" s="3"/>
      <c r="N18" s="3"/>
    </row>
    <row r="19" spans="12:14" ht="12.75" customHeight="1">
      <c r="L19" s="3"/>
      <c r="M19" s="3"/>
      <c r="N19" s="3"/>
    </row>
    <row r="20" spans="3:13" ht="12.75" customHeight="1">
      <c r="C20" s="3"/>
      <c r="M20" s="3"/>
    </row>
    <row r="21" spans="2:13" ht="12.75" customHeight="1">
      <c r="B21" s="3"/>
      <c r="M21" s="3"/>
    </row>
    <row r="22" spans="4:13" ht="12.75" customHeight="1">
      <c r="D22" s="3"/>
      <c r="L22" s="3"/>
      <c r="M22" s="3"/>
    </row>
    <row r="23" ht="12.75" customHeight="1">
      <c r="B23" s="3"/>
    </row>
    <row r="25" ht="12.75" customHeight="1">
      <c r="B25" s="3"/>
    </row>
    <row r="27" ht="12.75" customHeight="1">
      <c r="C27" s="3"/>
    </row>
  </sheetData>
  <mergeCells count="9">
    <mergeCell ref="A4:A6"/>
    <mergeCell ref="G5:G6"/>
    <mergeCell ref="H5:H6"/>
    <mergeCell ref="I5:I6"/>
    <mergeCell ref="B4:B6"/>
    <mergeCell ref="C5:C6"/>
    <mergeCell ref="D5:D6"/>
    <mergeCell ref="E5:E6"/>
    <mergeCell ref="F5:F6"/>
  </mergeCells>
  <printOptions horizontalCentered="1"/>
  <pageMargins left="0.39370078740157477" right="0.39370078740157477" top="0.39370078740157477" bottom="0.39370078740157477" header="0" footer="0"/>
  <pageSetup fitToHeight="100" fitToWidth="1" orientation="landscape" paperSize="8" scale="84" r:id="rId1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showGridLines="0" showZeros="0" workbookViewId="0" topLeftCell="A1">
      <selection activeCell="A1" sqref="A1"/>
    </sheetView>
  </sheetViews>
  <sheetFormatPr defaultColWidth="9.16015625" defaultRowHeight="21" customHeight="1"/>
  <cols>
    <col min="1" max="3" width="5" style="0" customWidth="1"/>
    <col min="4" max="4" width="29.16015625" style="0" customWidth="1"/>
    <col min="5" max="5" width="30.83203125" style="0" customWidth="1"/>
    <col min="6" max="6" width="28.16015625" style="0" customWidth="1"/>
    <col min="7" max="7" width="24.16015625" style="0" customWidth="1"/>
    <col min="8" max="11" width="20.33203125" style="0" customWidth="1"/>
    <col min="12" max="12" width="19.16015625" style="0" customWidth="1"/>
    <col min="13" max="19" width="20.33203125" style="0" customWidth="1"/>
    <col min="20" max="20" width="13.5" style="0" customWidth="1"/>
  </cols>
  <sheetData>
    <row r="1" spans="1:20" ht="21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2" t="s">
        <v>190</v>
      </c>
      <c r="T1" s="11"/>
    </row>
    <row r="2" spans="1:20" ht="30.75" customHeight="1">
      <c r="A2" s="26" t="s">
        <v>195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1"/>
    </row>
    <row r="3" spans="1:20" ht="21" customHeight="1">
      <c r="A3" s="118" t="s">
        <v>0</v>
      </c>
      <c r="B3" s="19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2" t="s">
        <v>173</v>
      </c>
      <c r="T3" s="11"/>
    </row>
    <row r="4" spans="1:20" ht="21" customHeight="1">
      <c r="A4" s="23" t="s">
        <v>277</v>
      </c>
      <c r="B4" s="23"/>
      <c r="C4" s="23"/>
      <c r="D4" s="161" t="s">
        <v>108</v>
      </c>
      <c r="E4" s="161" t="s">
        <v>170</v>
      </c>
      <c r="F4" s="23" t="s">
        <v>22</v>
      </c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15"/>
      <c r="T4" s="11"/>
    </row>
    <row r="5" spans="1:20" ht="21" customHeight="1">
      <c r="A5" s="161" t="s">
        <v>112</v>
      </c>
      <c r="B5" s="161" t="s">
        <v>185</v>
      </c>
      <c r="C5" s="161" t="s">
        <v>181</v>
      </c>
      <c r="D5" s="161"/>
      <c r="E5" s="161"/>
      <c r="F5" s="162" t="s">
        <v>76</v>
      </c>
      <c r="G5" s="23" t="s">
        <v>243</v>
      </c>
      <c r="H5" s="23"/>
      <c r="I5" s="23"/>
      <c r="J5" s="23"/>
      <c r="K5" s="23"/>
      <c r="L5" s="23"/>
      <c r="M5" s="162" t="s">
        <v>250</v>
      </c>
      <c r="N5" s="161" t="s">
        <v>122</v>
      </c>
      <c r="O5" s="161" t="s">
        <v>80</v>
      </c>
      <c r="P5" s="161" t="s">
        <v>43</v>
      </c>
      <c r="Q5" s="161" t="s">
        <v>155</v>
      </c>
      <c r="R5" s="161" t="s">
        <v>200</v>
      </c>
      <c r="S5" s="161" t="s">
        <v>73</v>
      </c>
      <c r="T5" s="11"/>
    </row>
    <row r="6" spans="1:20" ht="53.25" customHeight="1">
      <c r="A6" s="161"/>
      <c r="B6" s="161"/>
      <c r="C6" s="161"/>
      <c r="D6" s="161"/>
      <c r="E6" s="161"/>
      <c r="F6" s="162"/>
      <c r="G6" s="22" t="s">
        <v>142</v>
      </c>
      <c r="H6" s="22" t="s">
        <v>91</v>
      </c>
      <c r="I6" s="22" t="s">
        <v>59</v>
      </c>
      <c r="J6" s="22" t="s">
        <v>184</v>
      </c>
      <c r="K6" s="22" t="s">
        <v>234</v>
      </c>
      <c r="L6" s="22" t="s">
        <v>51</v>
      </c>
      <c r="M6" s="162"/>
      <c r="N6" s="161"/>
      <c r="O6" s="161"/>
      <c r="P6" s="161"/>
      <c r="Q6" s="161"/>
      <c r="R6" s="161"/>
      <c r="S6" s="161"/>
      <c r="T6" s="11"/>
    </row>
    <row r="7" spans="1:20" ht="21" customHeight="1">
      <c r="A7" s="18" t="s">
        <v>169</v>
      </c>
      <c r="B7" s="16" t="s">
        <v>169</v>
      </c>
      <c r="C7" s="18" t="s">
        <v>169</v>
      </c>
      <c r="D7" s="18" t="s">
        <v>169</v>
      </c>
      <c r="E7" s="18" t="s">
        <v>169</v>
      </c>
      <c r="F7" s="18">
        <v>1</v>
      </c>
      <c r="G7" s="18">
        <f aca="true" t="shared" si="0" ref="G7:S7">F7+1</f>
        <v>2</v>
      </c>
      <c r="H7" s="18">
        <f t="shared" si="0"/>
        <v>3</v>
      </c>
      <c r="I7" s="18">
        <f t="shared" si="0"/>
        <v>4</v>
      </c>
      <c r="J7" s="18">
        <f t="shared" si="0"/>
        <v>5</v>
      </c>
      <c r="K7" s="18">
        <f t="shared" si="0"/>
        <v>6</v>
      </c>
      <c r="L7" s="18">
        <f t="shared" si="0"/>
        <v>7</v>
      </c>
      <c r="M7" s="18">
        <f t="shared" si="0"/>
        <v>8</v>
      </c>
      <c r="N7" s="18">
        <f t="shared" si="0"/>
        <v>9</v>
      </c>
      <c r="O7" s="18">
        <f t="shared" si="0"/>
        <v>10</v>
      </c>
      <c r="P7" s="18">
        <f t="shared" si="0"/>
        <v>11</v>
      </c>
      <c r="Q7" s="18">
        <f t="shared" si="0"/>
        <v>12</v>
      </c>
      <c r="R7" s="18">
        <f t="shared" si="0"/>
        <v>13</v>
      </c>
      <c r="S7" s="18">
        <f t="shared" si="0"/>
        <v>14</v>
      </c>
      <c r="T7" s="11"/>
    </row>
    <row r="8" spans="1:20" ht="21" customHeight="1">
      <c r="A8" s="122"/>
      <c r="B8" s="125"/>
      <c r="C8" s="129"/>
      <c r="D8" s="126"/>
      <c r="E8" s="125"/>
      <c r="F8" s="145"/>
      <c r="G8" s="121"/>
      <c r="H8" s="121"/>
      <c r="I8" s="121"/>
      <c r="J8" s="121"/>
      <c r="K8" s="123"/>
      <c r="L8" s="121"/>
      <c r="M8" s="128"/>
      <c r="N8" s="121"/>
      <c r="O8" s="121"/>
      <c r="P8" s="121"/>
      <c r="Q8" s="121"/>
      <c r="R8" s="121"/>
      <c r="S8" s="121"/>
      <c r="T8" s="19"/>
    </row>
    <row r="9" spans="1:20" ht="21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</row>
    <row r="10" spans="1:20" ht="21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1"/>
    </row>
    <row r="11" spans="1:20" ht="21" customHeight="1">
      <c r="A11" s="11"/>
      <c r="B11" s="19"/>
      <c r="C11" s="19"/>
      <c r="D11" s="19"/>
      <c r="E11" s="19"/>
      <c r="F11" s="19"/>
      <c r="G11" s="19"/>
      <c r="H11" s="19"/>
      <c r="I11" s="19"/>
      <c r="J11" s="11"/>
      <c r="K11" s="19"/>
      <c r="L11" s="19"/>
      <c r="M11" s="19"/>
      <c r="N11" s="19"/>
      <c r="O11" s="19"/>
      <c r="P11" s="19"/>
      <c r="Q11" s="19"/>
      <c r="R11" s="19"/>
      <c r="S11" s="19"/>
      <c r="T11" s="11"/>
    </row>
    <row r="12" spans="1:20" ht="21" customHeight="1">
      <c r="A12" s="11"/>
      <c r="B12" s="19"/>
      <c r="C12" s="19"/>
      <c r="D12" s="19"/>
      <c r="E12" s="19"/>
      <c r="F12" s="11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1"/>
    </row>
    <row r="13" spans="1:20" ht="21" customHeight="1">
      <c r="A13" s="11"/>
      <c r="B13" s="11"/>
      <c r="C13" s="11"/>
      <c r="D13" s="19"/>
      <c r="E13" s="19"/>
      <c r="F13" s="11"/>
      <c r="G13" s="11"/>
      <c r="H13" s="19"/>
      <c r="I13" s="19"/>
      <c r="J13" s="19"/>
      <c r="K13" s="11"/>
      <c r="L13" s="11"/>
      <c r="M13" s="19"/>
      <c r="N13" s="19"/>
      <c r="O13" s="19"/>
      <c r="P13" s="19"/>
      <c r="Q13" s="19"/>
      <c r="R13" s="19"/>
      <c r="S13" s="11"/>
      <c r="T13" s="11"/>
    </row>
    <row r="14" spans="1:20" ht="21" customHeight="1">
      <c r="A14" s="11"/>
      <c r="B14" s="11"/>
      <c r="C14" s="11"/>
      <c r="D14" s="19"/>
      <c r="E14" s="19"/>
      <c r="F14" s="11"/>
      <c r="G14" s="19"/>
      <c r="H14" s="19"/>
      <c r="I14" s="11"/>
      <c r="J14" s="11"/>
      <c r="K14" s="19"/>
      <c r="L14" s="19"/>
      <c r="M14" s="19"/>
      <c r="N14" s="19"/>
      <c r="O14" s="19"/>
      <c r="P14" s="19"/>
      <c r="Q14" s="11"/>
      <c r="R14" s="19"/>
      <c r="S14" s="11"/>
      <c r="T14" s="11"/>
    </row>
    <row r="15" spans="1:20" ht="21" customHeight="1">
      <c r="A15" s="11"/>
      <c r="B15" s="11"/>
      <c r="C15" s="11"/>
      <c r="D15" s="11"/>
      <c r="E15" s="19"/>
      <c r="F15" s="11"/>
      <c r="G15" s="11"/>
      <c r="H15" s="11"/>
      <c r="I15" s="11"/>
      <c r="J15" s="11"/>
      <c r="K15" s="19"/>
      <c r="L15" s="19"/>
      <c r="M15" s="19"/>
      <c r="N15" s="19"/>
      <c r="O15" s="19"/>
      <c r="P15" s="11"/>
      <c r="Q15" s="11"/>
      <c r="R15" s="11"/>
      <c r="S15" s="11"/>
      <c r="T15" s="11"/>
    </row>
  </sheetData>
  <mergeCells count="13">
    <mergeCell ref="S5:S6"/>
    <mergeCell ref="N5:N6"/>
    <mergeCell ref="O5:O6"/>
    <mergeCell ref="P5:P6"/>
    <mergeCell ref="Q5:Q6"/>
    <mergeCell ref="E4:E6"/>
    <mergeCell ref="F5:F6"/>
    <mergeCell ref="M5:M6"/>
    <mergeCell ref="R5:R6"/>
    <mergeCell ref="A5:A6"/>
    <mergeCell ref="B5:B6"/>
    <mergeCell ref="C5:C6"/>
    <mergeCell ref="D4:D6"/>
  </mergeCells>
  <printOptions horizontalCentered="1"/>
  <pageMargins left="0.39370078740157477" right="0.39370078740157477" top="0.39370078740157477" bottom="0.39370078740157477" header="0" footer="0"/>
  <pageSetup fitToHeight="100" fitToWidth="1" horizontalDpi="600" verticalDpi="600" orientation="landscape" paperSize="8" scale="87" r:id="rId1"/>
  <headerFooter alignWithMargins="0">
    <oddFooter xml:space="preserve">&amp;C第 &amp;P 页,共 &amp;N 页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showGridLines="0" showZeros="0" workbookViewId="0" topLeftCell="A1">
      <selection activeCell="A1" sqref="A1"/>
    </sheetView>
  </sheetViews>
  <sheetFormatPr defaultColWidth="9.16015625" defaultRowHeight="21" customHeight="1"/>
  <cols>
    <col min="1" max="3" width="5" style="11" customWidth="1"/>
    <col min="4" max="4" width="27.16015625" style="11" customWidth="1"/>
    <col min="5" max="5" width="25.66015625" style="11" customWidth="1"/>
    <col min="6" max="6" width="23.5" style="11" customWidth="1"/>
    <col min="7" max="12" width="21.5" style="11" customWidth="1"/>
    <col min="13" max="16" width="13.5" style="11" customWidth="1"/>
    <col min="17" max="19" width="12.5" style="11" customWidth="1"/>
    <col min="20" max="16384" width="9.16015625" style="11" customWidth="1"/>
  </cols>
  <sheetData>
    <row r="1" spans="1:12" ht="21" customHeight="1">
      <c r="A1" s="19"/>
      <c r="L1" s="12" t="s">
        <v>15</v>
      </c>
    </row>
    <row r="2" spans="1:12" ht="30.75" customHeight="1">
      <c r="A2" s="26" t="s">
        <v>264</v>
      </c>
      <c r="B2" s="25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21" customHeight="1">
      <c r="A3" s="118" t="s">
        <v>0</v>
      </c>
      <c r="B3" s="19"/>
      <c r="L3" s="12" t="s">
        <v>173</v>
      </c>
    </row>
    <row r="4" spans="1:12" ht="21" customHeight="1">
      <c r="A4" s="14" t="s">
        <v>254</v>
      </c>
      <c r="B4" s="14"/>
      <c r="C4" s="14"/>
      <c r="D4" s="162" t="s">
        <v>108</v>
      </c>
      <c r="E4" s="161" t="s">
        <v>268</v>
      </c>
      <c r="F4" s="162" t="s">
        <v>76</v>
      </c>
      <c r="G4" s="161" t="s">
        <v>141</v>
      </c>
      <c r="H4" s="161" t="s">
        <v>175</v>
      </c>
      <c r="I4" s="161" t="s">
        <v>246</v>
      </c>
      <c r="J4" s="161" t="s">
        <v>28</v>
      </c>
      <c r="K4" s="161" t="s">
        <v>63</v>
      </c>
      <c r="L4" s="161" t="s">
        <v>79</v>
      </c>
    </row>
    <row r="5" spans="1:12" ht="21" customHeight="1">
      <c r="A5" s="38" t="s">
        <v>112</v>
      </c>
      <c r="B5" s="38" t="s">
        <v>185</v>
      </c>
      <c r="C5" s="38" t="s">
        <v>181</v>
      </c>
      <c r="D5" s="162"/>
      <c r="E5" s="161"/>
      <c r="F5" s="173"/>
      <c r="G5" s="161"/>
      <c r="H5" s="161"/>
      <c r="I5" s="161"/>
      <c r="J5" s="161"/>
      <c r="K5" s="161"/>
      <c r="L5" s="161"/>
    </row>
    <row r="6" spans="1:12" ht="21" customHeight="1">
      <c r="A6" s="18" t="s">
        <v>169</v>
      </c>
      <c r="B6" s="16" t="s">
        <v>169</v>
      </c>
      <c r="C6" s="18" t="s">
        <v>169</v>
      </c>
      <c r="D6" s="18" t="s">
        <v>169</v>
      </c>
      <c r="E6" s="16" t="s">
        <v>169</v>
      </c>
      <c r="F6" s="16">
        <v>1</v>
      </c>
      <c r="G6" s="16">
        <v>2</v>
      </c>
      <c r="H6" s="16">
        <v>3</v>
      </c>
      <c r="I6" s="16">
        <v>4</v>
      </c>
      <c r="J6" s="16">
        <v>5</v>
      </c>
      <c r="K6" s="16">
        <v>6</v>
      </c>
      <c r="L6" s="16">
        <v>7</v>
      </c>
    </row>
    <row r="7" spans="1:12" ht="21" customHeight="1">
      <c r="A7" s="122"/>
      <c r="B7" s="122"/>
      <c r="C7" s="122"/>
      <c r="D7" s="122"/>
      <c r="E7" s="125"/>
      <c r="F7" s="124"/>
      <c r="G7" s="123"/>
      <c r="H7" s="123"/>
      <c r="I7" s="123"/>
      <c r="J7" s="123"/>
      <c r="K7" s="123"/>
      <c r="L7" s="121"/>
    </row>
    <row r="8" spans="1:13" ht="21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3:13" ht="21" customHeight="1">
      <c r="C9" s="19"/>
      <c r="D9" s="19"/>
      <c r="E9" s="19"/>
      <c r="F9" s="19"/>
      <c r="G9" s="19"/>
      <c r="I9" s="19"/>
      <c r="J9" s="19"/>
      <c r="K9" s="19"/>
      <c r="L9" s="19"/>
      <c r="M9" s="19"/>
    </row>
    <row r="10" spans="4:13" ht="21" customHeight="1"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4:13" ht="21" customHeight="1">
      <c r="D11" s="19"/>
      <c r="E11" s="19"/>
      <c r="I11" s="19"/>
      <c r="J11" s="19"/>
      <c r="K11" s="19"/>
      <c r="L11" s="19"/>
      <c r="M11" s="19"/>
    </row>
    <row r="12" spans="4:12" ht="21" customHeight="1">
      <c r="D12" s="19"/>
      <c r="E12" s="19"/>
      <c r="J12" s="19"/>
      <c r="L12" s="19"/>
    </row>
    <row r="13" spans="4:12" ht="21" customHeight="1">
      <c r="D13" s="19"/>
      <c r="E13" s="19"/>
      <c r="J13" s="19"/>
      <c r="L13" s="19"/>
    </row>
    <row r="14" spans="5:12" ht="21" customHeight="1">
      <c r="E14" s="19"/>
      <c r="I14" s="19"/>
      <c r="J14" s="19"/>
      <c r="K14" s="19"/>
      <c r="L14" s="19"/>
    </row>
    <row r="15" ht="21" customHeight="1">
      <c r="E15" s="19"/>
    </row>
  </sheetData>
  <mergeCells count="9">
    <mergeCell ref="L4:L5"/>
    <mergeCell ref="H4:H5"/>
    <mergeCell ref="I4:I5"/>
    <mergeCell ref="J4:J5"/>
    <mergeCell ref="K4:K5"/>
    <mergeCell ref="D4:D5"/>
    <mergeCell ref="E4:E5"/>
    <mergeCell ref="F4:F5"/>
    <mergeCell ref="G4:G5"/>
  </mergeCells>
  <printOptions horizontalCentered="1"/>
  <pageMargins left="0.39370078740157477" right="0.39370078740157477" top="0.39370078740157477" bottom="0.39370078740157477" header="0" footer="0"/>
  <pageSetup fitToHeight="100" fitToWidth="1" horizontalDpi="600" verticalDpi="600" orientation="landscape" paperSize="8" r:id="rId1"/>
  <headerFooter alignWithMargins="0">
    <oddFooter xml:space="preserve">&amp;C第 &amp;P 页,共 &amp;N 页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5"/>
  <sheetViews>
    <sheetView showGridLines="0" showZeros="0" workbookViewId="0" topLeftCell="B4">
      <selection activeCell="A1" sqref="A1"/>
    </sheetView>
  </sheetViews>
  <sheetFormatPr defaultColWidth="9.16015625" defaultRowHeight="12.75" customHeight="1"/>
  <cols>
    <col min="1" max="1" width="49.83203125" style="0" customWidth="1"/>
    <col min="2" max="2" width="26.5" style="0" customWidth="1"/>
    <col min="3" max="3" width="47.33203125" style="0" customWidth="1"/>
    <col min="4" max="4" width="25.66015625" style="0" customWidth="1"/>
    <col min="5" max="5" width="43.33203125" style="0" customWidth="1"/>
    <col min="6" max="6" width="23.5" style="0" customWidth="1"/>
  </cols>
  <sheetData>
    <row r="1" spans="1:9" ht="19.5" customHeight="1">
      <c r="A1" s="11"/>
      <c r="B1" s="11"/>
      <c r="C1" s="11"/>
      <c r="D1" s="11"/>
      <c r="E1" s="11"/>
      <c r="F1" s="12" t="s">
        <v>8</v>
      </c>
      <c r="G1" s="11"/>
      <c r="H1" s="11"/>
      <c r="I1" s="11"/>
    </row>
    <row r="2" spans="1:9" ht="29.25" customHeight="1">
      <c r="A2" s="26" t="s">
        <v>47</v>
      </c>
      <c r="B2" s="13"/>
      <c r="C2" s="13"/>
      <c r="D2" s="13"/>
      <c r="E2" s="13"/>
      <c r="F2" s="13"/>
      <c r="G2" s="11"/>
      <c r="H2" s="11"/>
      <c r="I2" s="11"/>
    </row>
    <row r="3" spans="1:9" ht="19.5" customHeight="1">
      <c r="A3" s="118" t="s">
        <v>252</v>
      </c>
      <c r="B3" s="11"/>
      <c r="C3" s="11"/>
      <c r="D3" s="11"/>
      <c r="E3" s="11"/>
      <c r="F3" s="12" t="s">
        <v>173</v>
      </c>
      <c r="G3" s="11"/>
      <c r="H3" s="11"/>
      <c r="I3" s="11"/>
    </row>
    <row r="4" spans="1:9" ht="18.75" customHeight="1">
      <c r="A4" s="14" t="s">
        <v>97</v>
      </c>
      <c r="B4" s="14"/>
      <c r="C4" s="15" t="s">
        <v>233</v>
      </c>
      <c r="D4" s="15"/>
      <c r="E4" s="15"/>
      <c r="F4" s="15"/>
      <c r="G4" s="11"/>
      <c r="H4" s="11"/>
      <c r="I4" s="11"/>
    </row>
    <row r="5" spans="1:9" ht="18.75" customHeight="1">
      <c r="A5" s="38" t="s">
        <v>104</v>
      </c>
      <c r="B5" s="18" t="s">
        <v>121</v>
      </c>
      <c r="C5" s="17" t="s">
        <v>67</v>
      </c>
      <c r="D5" s="18" t="s">
        <v>121</v>
      </c>
      <c r="E5" s="17" t="s">
        <v>78</v>
      </c>
      <c r="F5" s="18" t="s">
        <v>121</v>
      </c>
      <c r="G5" s="19"/>
      <c r="H5" s="11"/>
      <c r="I5" s="11"/>
    </row>
    <row r="6" spans="1:9" ht="18.75" customHeight="1">
      <c r="A6" s="58" t="s">
        <v>7</v>
      </c>
      <c r="B6" s="102">
        <f>'收入-2'!F7</f>
        <v>18185</v>
      </c>
      <c r="C6" s="101" t="str">
        <f>'支出到项'!A5</f>
        <v>合计</v>
      </c>
      <c r="D6" s="100">
        <f>'支出到项-财拨'!B5</f>
        <v>18185</v>
      </c>
      <c r="E6" s="84" t="str">
        <f>'支出-财拨'!D8</f>
        <v>一般公共服务支出</v>
      </c>
      <c r="F6" s="113">
        <f>'支出-财拨'!E8</f>
        <v>18185</v>
      </c>
      <c r="G6" s="70"/>
      <c r="H6" s="11"/>
      <c r="I6" s="11"/>
    </row>
    <row r="7" spans="1:9" ht="18.75" customHeight="1">
      <c r="A7" s="58" t="s">
        <v>117</v>
      </c>
      <c r="B7" s="103">
        <f>'收入-2'!G7</f>
        <v>18185</v>
      </c>
      <c r="C7" s="101" t="str">
        <f>'支出到项'!A6</f>
        <v>基本支出</v>
      </c>
      <c r="D7" s="100">
        <f>'支出到项-财拨'!B6</f>
        <v>18185</v>
      </c>
      <c r="E7" s="84" t="str">
        <f>'支出-财拨'!D9</f>
        <v>  发展与改革事务</v>
      </c>
      <c r="F7" s="113">
        <f>'支出-财拨'!E9</f>
        <v>18185</v>
      </c>
      <c r="G7" s="19"/>
      <c r="H7" s="11"/>
      <c r="I7" s="11"/>
    </row>
    <row r="8" spans="1:9" ht="18.75" customHeight="1">
      <c r="A8" s="58" t="s">
        <v>95</v>
      </c>
      <c r="B8" s="104">
        <f>'收入-2'!H7</f>
        <v>0</v>
      </c>
      <c r="C8" s="101" t="str">
        <f>'支出到项'!A7</f>
        <v>  正常支出</v>
      </c>
      <c r="D8" s="100">
        <f>'支出到项-财拨'!B7</f>
        <v>18185</v>
      </c>
      <c r="E8" s="84" t="str">
        <f>'支出-财拨'!D10</f>
        <v>    物价管理</v>
      </c>
      <c r="F8" s="113">
        <f>'支出-财拨'!E10</f>
        <v>1800</v>
      </c>
      <c r="G8" s="19"/>
      <c r="H8" s="11"/>
      <c r="I8" s="11"/>
    </row>
    <row r="9" spans="1:9" ht="18.75" customHeight="1">
      <c r="A9" s="58" t="s">
        <v>62</v>
      </c>
      <c r="B9" s="102">
        <f>'收入-2'!I7</f>
        <v>0</v>
      </c>
      <c r="C9" s="101" t="str">
        <f>'支出到项'!A8</f>
        <v>    基本工资</v>
      </c>
      <c r="D9" s="100">
        <f>'支出到项-财拨'!B8</f>
        <v>2875</v>
      </c>
      <c r="E9" s="84" t="str">
        <f>'支出-财拨'!D11</f>
        <v>    事业运行（发展与改革事务）</v>
      </c>
      <c r="F9" s="113">
        <f>'支出-财拨'!E11</f>
        <v>16385</v>
      </c>
      <c r="G9" s="19"/>
      <c r="H9" s="11"/>
      <c r="I9" s="11"/>
    </row>
    <row r="10" spans="1:9" ht="18.75" customHeight="1">
      <c r="A10" s="58" t="s">
        <v>46</v>
      </c>
      <c r="B10" s="102">
        <f>'收入-2'!J7</f>
        <v>0</v>
      </c>
      <c r="C10" s="101" t="str">
        <f>'支出到项'!A9</f>
        <v>    事业单位绩效工资</v>
      </c>
      <c r="D10" s="100">
        <f>'支出到项-财拨'!B9</f>
        <v>2928</v>
      </c>
      <c r="E10" s="84">
        <f>'支出-财拨'!D12</f>
        <v>0</v>
      </c>
      <c r="F10" s="113">
        <f>'支出-财拨'!E12</f>
        <v>0</v>
      </c>
      <c r="G10" s="19"/>
      <c r="H10" s="11"/>
      <c r="I10" s="11"/>
    </row>
    <row r="11" spans="1:9" ht="18.75" customHeight="1">
      <c r="A11" s="58" t="s">
        <v>224</v>
      </c>
      <c r="B11" s="105">
        <f>'收入-2'!K7</f>
        <v>0</v>
      </c>
      <c r="C11" s="101" t="str">
        <f>'支出到项'!A10</f>
        <v>    医疗保险</v>
      </c>
      <c r="D11" s="100">
        <f>'支出到项-财拨'!B10</f>
        <v>377</v>
      </c>
      <c r="E11" s="84">
        <f>'支出-财拨'!D13</f>
        <v>0</v>
      </c>
      <c r="F11" s="113">
        <f>'支出-财拨'!E13</f>
        <v>0</v>
      </c>
      <c r="G11" s="19"/>
      <c r="H11" s="11"/>
      <c r="I11" s="11"/>
    </row>
    <row r="12" spans="1:9" ht="18.75" customHeight="1">
      <c r="A12" s="58"/>
      <c r="B12" s="106"/>
      <c r="C12" s="101" t="str">
        <f>'支出到项'!A11</f>
        <v>    其他保险</v>
      </c>
      <c r="D12" s="100">
        <f>'支出到项-财拨'!B11</f>
        <v>63</v>
      </c>
      <c r="E12" s="84">
        <f>'支出-财拨'!D14</f>
        <v>0</v>
      </c>
      <c r="F12" s="113">
        <f>'支出-财拨'!E14</f>
        <v>0</v>
      </c>
      <c r="G12" s="19"/>
      <c r="H12" s="11"/>
      <c r="I12" s="11"/>
    </row>
    <row r="13" spans="1:9" ht="18.75" customHeight="1">
      <c r="A13" s="58"/>
      <c r="B13" s="107"/>
      <c r="C13" s="101" t="str">
        <f>'支出到项'!A12</f>
        <v>    机关事业单位基本养老保险缴费</v>
      </c>
      <c r="D13" s="100">
        <f>'支出到项-财拨'!B12</f>
        <v>1256</v>
      </c>
      <c r="E13" s="84">
        <f>'支出-财拨'!D15</f>
        <v>0</v>
      </c>
      <c r="F13" s="113">
        <f>'支出-财拨'!E15</f>
        <v>0</v>
      </c>
      <c r="G13" s="19"/>
      <c r="H13" s="11"/>
      <c r="I13" s="11"/>
    </row>
    <row r="14" spans="1:9" ht="18.75" customHeight="1">
      <c r="A14" s="58"/>
      <c r="B14" s="105"/>
      <c r="C14" s="101" t="str">
        <f>'支出到项'!A13</f>
        <v>    临时工工资</v>
      </c>
      <c r="D14" s="100">
        <f>'支出到项-财拨'!B13</f>
        <v>700</v>
      </c>
      <c r="E14" s="84">
        <f>'支出-财拨'!D16</f>
        <v>0</v>
      </c>
      <c r="F14" s="113">
        <f>'支出-财拨'!E16</f>
        <v>0</v>
      </c>
      <c r="G14" s="19"/>
      <c r="H14" s="11"/>
      <c r="I14" s="11"/>
    </row>
    <row r="15" spans="1:9" ht="18.75" customHeight="1">
      <c r="A15" s="58"/>
      <c r="B15" s="106"/>
      <c r="C15" s="101" t="str">
        <f>'支出到项'!A14</f>
        <v>    其他(工资福利)</v>
      </c>
      <c r="D15" s="100">
        <f>'支出到项-财拨'!B14</f>
        <v>100</v>
      </c>
      <c r="E15" s="84">
        <f>'支出-财拨'!D17</f>
        <v>0</v>
      </c>
      <c r="F15" s="113">
        <f>'支出-财拨'!E17</f>
        <v>0</v>
      </c>
      <c r="G15" s="19"/>
      <c r="H15" s="19"/>
      <c r="I15" s="11"/>
    </row>
    <row r="16" spans="1:9" ht="18.75" customHeight="1">
      <c r="A16" s="58"/>
      <c r="B16" s="105"/>
      <c r="C16" s="101" t="str">
        <f>'支出到项'!A15</f>
        <v>    办公费</v>
      </c>
      <c r="D16" s="100">
        <f>'支出到项-财拨'!B15</f>
        <v>1306</v>
      </c>
      <c r="E16" s="84">
        <f>'支出-财拨'!D18</f>
        <v>0</v>
      </c>
      <c r="F16" s="113">
        <f>'支出-财拨'!E18</f>
        <v>0</v>
      </c>
      <c r="G16" s="19"/>
      <c r="H16" s="11"/>
      <c r="I16" s="11"/>
    </row>
    <row r="17" spans="1:9" ht="18.75" customHeight="1">
      <c r="A17" s="45"/>
      <c r="B17" s="108"/>
      <c r="C17" s="101" t="str">
        <f>'支出到项'!A16</f>
        <v>    取暖费</v>
      </c>
      <c r="D17" s="100">
        <f>'支出到项-财拨'!B16</f>
        <v>40</v>
      </c>
      <c r="E17" s="84">
        <f>'支出-财拨'!D19</f>
        <v>0</v>
      </c>
      <c r="F17" s="113">
        <f>'支出-财拨'!E19</f>
        <v>0</v>
      </c>
      <c r="G17" s="19"/>
      <c r="H17" s="11"/>
      <c r="I17" s="11"/>
    </row>
    <row r="18" spans="1:9" ht="18.75" customHeight="1">
      <c r="A18" s="45"/>
      <c r="B18" s="103"/>
      <c r="C18" s="101" t="str">
        <f>'支出到项'!A17</f>
        <v>    维修（护）费</v>
      </c>
      <c r="D18" s="100">
        <f>'支出到项-财拨'!B17</f>
        <v>50</v>
      </c>
      <c r="E18" s="84">
        <f>'支出-财拨'!D20</f>
        <v>0</v>
      </c>
      <c r="F18" s="113">
        <f>'支出-财拨'!E20</f>
        <v>0</v>
      </c>
      <c r="G18" s="19"/>
      <c r="H18" s="11"/>
      <c r="I18" s="11"/>
    </row>
    <row r="19" spans="1:9" ht="18.75" customHeight="1">
      <c r="A19" s="46"/>
      <c r="B19" s="103"/>
      <c r="C19" s="101" t="str">
        <f>'支出到项'!A18</f>
        <v>    会议费</v>
      </c>
      <c r="D19" s="100">
        <f>'支出到项-财拨'!B18</f>
        <v>156</v>
      </c>
      <c r="E19" s="84">
        <f>'支出-财拨'!D21</f>
        <v>0</v>
      </c>
      <c r="F19" s="113">
        <f>'支出-财拨'!E21</f>
        <v>0</v>
      </c>
      <c r="G19" s="19"/>
      <c r="H19" s="11"/>
      <c r="I19" s="11"/>
    </row>
    <row r="20" spans="1:9" ht="18.75" customHeight="1">
      <c r="A20" s="55"/>
      <c r="B20" s="86"/>
      <c r="C20" s="101" t="str">
        <f>'支出到项'!A19</f>
        <v>    培训费</v>
      </c>
      <c r="D20" s="100">
        <f>'支出到项-财拨'!B19</f>
        <v>500</v>
      </c>
      <c r="E20" s="84">
        <f>'支出-财拨'!D22</f>
        <v>0</v>
      </c>
      <c r="F20" s="113">
        <f>'支出-财拨'!E22</f>
        <v>0</v>
      </c>
      <c r="G20" s="19"/>
      <c r="H20" s="11"/>
      <c r="I20" s="11"/>
    </row>
    <row r="21" spans="1:9" ht="18.75" customHeight="1">
      <c r="A21" s="55"/>
      <c r="B21" s="86"/>
      <c r="C21" s="101" t="str">
        <f>'支出到项'!A20</f>
        <v>    公务接待费</v>
      </c>
      <c r="D21" s="100">
        <f>'支出到项-财拨'!B20</f>
        <v>300</v>
      </c>
      <c r="E21" s="84">
        <f>'支出-财拨'!D23</f>
        <v>0</v>
      </c>
      <c r="F21" s="113">
        <f>'支出-财拨'!E23</f>
        <v>0</v>
      </c>
      <c r="G21" s="19"/>
      <c r="H21" s="11"/>
      <c r="I21" s="19"/>
    </row>
    <row r="22" spans="1:9" ht="19.5" customHeight="1">
      <c r="A22" s="55"/>
      <c r="B22" s="86"/>
      <c r="C22" s="101" t="str">
        <f>'支出到项'!A21</f>
        <v>    工会经费</v>
      </c>
      <c r="D22" s="100">
        <f>'支出到项-财拨'!B21</f>
        <v>130</v>
      </c>
      <c r="E22" s="84">
        <f>'支出-财拨'!D24</f>
        <v>0</v>
      </c>
      <c r="F22" s="113">
        <f>'支出-财拨'!E24</f>
        <v>0</v>
      </c>
      <c r="G22" s="19"/>
      <c r="H22" s="11"/>
      <c r="I22" s="11"/>
    </row>
    <row r="23" spans="1:9" ht="19.5" customHeight="1">
      <c r="A23" s="55"/>
      <c r="B23" s="86"/>
      <c r="C23" s="101" t="str">
        <f>'支出到项'!A22</f>
        <v>    差旅费</v>
      </c>
      <c r="D23" s="100">
        <f>'支出到项-财拨'!B22</f>
        <v>1500</v>
      </c>
      <c r="E23" s="84">
        <f>'支出-财拨'!D25</f>
        <v>0</v>
      </c>
      <c r="F23" s="113">
        <f>'支出-财拨'!E25</f>
        <v>0</v>
      </c>
      <c r="G23" s="19"/>
      <c r="H23" s="11"/>
      <c r="I23" s="11"/>
    </row>
    <row r="24" spans="1:9" ht="18.75" customHeight="1">
      <c r="A24" s="46"/>
      <c r="B24" s="103"/>
      <c r="C24" s="101" t="str">
        <f>'支出到项'!A23</f>
        <v>    其他交通维护费用</v>
      </c>
      <c r="D24" s="100">
        <f>'支出到项-财拨'!B23</f>
        <v>1220</v>
      </c>
      <c r="E24" s="84">
        <f>'支出-财拨'!D26</f>
        <v>0</v>
      </c>
      <c r="F24" s="113">
        <f>'支出-财拨'!E26</f>
        <v>0</v>
      </c>
      <c r="G24" s="19"/>
      <c r="H24" s="11"/>
      <c r="I24" s="11"/>
    </row>
    <row r="25" spans="1:9" ht="18.75" customHeight="1">
      <c r="A25" s="55"/>
      <c r="B25" s="86"/>
      <c r="C25" s="101" t="str">
        <f>'支出到项'!A24</f>
        <v>    降温费</v>
      </c>
      <c r="D25" s="100">
        <f>'支出到项-财拨'!B24</f>
        <v>90</v>
      </c>
      <c r="E25" s="84">
        <f>'支出-财拨'!D27</f>
        <v>0</v>
      </c>
      <c r="F25" s="113">
        <f>'支出-财拨'!E27</f>
        <v>0</v>
      </c>
      <c r="G25" s="19"/>
      <c r="H25" s="11"/>
      <c r="I25" s="11"/>
    </row>
    <row r="26" spans="1:9" ht="18.75" customHeight="1">
      <c r="A26" s="55"/>
      <c r="B26" s="86"/>
      <c r="C26" s="101" t="str">
        <f>'支出到项'!A25</f>
        <v>    其他商品和服务支出</v>
      </c>
      <c r="D26" s="100">
        <f>'支出到项-财拨'!B25</f>
        <v>1100</v>
      </c>
      <c r="E26" s="84">
        <f>'支出-财拨'!D28</f>
        <v>0</v>
      </c>
      <c r="F26" s="113">
        <f>'支出-财拨'!E28</f>
        <v>0</v>
      </c>
      <c r="G26" s="19"/>
      <c r="H26" s="11"/>
      <c r="I26" s="19"/>
    </row>
    <row r="27" spans="1:9" ht="19.5" customHeight="1">
      <c r="A27" s="55"/>
      <c r="B27" s="86"/>
      <c r="C27" s="101" t="str">
        <f>'支出到项'!A26</f>
        <v>    奖励金</v>
      </c>
      <c r="D27" s="100">
        <f>'支出到项-财拨'!B26</f>
        <v>1570</v>
      </c>
      <c r="E27" s="84">
        <f>'支出-财拨'!D29</f>
        <v>0</v>
      </c>
      <c r="F27" s="113">
        <f>'支出-财拨'!E29</f>
        <v>0</v>
      </c>
      <c r="G27" s="19"/>
      <c r="H27" s="11"/>
      <c r="I27" s="11"/>
    </row>
    <row r="28" spans="1:9" ht="18.75" customHeight="1">
      <c r="A28" s="46"/>
      <c r="B28" s="103"/>
      <c r="C28" s="101" t="str">
        <f>'支出到项'!A27</f>
        <v>    住房公积金</v>
      </c>
      <c r="D28" s="100">
        <f>'支出到项-财拨'!B27</f>
        <v>754</v>
      </c>
      <c r="E28" s="84">
        <f>'支出-财拨'!D30</f>
        <v>0</v>
      </c>
      <c r="F28" s="113">
        <f>'支出-财拨'!E30</f>
        <v>0</v>
      </c>
      <c r="G28" s="19"/>
      <c r="H28" s="11"/>
      <c r="I28" s="11"/>
    </row>
    <row r="29" spans="1:9" ht="18.75" customHeight="1">
      <c r="A29" s="55"/>
      <c r="B29" s="86"/>
      <c r="C29" s="101" t="str">
        <f>'支出到项'!A28</f>
        <v>    其他对个人和家庭的补助支出</v>
      </c>
      <c r="D29" s="116">
        <v>0</v>
      </c>
      <c r="E29" s="84">
        <f>'支出-财拨'!D31</f>
        <v>0</v>
      </c>
      <c r="F29" s="117">
        <v>0</v>
      </c>
      <c r="G29" s="19"/>
      <c r="H29" s="11"/>
      <c r="I29" s="11"/>
    </row>
    <row r="30" spans="1:9" ht="18.75" customHeight="1">
      <c r="A30" s="55"/>
      <c r="B30" s="86"/>
      <c r="C30" s="101" t="str">
        <f>'支出到项'!A29</f>
        <v>    办公设备购置(其他资本性支出)</v>
      </c>
      <c r="D30" s="100">
        <f>'支出到项-财拨'!B29</f>
        <v>500</v>
      </c>
      <c r="E30" s="84">
        <f>'支出-财拨'!D32</f>
        <v>0</v>
      </c>
      <c r="F30" s="113">
        <f>'支出-财拨'!E32</f>
        <v>0</v>
      </c>
      <c r="G30" s="19"/>
      <c r="H30" s="11"/>
      <c r="I30" s="19"/>
    </row>
    <row r="31" spans="1:9" ht="19.5" customHeight="1">
      <c r="A31" s="55"/>
      <c r="B31" s="86"/>
      <c r="C31" s="101">
        <f>'支出到项'!A30</f>
        <v>0</v>
      </c>
      <c r="D31" s="100">
        <f>'支出到项-财拨'!B30</f>
        <v>0</v>
      </c>
      <c r="E31" s="84">
        <f>'支出-财拨'!D33</f>
        <v>0</v>
      </c>
      <c r="F31" s="113">
        <f>'支出-财拨'!E33</f>
        <v>0</v>
      </c>
      <c r="G31" s="19"/>
      <c r="H31" s="11"/>
      <c r="I31" s="11"/>
    </row>
    <row r="32" spans="1:9" ht="19.5" customHeight="1">
      <c r="A32" s="55"/>
      <c r="B32" s="86"/>
      <c r="C32" s="101">
        <f>'支出到项'!A31</f>
        <v>0</v>
      </c>
      <c r="D32" s="100">
        <f>'支出到项-财拨'!B31</f>
        <v>0</v>
      </c>
      <c r="E32" s="84">
        <f>'支出-财拨'!D34</f>
        <v>0</v>
      </c>
      <c r="F32" s="113">
        <f>'支出-财拨'!E34</f>
        <v>0</v>
      </c>
      <c r="G32" s="19"/>
      <c r="H32" s="11"/>
      <c r="I32" s="11"/>
    </row>
    <row r="33" spans="1:9" ht="18.75" customHeight="1">
      <c r="A33" s="46"/>
      <c r="B33" s="103"/>
      <c r="C33" s="101">
        <f>'支出到项'!A32</f>
        <v>0</v>
      </c>
      <c r="D33" s="100">
        <f>'支出到项-财拨'!B32</f>
        <v>0</v>
      </c>
      <c r="E33" s="84">
        <f>'支出-财拨'!D35</f>
        <v>0</v>
      </c>
      <c r="F33" s="113">
        <f>'支出-财拨'!E35</f>
        <v>0</v>
      </c>
      <c r="G33" s="19"/>
      <c r="H33" s="11"/>
      <c r="I33" s="11"/>
    </row>
    <row r="34" spans="1:9" ht="18.75" customHeight="1">
      <c r="A34" s="55"/>
      <c r="B34" s="86"/>
      <c r="C34" s="101">
        <f>'支出到项'!A33</f>
        <v>0</v>
      </c>
      <c r="D34" s="100">
        <f>'支出到项-财拨'!B33</f>
        <v>0</v>
      </c>
      <c r="E34" s="84">
        <f>'支出-财拨'!D36</f>
        <v>0</v>
      </c>
      <c r="F34" s="113">
        <f>'支出-财拨'!E36</f>
        <v>0</v>
      </c>
      <c r="G34" s="19"/>
      <c r="H34" s="11"/>
      <c r="I34" s="11"/>
    </row>
    <row r="35" spans="1:9" ht="18.75" customHeight="1">
      <c r="A35" s="46"/>
      <c r="B35" s="103"/>
      <c r="C35" s="101">
        <f>'支出到项'!A34</f>
        <v>0</v>
      </c>
      <c r="D35" s="100">
        <f>'支出到项-财拨'!B34</f>
        <v>0</v>
      </c>
      <c r="E35" s="84">
        <f>'支出-财拨'!D37</f>
        <v>0</v>
      </c>
      <c r="F35" s="113">
        <f>'支出-财拨'!E37</f>
        <v>0</v>
      </c>
      <c r="G35" s="19"/>
      <c r="H35" s="11"/>
      <c r="I35" s="11"/>
    </row>
    <row r="36" spans="1:9" ht="18.75" customHeight="1">
      <c r="A36" s="55"/>
      <c r="B36" s="86"/>
      <c r="C36" s="101">
        <f>'支出到项'!A35</f>
        <v>0</v>
      </c>
      <c r="D36" s="100">
        <f>'支出到项-财拨'!B35</f>
        <v>0</v>
      </c>
      <c r="E36" s="84">
        <f>'支出-财拨'!D38</f>
        <v>0</v>
      </c>
      <c r="F36" s="113">
        <f>'支出-财拨'!E38</f>
        <v>0</v>
      </c>
      <c r="G36" s="19"/>
      <c r="H36" s="11"/>
      <c r="I36" s="11"/>
    </row>
    <row r="37" spans="1:9" ht="18.75" customHeight="1">
      <c r="A37" s="55"/>
      <c r="B37" s="86"/>
      <c r="C37" s="101">
        <f>'支出到项'!A36</f>
        <v>0</v>
      </c>
      <c r="D37" s="100">
        <f>'支出到项-财拨'!B36</f>
        <v>0</v>
      </c>
      <c r="E37" s="84">
        <f>'支出-财拨'!D39</f>
        <v>0</v>
      </c>
      <c r="F37" s="113">
        <f>'支出-财拨'!E39</f>
        <v>0</v>
      </c>
      <c r="G37" s="19"/>
      <c r="H37" s="11"/>
      <c r="I37" s="19"/>
    </row>
    <row r="38" spans="1:9" ht="19.5" customHeight="1">
      <c r="A38" s="55"/>
      <c r="B38" s="86"/>
      <c r="C38" s="101">
        <f>'支出到项'!A37</f>
        <v>0</v>
      </c>
      <c r="D38" s="100">
        <f>'支出到项-财拨'!B37</f>
        <v>0</v>
      </c>
      <c r="E38" s="84">
        <f>'支出-财拨'!D40</f>
        <v>0</v>
      </c>
      <c r="F38" s="113">
        <f>'支出-财拨'!E40</f>
        <v>0</v>
      </c>
      <c r="G38" s="19"/>
      <c r="H38" s="11"/>
      <c r="I38" s="11"/>
    </row>
    <row r="39" spans="1:9" ht="19.5" customHeight="1">
      <c r="A39" s="55"/>
      <c r="B39" s="86"/>
      <c r="C39" s="101">
        <f>'支出到项'!A38</f>
        <v>0</v>
      </c>
      <c r="D39" s="100">
        <f>'支出到项-财拨'!B38</f>
        <v>0</v>
      </c>
      <c r="E39" s="84">
        <f>'支出-财拨'!D41</f>
        <v>0</v>
      </c>
      <c r="F39" s="113">
        <f>'支出-财拨'!E41</f>
        <v>0</v>
      </c>
      <c r="G39" s="19"/>
      <c r="H39" s="11"/>
      <c r="I39" s="11"/>
    </row>
    <row r="40" spans="1:9" ht="18.75" customHeight="1">
      <c r="A40" s="46"/>
      <c r="B40" s="103"/>
      <c r="C40" s="101">
        <f>'支出到项'!A39</f>
        <v>0</v>
      </c>
      <c r="D40" s="100">
        <f>'支出到项-财拨'!B39</f>
        <v>0</v>
      </c>
      <c r="E40" s="84">
        <f>'支出-财拨'!D42</f>
        <v>0</v>
      </c>
      <c r="F40" s="113">
        <f>'支出-财拨'!E42</f>
        <v>0</v>
      </c>
      <c r="G40" s="19"/>
      <c r="H40" s="11"/>
      <c r="I40" s="11"/>
    </row>
    <row r="41" spans="1:9" ht="18.75" customHeight="1">
      <c r="A41" s="55"/>
      <c r="B41" s="86"/>
      <c r="C41" s="101">
        <f>'支出到项'!A40</f>
        <v>0</v>
      </c>
      <c r="D41" s="100">
        <f>'支出到项-财拨'!B40</f>
        <v>0</v>
      </c>
      <c r="E41" s="84">
        <f>'支出-财拨'!D43</f>
        <v>0</v>
      </c>
      <c r="F41" s="113">
        <f>'支出-财拨'!E43</f>
        <v>0</v>
      </c>
      <c r="G41" s="19"/>
      <c r="H41" s="11"/>
      <c r="I41" s="11"/>
    </row>
    <row r="42" spans="1:9" ht="18.75" customHeight="1">
      <c r="A42" s="55"/>
      <c r="B42" s="86"/>
      <c r="C42" s="101">
        <f>'支出到项'!A41</f>
        <v>0</v>
      </c>
      <c r="D42" s="100">
        <f>'支出到项-财拨'!B41</f>
        <v>0</v>
      </c>
      <c r="E42" s="84">
        <f>'支出-财拨'!D44</f>
        <v>0</v>
      </c>
      <c r="F42" s="113">
        <f>'支出-财拨'!E44</f>
        <v>0</v>
      </c>
      <c r="G42" s="19"/>
      <c r="H42" s="11"/>
      <c r="I42" s="19"/>
    </row>
    <row r="43" spans="1:9" ht="19.5" customHeight="1">
      <c r="A43" s="55"/>
      <c r="B43" s="86"/>
      <c r="C43" s="101">
        <f>'支出到项'!A42</f>
        <v>0</v>
      </c>
      <c r="D43" s="100">
        <f>'支出到项-财拨'!B42</f>
        <v>0</v>
      </c>
      <c r="E43" s="84">
        <f>'支出-财拨'!D45</f>
        <v>0</v>
      </c>
      <c r="F43" s="113">
        <f>'支出-财拨'!E45</f>
        <v>0</v>
      </c>
      <c r="G43" s="19"/>
      <c r="H43" s="11"/>
      <c r="I43" s="11"/>
    </row>
    <row r="44" spans="1:9" ht="18.75" customHeight="1">
      <c r="A44" s="46"/>
      <c r="B44" s="103"/>
      <c r="C44" s="101">
        <f>'支出到项'!A43</f>
        <v>0</v>
      </c>
      <c r="D44" s="100">
        <f>'支出到项-财拨'!B43</f>
        <v>0</v>
      </c>
      <c r="E44" s="84">
        <f>'支出-财拨'!D46</f>
        <v>0</v>
      </c>
      <c r="F44" s="113">
        <f>'支出-财拨'!E46</f>
        <v>0</v>
      </c>
      <c r="G44" s="19"/>
      <c r="H44" s="11"/>
      <c r="I44" s="11"/>
    </row>
    <row r="45" spans="1:9" ht="18.75" customHeight="1">
      <c r="A45" s="55"/>
      <c r="B45" s="86"/>
      <c r="C45" s="101">
        <f>'支出到项'!A44</f>
        <v>0</v>
      </c>
      <c r="D45" s="100">
        <f>'支出到项-财拨'!B44</f>
        <v>0</v>
      </c>
      <c r="E45" s="84">
        <f>'支出-财拨'!D47</f>
        <v>0</v>
      </c>
      <c r="F45" s="113">
        <f>'支出-财拨'!E47</f>
        <v>0</v>
      </c>
      <c r="G45" s="19"/>
      <c r="H45" s="11"/>
      <c r="I45" s="11"/>
    </row>
    <row r="46" spans="1:9" ht="18.75" customHeight="1">
      <c r="A46" s="55"/>
      <c r="B46" s="86"/>
      <c r="C46" s="101">
        <f>'支出到项'!A45</f>
        <v>0</v>
      </c>
      <c r="D46" s="100">
        <f>'支出到项-财拨'!B45</f>
        <v>0</v>
      </c>
      <c r="E46" s="84">
        <f>'支出-财拨'!D48</f>
        <v>0</v>
      </c>
      <c r="F46" s="113">
        <f>'支出-财拨'!E48</f>
        <v>0</v>
      </c>
      <c r="G46" s="19"/>
      <c r="H46" s="11"/>
      <c r="I46" s="19"/>
    </row>
    <row r="47" spans="1:9" ht="19.5" customHeight="1">
      <c r="A47" s="55"/>
      <c r="B47" s="86"/>
      <c r="C47" s="101">
        <f>'支出到项'!A46</f>
        <v>0</v>
      </c>
      <c r="D47" s="100">
        <f>'支出到项-财拨'!B46</f>
        <v>0</v>
      </c>
      <c r="E47" s="84">
        <f>'支出-财拨'!D49</f>
        <v>0</v>
      </c>
      <c r="F47" s="113">
        <f>'支出-财拨'!E49</f>
        <v>0</v>
      </c>
      <c r="G47" s="19"/>
      <c r="H47" s="11"/>
      <c r="I47" s="11"/>
    </row>
    <row r="48" spans="1:9" ht="19.5" customHeight="1">
      <c r="A48" s="55"/>
      <c r="B48" s="86"/>
      <c r="C48" s="101">
        <f>'支出到项'!A47</f>
        <v>0</v>
      </c>
      <c r="D48" s="100">
        <f>'支出到项-财拨'!B47</f>
        <v>0</v>
      </c>
      <c r="E48" s="84">
        <f>'支出-财拨'!D50</f>
        <v>0</v>
      </c>
      <c r="F48" s="113">
        <f>'支出-财拨'!E50</f>
        <v>0</v>
      </c>
      <c r="G48" s="19"/>
      <c r="H48" s="11"/>
      <c r="I48" s="11"/>
    </row>
    <row r="49" spans="1:9" ht="18.75" customHeight="1">
      <c r="A49" s="46"/>
      <c r="B49" s="103"/>
      <c r="C49" s="101">
        <f>'支出到项'!A48</f>
        <v>0</v>
      </c>
      <c r="D49" s="100">
        <f>'支出到项-财拨'!B48</f>
        <v>0</v>
      </c>
      <c r="E49" s="84">
        <f>'支出-财拨'!D51</f>
        <v>0</v>
      </c>
      <c r="F49" s="113">
        <f>'支出-财拨'!E51</f>
        <v>0</v>
      </c>
      <c r="G49" s="19"/>
      <c r="H49" s="11"/>
      <c r="I49" s="11"/>
    </row>
    <row r="50" spans="1:9" ht="18.75" customHeight="1">
      <c r="A50" s="55"/>
      <c r="B50" s="86"/>
      <c r="C50" s="101">
        <f>'支出到项'!A49</f>
        <v>0</v>
      </c>
      <c r="D50" s="100">
        <f>'支出到项-财拨'!B49</f>
        <v>0</v>
      </c>
      <c r="E50" s="84">
        <f>'支出-财拨'!D52</f>
        <v>0</v>
      </c>
      <c r="F50" s="113">
        <f>'支出-财拨'!E52</f>
        <v>0</v>
      </c>
      <c r="G50" s="19"/>
      <c r="H50" s="11"/>
      <c r="I50" s="11"/>
    </row>
    <row r="51" spans="1:9" ht="18.75" customHeight="1">
      <c r="A51" s="55"/>
      <c r="B51" s="86"/>
      <c r="C51" s="101">
        <f>'支出到项'!A50</f>
        <v>0</v>
      </c>
      <c r="D51" s="100">
        <f>'支出到项-财拨'!B50</f>
        <v>0</v>
      </c>
      <c r="E51" s="84">
        <f>'支出-财拨'!D53</f>
        <v>0</v>
      </c>
      <c r="F51" s="113">
        <f>'支出-财拨'!E53</f>
        <v>0</v>
      </c>
      <c r="G51" s="19"/>
      <c r="H51" s="11"/>
      <c r="I51" s="19"/>
    </row>
    <row r="52" spans="1:9" ht="19.5" customHeight="1">
      <c r="A52" s="55"/>
      <c r="B52" s="86"/>
      <c r="C52" s="101">
        <f>'支出到项'!A51</f>
        <v>0</v>
      </c>
      <c r="D52" s="100">
        <f>'支出到项-财拨'!B51</f>
        <v>0</v>
      </c>
      <c r="E52" s="84">
        <f>'支出-财拨'!D54</f>
        <v>0</v>
      </c>
      <c r="F52" s="113">
        <f>'支出-财拨'!E54</f>
        <v>0</v>
      </c>
      <c r="G52" s="19"/>
      <c r="H52" s="11"/>
      <c r="I52" s="11"/>
    </row>
    <row r="53" spans="1:9" ht="18.75" customHeight="1">
      <c r="A53" s="46"/>
      <c r="B53" s="103"/>
      <c r="C53" s="101">
        <f>'支出到项'!A52</f>
        <v>0</v>
      </c>
      <c r="D53" s="100">
        <f>'支出到项-财拨'!B52</f>
        <v>0</v>
      </c>
      <c r="E53" s="84">
        <f>'支出-财拨'!D55</f>
        <v>0</v>
      </c>
      <c r="F53" s="113">
        <f>'支出-财拨'!E55</f>
        <v>0</v>
      </c>
      <c r="G53" s="19"/>
      <c r="H53" s="11"/>
      <c r="I53" s="11"/>
    </row>
    <row r="54" spans="1:9" ht="18.75" customHeight="1">
      <c r="A54" s="55"/>
      <c r="B54" s="86"/>
      <c r="C54" s="101">
        <f>'支出到项'!A53</f>
        <v>0</v>
      </c>
      <c r="D54" s="100">
        <f>'支出到项-财拨'!B53</f>
        <v>0</v>
      </c>
      <c r="E54" s="84">
        <f>'支出-财拨'!D56</f>
        <v>0</v>
      </c>
      <c r="F54" s="113">
        <f>'支出-财拨'!E56</f>
        <v>0</v>
      </c>
      <c r="G54" s="19"/>
      <c r="H54" s="11"/>
      <c r="I54" s="11"/>
    </row>
    <row r="55" spans="1:9" ht="18.75" customHeight="1">
      <c r="A55" s="55"/>
      <c r="B55" s="86"/>
      <c r="C55" s="101">
        <f>'支出到项'!A54</f>
        <v>0</v>
      </c>
      <c r="D55" s="100">
        <f>'支出到项-财拨'!B54</f>
        <v>0</v>
      </c>
      <c r="E55" s="84">
        <f>'支出-财拨'!D57</f>
        <v>0</v>
      </c>
      <c r="F55" s="113">
        <f>'支出-财拨'!E57</f>
        <v>0</v>
      </c>
      <c r="G55" s="19"/>
      <c r="H55" s="11"/>
      <c r="I55" s="19"/>
    </row>
    <row r="56" spans="1:9" ht="19.5" customHeight="1">
      <c r="A56" s="55"/>
      <c r="B56" s="86"/>
      <c r="C56" s="101">
        <f>'支出到项'!A55</f>
        <v>0</v>
      </c>
      <c r="D56" s="100">
        <f>'支出到项-财拨'!B55</f>
        <v>0</v>
      </c>
      <c r="E56" s="84">
        <f>'支出-财拨'!D58</f>
        <v>0</v>
      </c>
      <c r="F56" s="113">
        <f>'支出-财拨'!E58</f>
        <v>0</v>
      </c>
      <c r="G56" s="19"/>
      <c r="H56" s="11"/>
      <c r="I56" s="11"/>
    </row>
    <row r="57" spans="1:9" ht="19.5" customHeight="1">
      <c r="A57" s="55"/>
      <c r="B57" s="86"/>
      <c r="C57" s="101">
        <f>'支出到项'!A56</f>
        <v>0</v>
      </c>
      <c r="D57" s="100">
        <f>'支出到项-财拨'!B56</f>
        <v>0</v>
      </c>
      <c r="E57" s="84">
        <f>'支出-财拨'!D59</f>
        <v>0</v>
      </c>
      <c r="F57" s="113">
        <f>'支出-财拨'!E59</f>
        <v>0</v>
      </c>
      <c r="G57" s="19"/>
      <c r="H57" s="11"/>
      <c r="I57" s="11"/>
    </row>
    <row r="58" spans="1:9" ht="18.75" customHeight="1">
      <c r="A58" s="46"/>
      <c r="B58" s="103"/>
      <c r="C58" s="101">
        <f>'支出到项'!A57</f>
        <v>0</v>
      </c>
      <c r="D58" s="100">
        <f>'支出到项-财拨'!B57</f>
        <v>0</v>
      </c>
      <c r="E58" s="84">
        <f>'支出-财拨'!D60</f>
        <v>0</v>
      </c>
      <c r="F58" s="113">
        <f>'支出-财拨'!E60</f>
        <v>0</v>
      </c>
      <c r="G58" s="19"/>
      <c r="H58" s="11"/>
      <c r="I58" s="11"/>
    </row>
    <row r="59" spans="1:9" ht="18.75" customHeight="1">
      <c r="A59" s="55"/>
      <c r="B59" s="86"/>
      <c r="C59" s="101">
        <f>'支出到项'!A58</f>
        <v>0</v>
      </c>
      <c r="D59" s="100">
        <f>'支出到项-财拨'!B58</f>
        <v>0</v>
      </c>
      <c r="E59" s="84">
        <f>'支出-财拨'!D61</f>
        <v>0</v>
      </c>
      <c r="F59" s="113">
        <f>'支出-财拨'!E61</f>
        <v>0</v>
      </c>
      <c r="G59" s="19"/>
      <c r="H59" s="11"/>
      <c r="I59" s="11"/>
    </row>
    <row r="60" spans="1:9" ht="18.75" customHeight="1">
      <c r="A60" s="55"/>
      <c r="B60" s="86"/>
      <c r="C60" s="101">
        <f>'支出到项'!A59</f>
        <v>0</v>
      </c>
      <c r="D60" s="100">
        <f>'支出到项-财拨'!B59</f>
        <v>0</v>
      </c>
      <c r="E60" s="84">
        <f>'支出-财拨'!D62</f>
        <v>0</v>
      </c>
      <c r="F60" s="113">
        <f>'支出-财拨'!E62</f>
        <v>0</v>
      </c>
      <c r="G60" s="19"/>
      <c r="H60" s="11"/>
      <c r="I60" s="19"/>
    </row>
    <row r="61" spans="1:9" ht="19.5" customHeight="1">
      <c r="A61" s="55"/>
      <c r="B61" s="86"/>
      <c r="C61" s="101">
        <f>'支出到项'!A60</f>
        <v>0</v>
      </c>
      <c r="D61" s="100">
        <f>'支出到项-财拨'!B60</f>
        <v>0</v>
      </c>
      <c r="E61" s="84">
        <f>'支出-财拨'!D63</f>
        <v>0</v>
      </c>
      <c r="F61" s="113">
        <f>'支出-财拨'!E63</f>
        <v>0</v>
      </c>
      <c r="G61" s="19"/>
      <c r="H61" s="11"/>
      <c r="I61" s="11"/>
    </row>
    <row r="62" spans="1:9" ht="18.75" customHeight="1">
      <c r="A62" s="46"/>
      <c r="B62" s="103"/>
      <c r="C62" s="101">
        <f>'支出到项'!A61</f>
        <v>0</v>
      </c>
      <c r="D62" s="100">
        <f>'支出到项-财拨'!B61</f>
        <v>0</v>
      </c>
      <c r="E62" s="84">
        <f>'支出-财拨'!D64</f>
        <v>0</v>
      </c>
      <c r="F62" s="113">
        <f>'支出-财拨'!E64</f>
        <v>0</v>
      </c>
      <c r="G62" s="19"/>
      <c r="H62" s="11"/>
      <c r="I62" s="11"/>
    </row>
    <row r="63" spans="1:9" ht="18.75" customHeight="1">
      <c r="A63" s="55"/>
      <c r="B63" s="86"/>
      <c r="C63" s="101">
        <f>'支出到项'!A62</f>
        <v>0</v>
      </c>
      <c r="D63" s="100">
        <f>'支出到项-财拨'!B62</f>
        <v>0</v>
      </c>
      <c r="E63" s="84">
        <f>'支出-财拨'!D65</f>
        <v>0</v>
      </c>
      <c r="F63" s="113">
        <f>'支出-财拨'!E65</f>
        <v>0</v>
      </c>
      <c r="G63" s="19"/>
      <c r="H63" s="11"/>
      <c r="I63" s="11"/>
    </row>
    <row r="64" spans="1:9" ht="18.75" customHeight="1">
      <c r="A64" s="55"/>
      <c r="B64" s="86"/>
      <c r="C64" s="101">
        <f>'支出到项'!A63</f>
        <v>0</v>
      </c>
      <c r="D64" s="100">
        <f>'支出到项-财拨'!B63</f>
        <v>0</v>
      </c>
      <c r="E64" s="84">
        <f>'支出-财拨'!D66</f>
        <v>0</v>
      </c>
      <c r="F64" s="113">
        <f>'支出-财拨'!E66</f>
        <v>0</v>
      </c>
      <c r="G64" s="19"/>
      <c r="H64" s="11"/>
      <c r="I64" s="19"/>
    </row>
    <row r="65" spans="1:9" ht="19.5" customHeight="1">
      <c r="A65" s="55"/>
      <c r="B65" s="86"/>
      <c r="C65" s="101">
        <f>'支出到项'!A64</f>
        <v>0</v>
      </c>
      <c r="D65" s="100">
        <f>'支出到项-财拨'!B64</f>
        <v>0</v>
      </c>
      <c r="E65" s="84">
        <f>'支出-财拨'!D67</f>
        <v>0</v>
      </c>
      <c r="F65" s="113">
        <f>'支出-财拨'!E67</f>
        <v>0</v>
      </c>
      <c r="G65" s="19"/>
      <c r="H65" s="11"/>
      <c r="I65" s="11"/>
    </row>
    <row r="66" spans="1:9" ht="19.5" customHeight="1">
      <c r="A66" s="55"/>
      <c r="B66" s="86"/>
      <c r="C66" s="101">
        <f>'支出到项'!A65</f>
        <v>0</v>
      </c>
      <c r="D66" s="100">
        <f>'支出到项-财拨'!B65</f>
        <v>0</v>
      </c>
      <c r="E66" s="84">
        <f>'支出-财拨'!D68</f>
        <v>0</v>
      </c>
      <c r="F66" s="113">
        <f>'支出-财拨'!E68</f>
        <v>0</v>
      </c>
      <c r="G66" s="19"/>
      <c r="H66" s="11"/>
      <c r="I66" s="11"/>
    </row>
    <row r="67" spans="1:9" ht="18.75" customHeight="1">
      <c r="A67" s="46"/>
      <c r="B67" s="103"/>
      <c r="C67" s="101">
        <f>'支出到项'!A66</f>
        <v>0</v>
      </c>
      <c r="D67" s="100">
        <f>'支出到项-财拨'!B66</f>
        <v>0</v>
      </c>
      <c r="E67" s="84">
        <f>'支出-财拨'!D69</f>
        <v>0</v>
      </c>
      <c r="F67" s="113">
        <f>'支出-财拨'!E69</f>
        <v>0</v>
      </c>
      <c r="G67" s="19"/>
      <c r="H67" s="11"/>
      <c r="I67" s="11"/>
    </row>
    <row r="68" spans="1:9" ht="18.75" customHeight="1">
      <c r="A68" s="55"/>
      <c r="B68" s="86"/>
      <c r="C68" s="101">
        <f>'支出到项'!A67</f>
        <v>0</v>
      </c>
      <c r="D68" s="100">
        <f>'支出到项-财拨'!B67</f>
        <v>0</v>
      </c>
      <c r="E68" s="84">
        <f>'支出-财拨'!D70</f>
        <v>0</v>
      </c>
      <c r="F68" s="113">
        <f>'支出-财拨'!E70</f>
        <v>0</v>
      </c>
      <c r="G68" s="19"/>
      <c r="H68" s="11"/>
      <c r="I68" s="11"/>
    </row>
    <row r="69" spans="1:9" ht="18.75" customHeight="1">
      <c r="A69" s="55"/>
      <c r="B69" s="86"/>
      <c r="C69" s="101">
        <f>'支出到项'!A68</f>
        <v>0</v>
      </c>
      <c r="D69" s="100">
        <f>'支出到项-财拨'!B68</f>
        <v>0</v>
      </c>
      <c r="E69" s="84">
        <f>'支出-财拨'!D71</f>
        <v>0</v>
      </c>
      <c r="F69" s="113">
        <f>'支出-财拨'!E71</f>
        <v>0</v>
      </c>
      <c r="G69" s="19"/>
      <c r="H69" s="11"/>
      <c r="I69" s="19"/>
    </row>
    <row r="70" spans="1:9" ht="19.5" customHeight="1">
      <c r="A70" s="55"/>
      <c r="B70" s="86"/>
      <c r="C70" s="101">
        <f>'支出到项'!A69</f>
        <v>0</v>
      </c>
      <c r="D70" s="100">
        <f>'支出到项-财拨'!B69</f>
        <v>0</v>
      </c>
      <c r="E70" s="84">
        <f>'支出-财拨'!D72</f>
        <v>0</v>
      </c>
      <c r="F70" s="113">
        <f>'支出-财拨'!E72</f>
        <v>0</v>
      </c>
      <c r="G70" s="19"/>
      <c r="H70" s="11"/>
      <c r="I70" s="11"/>
    </row>
    <row r="71" spans="1:9" ht="19.5" customHeight="1">
      <c r="A71" s="55"/>
      <c r="B71" s="86"/>
      <c r="C71" s="101">
        <f>'支出到项'!A70</f>
        <v>0</v>
      </c>
      <c r="D71" s="100">
        <f>'支出到项-财拨'!B70</f>
        <v>0</v>
      </c>
      <c r="E71" s="84">
        <f>'支出-财拨'!D73</f>
        <v>0</v>
      </c>
      <c r="F71" s="113">
        <f>'支出-财拨'!E73</f>
        <v>0</v>
      </c>
      <c r="G71" s="19"/>
      <c r="H71" s="11"/>
      <c r="I71" s="11"/>
    </row>
    <row r="72" spans="1:9" ht="18.75" customHeight="1">
      <c r="A72" s="46"/>
      <c r="B72" s="103"/>
      <c r="C72" s="101">
        <f>'支出到项'!A71</f>
        <v>0</v>
      </c>
      <c r="D72" s="100">
        <f>'支出到项-财拨'!B71</f>
        <v>0</v>
      </c>
      <c r="E72" s="84">
        <f>'支出-财拨'!D74</f>
        <v>0</v>
      </c>
      <c r="F72" s="113">
        <f>'支出-财拨'!E74</f>
        <v>0</v>
      </c>
      <c r="G72" s="19"/>
      <c r="H72" s="11"/>
      <c r="I72" s="11"/>
    </row>
    <row r="73" spans="1:9" ht="18.75" customHeight="1">
      <c r="A73" s="55"/>
      <c r="B73" s="86"/>
      <c r="C73" s="101">
        <f>'支出到项'!A72</f>
        <v>0</v>
      </c>
      <c r="D73" s="100">
        <f>'支出到项-财拨'!B72</f>
        <v>0</v>
      </c>
      <c r="E73" s="84">
        <f>'支出-财拨'!D75</f>
        <v>0</v>
      </c>
      <c r="F73" s="113">
        <f>'支出-财拨'!E75</f>
        <v>0</v>
      </c>
      <c r="G73" s="19"/>
      <c r="H73" s="11"/>
      <c r="I73" s="11"/>
    </row>
    <row r="74" spans="1:9" ht="18.75" customHeight="1">
      <c r="A74" s="55"/>
      <c r="B74" s="86"/>
      <c r="C74" s="101">
        <f>'支出到项'!A73</f>
        <v>0</v>
      </c>
      <c r="D74" s="100">
        <f>'支出到项-财拨'!B73</f>
        <v>0</v>
      </c>
      <c r="E74" s="84">
        <f>'支出-财拨'!D76</f>
        <v>0</v>
      </c>
      <c r="F74" s="113">
        <f>'支出-财拨'!E76</f>
        <v>0</v>
      </c>
      <c r="G74" s="19"/>
      <c r="H74" s="11"/>
      <c r="I74" s="19"/>
    </row>
    <row r="75" spans="1:9" ht="19.5" customHeight="1">
      <c r="A75" s="55"/>
      <c r="B75" s="86"/>
      <c r="C75" s="101">
        <f>'支出到项'!A74</f>
        <v>0</v>
      </c>
      <c r="D75" s="100">
        <f>'支出到项-财拨'!B74</f>
        <v>0</v>
      </c>
      <c r="E75" s="84">
        <f>'支出-财拨'!D77</f>
        <v>0</v>
      </c>
      <c r="F75" s="113">
        <f>'支出-财拨'!E77</f>
        <v>0</v>
      </c>
      <c r="G75" s="19"/>
      <c r="H75" s="11"/>
      <c r="I75" s="11"/>
    </row>
    <row r="76" spans="1:9" ht="19.5" customHeight="1">
      <c r="A76" s="55"/>
      <c r="B76" s="86"/>
      <c r="C76" s="101">
        <f>'支出到项'!A75</f>
        <v>0</v>
      </c>
      <c r="D76" s="100">
        <f>'支出到项-财拨'!B75</f>
        <v>0</v>
      </c>
      <c r="E76" s="84">
        <f>'支出-财拨'!D78</f>
        <v>0</v>
      </c>
      <c r="F76" s="113">
        <f>'支出-财拨'!E78</f>
        <v>0</v>
      </c>
      <c r="G76" s="19"/>
      <c r="H76" s="11"/>
      <c r="I76" s="11"/>
    </row>
    <row r="77" spans="1:9" ht="18.75" customHeight="1">
      <c r="A77" s="46"/>
      <c r="B77" s="103"/>
      <c r="C77" s="101">
        <f>'支出到项'!A76</f>
        <v>0</v>
      </c>
      <c r="D77" s="100">
        <f>'支出到项-财拨'!B76</f>
        <v>0</v>
      </c>
      <c r="E77" s="84">
        <f>'支出-财拨'!D79</f>
        <v>0</v>
      </c>
      <c r="F77" s="113">
        <f>'支出-财拨'!E79</f>
        <v>0</v>
      </c>
      <c r="G77" s="19"/>
      <c r="H77" s="11"/>
      <c r="I77" s="11"/>
    </row>
    <row r="78" spans="1:9" ht="18.75" customHeight="1">
      <c r="A78" s="55"/>
      <c r="B78" s="86"/>
      <c r="C78" s="101">
        <f>'支出到项'!A77</f>
        <v>0</v>
      </c>
      <c r="D78" s="100">
        <f>'支出到项-财拨'!B77</f>
        <v>0</v>
      </c>
      <c r="E78" s="84">
        <f>'支出-财拨'!D80</f>
        <v>0</v>
      </c>
      <c r="F78" s="113">
        <f>'支出-财拨'!E80</f>
        <v>0</v>
      </c>
      <c r="G78" s="19"/>
      <c r="H78" s="11"/>
      <c r="I78" s="11"/>
    </row>
    <row r="79" spans="1:9" ht="18.75" customHeight="1">
      <c r="A79" s="55"/>
      <c r="B79" s="86"/>
      <c r="C79" s="101">
        <f>'支出到项'!A78</f>
        <v>0</v>
      </c>
      <c r="D79" s="100">
        <f>'支出到项-财拨'!B78</f>
        <v>0</v>
      </c>
      <c r="E79" s="84">
        <f>'支出-财拨'!D81</f>
        <v>0</v>
      </c>
      <c r="F79" s="113">
        <f>'支出-财拨'!E81</f>
        <v>0</v>
      </c>
      <c r="G79" s="19"/>
      <c r="H79" s="11"/>
      <c r="I79" s="19"/>
    </row>
    <row r="80" spans="1:9" ht="19.5" customHeight="1">
      <c r="A80" s="55"/>
      <c r="B80" s="86"/>
      <c r="C80" s="101">
        <f>'支出到项'!A79</f>
        <v>0</v>
      </c>
      <c r="D80" s="100">
        <f>'支出到项-财拨'!B79</f>
        <v>0</v>
      </c>
      <c r="E80" s="84">
        <f>'支出-财拨'!D82</f>
        <v>0</v>
      </c>
      <c r="F80" s="113">
        <f>'支出-财拨'!E82</f>
        <v>0</v>
      </c>
      <c r="G80" s="19"/>
      <c r="H80" s="11"/>
      <c r="I80" s="11"/>
    </row>
    <row r="81" spans="1:9" ht="18.75" customHeight="1">
      <c r="A81" s="46"/>
      <c r="B81" s="103"/>
      <c r="C81" s="101">
        <f>'支出到项'!A80</f>
        <v>0</v>
      </c>
      <c r="D81" s="100">
        <f>'支出到项-财拨'!B80</f>
        <v>0</v>
      </c>
      <c r="E81" s="84">
        <f>'支出-财拨'!D83</f>
        <v>0</v>
      </c>
      <c r="F81" s="113">
        <f>'支出-财拨'!E83</f>
        <v>0</v>
      </c>
      <c r="G81" s="19"/>
      <c r="H81" s="11"/>
      <c r="I81" s="11"/>
    </row>
    <row r="82" spans="1:9" ht="18.75" customHeight="1">
      <c r="A82" s="55"/>
      <c r="B82" s="86"/>
      <c r="C82" s="101">
        <f>'支出到项'!A81</f>
        <v>0</v>
      </c>
      <c r="D82" s="100">
        <f>'支出到项-财拨'!B81</f>
        <v>0</v>
      </c>
      <c r="E82" s="84">
        <f>'支出-财拨'!D84</f>
        <v>0</v>
      </c>
      <c r="F82" s="113">
        <f>'支出-财拨'!E84</f>
        <v>0</v>
      </c>
      <c r="G82" s="19"/>
      <c r="H82" s="11"/>
      <c r="I82" s="11"/>
    </row>
    <row r="83" spans="1:9" ht="18.75" customHeight="1">
      <c r="A83" s="55"/>
      <c r="B83" s="86"/>
      <c r="C83" s="101">
        <f>'支出到项'!A82</f>
        <v>0</v>
      </c>
      <c r="D83" s="100">
        <f>'支出到项-财拨'!B82</f>
        <v>0</v>
      </c>
      <c r="E83" s="84">
        <f>'支出-财拨'!D85</f>
        <v>0</v>
      </c>
      <c r="F83" s="113">
        <f>'支出-财拨'!E85</f>
        <v>0</v>
      </c>
      <c r="G83" s="19"/>
      <c r="H83" s="11"/>
      <c r="I83" s="19"/>
    </row>
    <row r="84" spans="1:9" ht="19.5" customHeight="1">
      <c r="A84" s="55"/>
      <c r="B84" s="86"/>
      <c r="C84" s="101">
        <f>'支出到项'!A83</f>
        <v>0</v>
      </c>
      <c r="D84" s="100">
        <f>'支出到项-财拨'!B83</f>
        <v>0</v>
      </c>
      <c r="E84" s="84">
        <f>'支出-财拨'!D86</f>
        <v>0</v>
      </c>
      <c r="F84" s="113">
        <f>'支出-财拨'!E86</f>
        <v>0</v>
      </c>
      <c r="G84" s="19"/>
      <c r="H84" s="11"/>
      <c r="I84" s="11"/>
    </row>
    <row r="85" spans="1:9" ht="19.5" customHeight="1">
      <c r="A85" s="55"/>
      <c r="B85" s="86"/>
      <c r="C85" s="101">
        <f>'支出到项'!A84</f>
        <v>0</v>
      </c>
      <c r="D85" s="100">
        <f>'支出到项-财拨'!B84</f>
        <v>0</v>
      </c>
      <c r="E85" s="84">
        <f>'支出-财拨'!D87</f>
        <v>0</v>
      </c>
      <c r="F85" s="113">
        <f>'支出-财拨'!E87</f>
        <v>0</v>
      </c>
      <c r="G85" s="19"/>
      <c r="H85" s="11"/>
      <c r="I85" s="11"/>
    </row>
    <row r="86" spans="1:9" ht="18.75" customHeight="1">
      <c r="A86" s="46"/>
      <c r="B86" s="103"/>
      <c r="C86" s="101">
        <f>'支出到项'!A85</f>
        <v>0</v>
      </c>
      <c r="D86" s="100">
        <f>'支出到项-财拨'!B85</f>
        <v>0</v>
      </c>
      <c r="E86" s="84">
        <f>'支出-财拨'!D88</f>
        <v>0</v>
      </c>
      <c r="F86" s="113">
        <f>'支出-财拨'!E88</f>
        <v>0</v>
      </c>
      <c r="G86" s="19"/>
      <c r="H86" s="11"/>
      <c r="I86" s="11"/>
    </row>
    <row r="87" spans="1:9" ht="18.75" customHeight="1">
      <c r="A87" s="55"/>
      <c r="B87" s="86"/>
      <c r="C87" s="101">
        <f>'支出到项'!A86</f>
        <v>0</v>
      </c>
      <c r="D87" s="100">
        <f>'支出到项-财拨'!B86</f>
        <v>0</v>
      </c>
      <c r="E87" s="84">
        <f>'支出-财拨'!D89</f>
        <v>0</v>
      </c>
      <c r="F87" s="113">
        <f>'支出-财拨'!E89</f>
        <v>0</v>
      </c>
      <c r="G87" s="19"/>
      <c r="H87" s="11"/>
      <c r="I87" s="11"/>
    </row>
    <row r="88" spans="1:9" ht="18.75" customHeight="1">
      <c r="A88" s="46"/>
      <c r="B88" s="103"/>
      <c r="C88" s="101">
        <f>'支出到项'!A87</f>
        <v>0</v>
      </c>
      <c r="D88" s="100">
        <f>'支出到项-财拨'!B87</f>
        <v>0</v>
      </c>
      <c r="E88" s="84">
        <f>'支出-财拨'!D90</f>
        <v>0</v>
      </c>
      <c r="F88" s="113">
        <f>'支出-财拨'!E90</f>
        <v>0</v>
      </c>
      <c r="G88" s="19"/>
      <c r="H88" s="11"/>
      <c r="I88" s="11"/>
    </row>
    <row r="89" spans="1:9" ht="18.75" customHeight="1">
      <c r="A89" s="55"/>
      <c r="B89" s="86"/>
      <c r="C89" s="101">
        <f>'支出到项'!A88</f>
        <v>0</v>
      </c>
      <c r="D89" s="100">
        <f>'支出到项-财拨'!B88</f>
        <v>0</v>
      </c>
      <c r="E89" s="84">
        <f>'支出-财拨'!D91</f>
        <v>0</v>
      </c>
      <c r="F89" s="113">
        <f>'支出-财拨'!E91</f>
        <v>0</v>
      </c>
      <c r="G89" s="19"/>
      <c r="H89" s="11"/>
      <c r="I89" s="11"/>
    </row>
    <row r="90" spans="1:9" ht="18.75" customHeight="1">
      <c r="A90" s="55"/>
      <c r="B90" s="86"/>
      <c r="C90" s="101">
        <f>'支出到项'!A89</f>
        <v>0</v>
      </c>
      <c r="D90" s="100">
        <f>'支出到项-财拨'!B89</f>
        <v>0</v>
      </c>
      <c r="E90" s="84">
        <f>'支出-财拨'!D92</f>
        <v>0</v>
      </c>
      <c r="F90" s="113">
        <f>'支出-财拨'!E92</f>
        <v>0</v>
      </c>
      <c r="G90" s="19"/>
      <c r="H90" s="11"/>
      <c r="I90" s="19"/>
    </row>
    <row r="91" spans="1:9" ht="19.5" customHeight="1">
      <c r="A91" s="55"/>
      <c r="B91" s="86"/>
      <c r="C91" s="101">
        <f>'支出到项'!A90</f>
        <v>0</v>
      </c>
      <c r="D91" s="100">
        <f>'支出到项-财拨'!B90</f>
        <v>0</v>
      </c>
      <c r="E91" s="84">
        <f>'支出-财拨'!D93</f>
        <v>0</v>
      </c>
      <c r="F91" s="113">
        <f>'支出-财拨'!E93</f>
        <v>0</v>
      </c>
      <c r="G91" s="19"/>
      <c r="H91" s="11"/>
      <c r="I91" s="11"/>
    </row>
    <row r="92" spans="1:9" ht="19.5" customHeight="1">
      <c r="A92" s="55"/>
      <c r="B92" s="86"/>
      <c r="C92" s="101">
        <f>'支出到项'!A91</f>
        <v>0</v>
      </c>
      <c r="D92" s="100">
        <f>'支出到项-财拨'!B91</f>
        <v>0</v>
      </c>
      <c r="E92" s="84">
        <f>'支出-财拨'!D94</f>
        <v>0</v>
      </c>
      <c r="F92" s="113">
        <f>'支出-财拨'!E94</f>
        <v>0</v>
      </c>
      <c r="G92" s="19"/>
      <c r="H92" s="11"/>
      <c r="I92" s="11"/>
    </row>
    <row r="93" spans="1:9" ht="18.75" customHeight="1">
      <c r="A93" s="46"/>
      <c r="B93" s="103"/>
      <c r="C93" s="101">
        <f>'支出到项'!A92</f>
        <v>0</v>
      </c>
      <c r="D93" s="100">
        <f>'支出到项-财拨'!B92</f>
        <v>0</v>
      </c>
      <c r="E93" s="84">
        <f>'支出-财拨'!D95</f>
        <v>0</v>
      </c>
      <c r="F93" s="113">
        <f>'支出-财拨'!E95</f>
        <v>0</v>
      </c>
      <c r="G93" s="19"/>
      <c r="H93" s="11"/>
      <c r="I93" s="11"/>
    </row>
    <row r="94" spans="1:9" ht="18.75" customHeight="1">
      <c r="A94" s="55"/>
      <c r="B94" s="86"/>
      <c r="C94" s="101">
        <f>'支出到项'!A93</f>
        <v>0</v>
      </c>
      <c r="D94" s="100">
        <f>'支出到项-财拨'!B93</f>
        <v>0</v>
      </c>
      <c r="E94" s="84">
        <f>'支出-财拨'!D96</f>
        <v>0</v>
      </c>
      <c r="F94" s="113">
        <f>'支出-财拨'!E96</f>
        <v>0</v>
      </c>
      <c r="G94" s="19"/>
      <c r="H94" s="11"/>
      <c r="I94" s="11"/>
    </row>
    <row r="95" spans="1:9" ht="18.75" customHeight="1">
      <c r="A95" s="55"/>
      <c r="B95" s="86"/>
      <c r="C95" s="101">
        <f>'支出到项'!A94</f>
        <v>0</v>
      </c>
      <c r="D95" s="100">
        <f>'支出到项-财拨'!B94</f>
        <v>0</v>
      </c>
      <c r="E95" s="84">
        <f>'支出-财拨'!D97</f>
        <v>0</v>
      </c>
      <c r="F95" s="113">
        <f>'支出-财拨'!E97</f>
        <v>0</v>
      </c>
      <c r="G95" s="19"/>
      <c r="H95" s="11"/>
      <c r="I95" s="19"/>
    </row>
    <row r="96" spans="1:9" ht="19.5" customHeight="1">
      <c r="A96" s="55"/>
      <c r="B96" s="86"/>
      <c r="C96" s="101">
        <f>'支出到项'!A95</f>
        <v>0</v>
      </c>
      <c r="D96" s="100">
        <f>'支出到项-财拨'!B95</f>
        <v>0</v>
      </c>
      <c r="E96" s="84">
        <f>'支出-财拨'!D98</f>
        <v>0</v>
      </c>
      <c r="F96" s="113">
        <f>'支出-财拨'!E98</f>
        <v>0</v>
      </c>
      <c r="G96" s="19"/>
      <c r="H96" s="11"/>
      <c r="I96" s="11"/>
    </row>
    <row r="97" spans="1:9" ht="18.75" customHeight="1">
      <c r="A97" s="46"/>
      <c r="B97" s="103"/>
      <c r="C97" s="101">
        <f>'支出到项'!A96</f>
        <v>0</v>
      </c>
      <c r="D97" s="100">
        <f>'支出到项-财拨'!B96</f>
        <v>0</v>
      </c>
      <c r="E97" s="84">
        <f>'支出-财拨'!D99</f>
        <v>0</v>
      </c>
      <c r="F97" s="113">
        <f>'支出-财拨'!E99</f>
        <v>0</v>
      </c>
      <c r="G97" s="19"/>
      <c r="H97" s="11"/>
      <c r="I97" s="11"/>
    </row>
    <row r="98" spans="1:9" ht="18.75" customHeight="1">
      <c r="A98" s="55"/>
      <c r="B98" s="86"/>
      <c r="C98" s="101">
        <f>'支出到项'!A97</f>
        <v>0</v>
      </c>
      <c r="D98" s="100">
        <f>'支出到项-财拨'!B97</f>
        <v>0</v>
      </c>
      <c r="E98" s="84">
        <f>'支出-财拨'!D100</f>
        <v>0</v>
      </c>
      <c r="F98" s="113">
        <f>'支出-财拨'!E100</f>
        <v>0</v>
      </c>
      <c r="G98" s="19"/>
      <c r="H98" s="11"/>
      <c r="I98" s="11"/>
    </row>
    <row r="99" spans="1:9" ht="18.75" customHeight="1">
      <c r="A99" s="55"/>
      <c r="B99" s="86"/>
      <c r="C99" s="101">
        <f>'支出到项'!A98</f>
        <v>0</v>
      </c>
      <c r="D99" s="100">
        <f>'支出到项-财拨'!B98</f>
        <v>0</v>
      </c>
      <c r="E99" s="84">
        <f>'支出-财拨'!D101</f>
        <v>0</v>
      </c>
      <c r="F99" s="113">
        <f>'支出-财拨'!E101</f>
        <v>0</v>
      </c>
      <c r="G99" s="19"/>
      <c r="H99" s="11"/>
      <c r="I99" s="19"/>
    </row>
    <row r="100" spans="1:9" ht="19.5" customHeight="1">
      <c r="A100" s="55"/>
      <c r="B100" s="86"/>
      <c r="C100" s="101">
        <f>'支出到项'!A99</f>
        <v>0</v>
      </c>
      <c r="D100" s="100">
        <f>'支出到项-财拨'!B99</f>
        <v>0</v>
      </c>
      <c r="E100" s="84">
        <f>'支出-财拨'!D102</f>
        <v>0</v>
      </c>
      <c r="F100" s="113">
        <f>'支出-财拨'!E102</f>
        <v>0</v>
      </c>
      <c r="G100" s="19"/>
      <c r="H100" s="11"/>
      <c r="I100" s="11"/>
    </row>
    <row r="101" spans="1:9" ht="19.5" customHeight="1">
      <c r="A101" s="55"/>
      <c r="B101" s="86"/>
      <c r="C101" s="101">
        <f>'支出到项'!A100</f>
        <v>0</v>
      </c>
      <c r="D101" s="100">
        <f>'支出到项-财拨'!B100</f>
        <v>0</v>
      </c>
      <c r="E101" s="84">
        <f>'支出-财拨'!D103</f>
        <v>0</v>
      </c>
      <c r="F101" s="113">
        <f>'支出-财拨'!E103</f>
        <v>0</v>
      </c>
      <c r="G101" s="19"/>
      <c r="H101" s="11"/>
      <c r="I101" s="11"/>
    </row>
    <row r="102" spans="1:9" ht="18.75" customHeight="1">
      <c r="A102" s="46"/>
      <c r="B102" s="103"/>
      <c r="C102" s="101">
        <f>'支出到项'!A101</f>
        <v>0</v>
      </c>
      <c r="D102" s="100">
        <f>'支出到项-财拨'!B101</f>
        <v>0</v>
      </c>
      <c r="E102" s="84">
        <f>'支出-财拨'!D104</f>
        <v>0</v>
      </c>
      <c r="F102" s="113">
        <f>'支出-财拨'!E104</f>
        <v>0</v>
      </c>
      <c r="G102" s="19"/>
      <c r="H102" s="11"/>
      <c r="I102" s="11"/>
    </row>
    <row r="103" spans="1:9" ht="18.75" customHeight="1">
      <c r="A103" s="55"/>
      <c r="B103" s="86"/>
      <c r="C103" s="101">
        <f>'支出到项'!A102</f>
        <v>0</v>
      </c>
      <c r="D103" s="100">
        <f>'支出到项-财拨'!B102</f>
        <v>0</v>
      </c>
      <c r="E103" s="84">
        <f>'支出-财拨'!D105</f>
        <v>0</v>
      </c>
      <c r="F103" s="113">
        <f>'支出-财拨'!E105</f>
        <v>0</v>
      </c>
      <c r="G103" s="19"/>
      <c r="H103" s="11"/>
      <c r="I103" s="11"/>
    </row>
    <row r="104" spans="1:9" ht="18.75" customHeight="1">
      <c r="A104" s="55"/>
      <c r="B104" s="86"/>
      <c r="C104" s="101">
        <f>'支出到项'!A103</f>
        <v>0</v>
      </c>
      <c r="D104" s="100">
        <f>'支出到项-财拨'!B103</f>
        <v>0</v>
      </c>
      <c r="E104" s="84">
        <f>'支出-财拨'!D106</f>
        <v>0</v>
      </c>
      <c r="F104" s="113">
        <f>'支出-财拨'!E106</f>
        <v>0</v>
      </c>
      <c r="G104" s="19"/>
      <c r="H104" s="11"/>
      <c r="I104" s="19"/>
    </row>
    <row r="105" spans="1:9" ht="19.5" customHeight="1">
      <c r="A105" s="55"/>
      <c r="B105" s="86"/>
      <c r="C105" s="101">
        <f>'支出到项'!A104</f>
        <v>0</v>
      </c>
      <c r="D105" s="100">
        <f>'支出到项-财拨'!B104</f>
        <v>0</v>
      </c>
      <c r="E105" s="84">
        <f>'支出-财拨'!D107</f>
        <v>0</v>
      </c>
      <c r="F105" s="113">
        <f>'支出-财拨'!E107</f>
        <v>0</v>
      </c>
      <c r="G105" s="19"/>
      <c r="H105" s="11"/>
      <c r="I105" s="11"/>
    </row>
    <row r="106" spans="1:9" ht="18.75" customHeight="1">
      <c r="A106" s="46"/>
      <c r="B106" s="103"/>
      <c r="C106" s="101">
        <f>'支出到项'!A105</f>
        <v>0</v>
      </c>
      <c r="D106" s="100">
        <f>'支出到项-财拨'!B105</f>
        <v>0</v>
      </c>
      <c r="E106" s="84">
        <f>'支出-财拨'!D108</f>
        <v>0</v>
      </c>
      <c r="F106" s="113">
        <f>'支出-财拨'!E108</f>
        <v>0</v>
      </c>
      <c r="G106" s="19"/>
      <c r="H106" s="11"/>
      <c r="I106" s="11"/>
    </row>
    <row r="107" spans="1:9" ht="18.75" customHeight="1">
      <c r="A107" s="55"/>
      <c r="B107" s="86"/>
      <c r="C107" s="101">
        <f>'支出到项'!A106</f>
        <v>0</v>
      </c>
      <c r="D107" s="100">
        <f>'支出到项-财拨'!B106</f>
        <v>0</v>
      </c>
      <c r="E107" s="84">
        <f>'支出-财拨'!D109</f>
        <v>0</v>
      </c>
      <c r="F107" s="113">
        <f>'支出-财拨'!E109</f>
        <v>0</v>
      </c>
      <c r="G107" s="19"/>
      <c r="H107" s="11"/>
      <c r="I107" s="11"/>
    </row>
    <row r="108" spans="1:9" ht="18.75" customHeight="1">
      <c r="A108" s="55"/>
      <c r="B108" s="86"/>
      <c r="C108" s="101">
        <f>'支出到项'!A107</f>
        <v>0</v>
      </c>
      <c r="D108" s="100">
        <f>'支出到项-财拨'!B107</f>
        <v>0</v>
      </c>
      <c r="E108" s="84">
        <f>'支出-财拨'!D110</f>
        <v>0</v>
      </c>
      <c r="F108" s="113">
        <f>'支出-财拨'!E110</f>
        <v>0</v>
      </c>
      <c r="G108" s="19"/>
      <c r="H108" s="11"/>
      <c r="I108" s="19"/>
    </row>
    <row r="109" spans="1:9" ht="19.5" customHeight="1">
      <c r="A109" s="55"/>
      <c r="B109" s="86"/>
      <c r="C109" s="101">
        <f>'支出到项'!A108</f>
        <v>0</v>
      </c>
      <c r="D109" s="100">
        <f>'支出到项-财拨'!B108</f>
        <v>0</v>
      </c>
      <c r="E109" s="84">
        <f>'支出-财拨'!D111</f>
        <v>0</v>
      </c>
      <c r="F109" s="113">
        <f>'支出-财拨'!E111</f>
        <v>0</v>
      </c>
      <c r="G109" s="19"/>
      <c r="H109" s="11"/>
      <c r="I109" s="11"/>
    </row>
    <row r="110" spans="1:9" ht="19.5" customHeight="1">
      <c r="A110" s="55"/>
      <c r="B110" s="86"/>
      <c r="C110" s="101">
        <f>'支出到项'!A109</f>
        <v>0</v>
      </c>
      <c r="D110" s="100">
        <f>'支出到项-财拨'!B109</f>
        <v>0</v>
      </c>
      <c r="E110" s="84">
        <f>'支出-财拨'!D112</f>
        <v>0</v>
      </c>
      <c r="F110" s="113">
        <f>'支出-财拨'!E112</f>
        <v>0</v>
      </c>
      <c r="G110" s="19"/>
      <c r="H110" s="11"/>
      <c r="I110" s="11"/>
    </row>
    <row r="111" spans="1:9" ht="18.75" customHeight="1">
      <c r="A111" s="46"/>
      <c r="B111" s="103"/>
      <c r="C111" s="101">
        <f>'支出到项'!A110</f>
        <v>0</v>
      </c>
      <c r="D111" s="100">
        <f>'支出到项-财拨'!B110</f>
        <v>0</v>
      </c>
      <c r="E111" s="84">
        <f>'支出-财拨'!D113</f>
        <v>0</v>
      </c>
      <c r="F111" s="113">
        <f>'支出-财拨'!E113</f>
        <v>0</v>
      </c>
      <c r="G111" s="19"/>
      <c r="H111" s="11"/>
      <c r="I111" s="11"/>
    </row>
    <row r="112" spans="1:9" ht="18.75" customHeight="1">
      <c r="A112" s="55"/>
      <c r="B112" s="86"/>
      <c r="C112" s="101">
        <f>'支出到项'!A111</f>
        <v>0</v>
      </c>
      <c r="D112" s="100">
        <f>'支出到项-财拨'!B111</f>
        <v>0</v>
      </c>
      <c r="E112" s="84">
        <f>'支出-财拨'!D114</f>
        <v>0</v>
      </c>
      <c r="F112" s="113">
        <f>'支出-财拨'!E114</f>
        <v>0</v>
      </c>
      <c r="G112" s="19"/>
      <c r="H112" s="11"/>
      <c r="I112" s="11"/>
    </row>
    <row r="113" spans="1:9" ht="18.75" customHeight="1">
      <c r="A113" s="55"/>
      <c r="B113" s="86"/>
      <c r="C113" s="101">
        <f>'支出到项'!A112</f>
        <v>0</v>
      </c>
      <c r="D113" s="100">
        <f>'支出到项-财拨'!B112</f>
        <v>0</v>
      </c>
      <c r="E113" s="84">
        <f>'支出-财拨'!D115</f>
        <v>0</v>
      </c>
      <c r="F113" s="113">
        <f>'支出-财拨'!E115</f>
        <v>0</v>
      </c>
      <c r="G113" s="19"/>
      <c r="H113" s="11"/>
      <c r="I113" s="19"/>
    </row>
    <row r="114" spans="1:9" ht="18.75" customHeight="1">
      <c r="A114" s="55"/>
      <c r="B114" s="86"/>
      <c r="C114" s="101">
        <f>'支出到项'!A113</f>
        <v>0</v>
      </c>
      <c r="D114" s="100">
        <f>'支出到项-财拨'!B113</f>
        <v>0</v>
      </c>
      <c r="E114" s="84">
        <f>'支出-财拨'!D116</f>
        <v>0</v>
      </c>
      <c r="F114" s="113">
        <f>'支出-财拨'!E116</f>
        <v>0</v>
      </c>
      <c r="G114" s="19"/>
      <c r="H114" s="11"/>
      <c r="I114" s="19"/>
    </row>
    <row r="115" spans="1:9" ht="19.5" customHeight="1">
      <c r="A115" s="55"/>
      <c r="B115" s="86"/>
      <c r="C115" s="101">
        <f>'支出到项'!A114</f>
        <v>0</v>
      </c>
      <c r="D115" s="100">
        <f>'支出到项-财拨'!B114</f>
        <v>0</v>
      </c>
      <c r="E115" s="84">
        <f>'支出-财拨'!D117</f>
        <v>0</v>
      </c>
      <c r="F115" s="113">
        <f>'支出-财拨'!E117</f>
        <v>0</v>
      </c>
      <c r="G115" s="19"/>
      <c r="H115" s="11"/>
      <c r="I115" s="11"/>
    </row>
    <row r="116" spans="1:9" ht="19.5" customHeight="1">
      <c r="A116" s="55"/>
      <c r="B116" s="86"/>
      <c r="C116" s="101">
        <f>'支出到项'!A115</f>
        <v>0</v>
      </c>
      <c r="D116" s="100">
        <f>'支出到项-财拨'!B115</f>
        <v>0</v>
      </c>
      <c r="E116" s="84">
        <f>'支出-财拨'!D118</f>
        <v>0</v>
      </c>
      <c r="F116" s="113">
        <f>'支出-财拨'!E118</f>
        <v>0</v>
      </c>
      <c r="G116" s="19"/>
      <c r="H116" s="11"/>
      <c r="I116" s="11"/>
    </row>
    <row r="117" spans="1:9" ht="18.75" customHeight="1">
      <c r="A117" s="46"/>
      <c r="B117" s="103"/>
      <c r="C117" s="101">
        <f>'支出到项'!A116</f>
        <v>0</v>
      </c>
      <c r="D117" s="100">
        <f>'支出到项-财拨'!B116</f>
        <v>0</v>
      </c>
      <c r="E117" s="84">
        <f>'支出-财拨'!D119</f>
        <v>0</v>
      </c>
      <c r="F117" s="113">
        <f>'支出-财拨'!E119</f>
        <v>0</v>
      </c>
      <c r="G117" s="19"/>
      <c r="H117" s="11"/>
      <c r="I117" s="11"/>
    </row>
    <row r="118" spans="1:9" ht="18.75" customHeight="1">
      <c r="A118" s="55"/>
      <c r="B118" s="86"/>
      <c r="C118" s="101">
        <f>'支出到项'!A117</f>
        <v>0</v>
      </c>
      <c r="D118" s="100">
        <f>'支出到项-财拨'!B117</f>
        <v>0</v>
      </c>
      <c r="E118" s="84">
        <f>'支出-财拨'!D120</f>
        <v>0</v>
      </c>
      <c r="F118" s="113">
        <f>'支出-财拨'!E120</f>
        <v>0</v>
      </c>
      <c r="G118" s="19"/>
      <c r="H118" s="11"/>
      <c r="I118" s="11"/>
    </row>
    <row r="119" spans="1:9" ht="18.75" customHeight="1">
      <c r="A119" s="55"/>
      <c r="B119" s="86"/>
      <c r="C119" s="101">
        <f>'支出到项'!A118</f>
        <v>0</v>
      </c>
      <c r="D119" s="100">
        <f>'支出到项-财拨'!B118</f>
        <v>0</v>
      </c>
      <c r="E119" s="84">
        <f>'支出-财拨'!D121</f>
        <v>0</v>
      </c>
      <c r="F119" s="113">
        <f>'支出-财拨'!E121</f>
        <v>0</v>
      </c>
      <c r="G119" s="19"/>
      <c r="H119" s="11"/>
      <c r="I119" s="19"/>
    </row>
    <row r="120" spans="1:9" ht="19.5" customHeight="1">
      <c r="A120" s="55"/>
      <c r="B120" s="86"/>
      <c r="C120" s="101">
        <f>'支出到项'!A119</f>
        <v>0</v>
      </c>
      <c r="D120" s="100">
        <f>'支出到项-财拨'!B119</f>
        <v>0</v>
      </c>
      <c r="E120" s="84">
        <f>'支出-财拨'!D122</f>
        <v>0</v>
      </c>
      <c r="F120" s="113">
        <f>'支出-财拨'!E122</f>
        <v>0</v>
      </c>
      <c r="G120" s="19"/>
      <c r="H120" s="11"/>
      <c r="I120" s="11"/>
    </row>
    <row r="121" spans="1:9" ht="18.75" customHeight="1">
      <c r="A121" s="46"/>
      <c r="B121" s="103"/>
      <c r="C121" s="101">
        <f>'支出到项'!A120</f>
        <v>0</v>
      </c>
      <c r="D121" s="100">
        <f>'支出到项-财拨'!B120</f>
        <v>0</v>
      </c>
      <c r="E121" s="84">
        <f>'支出-财拨'!D123</f>
        <v>0</v>
      </c>
      <c r="F121" s="113">
        <f>'支出-财拨'!E123</f>
        <v>0</v>
      </c>
      <c r="G121" s="19"/>
      <c r="H121" s="11"/>
      <c r="I121" s="11"/>
    </row>
    <row r="122" spans="1:9" ht="18.75" customHeight="1">
      <c r="A122" s="55"/>
      <c r="B122" s="86"/>
      <c r="C122" s="101">
        <f>'支出到项'!A121</f>
        <v>0</v>
      </c>
      <c r="D122" s="100">
        <f>'支出到项-财拨'!B121</f>
        <v>0</v>
      </c>
      <c r="E122" s="84">
        <f>'支出-财拨'!D124</f>
        <v>0</v>
      </c>
      <c r="F122" s="113">
        <f>'支出-财拨'!E124</f>
        <v>0</v>
      </c>
      <c r="G122" s="19"/>
      <c r="H122" s="11"/>
      <c r="I122" s="11"/>
    </row>
    <row r="123" spans="1:9" ht="18.75" customHeight="1">
      <c r="A123" s="55"/>
      <c r="B123" s="86"/>
      <c r="C123" s="101">
        <f>'支出到项'!A122</f>
        <v>0</v>
      </c>
      <c r="D123" s="100">
        <f>'支出到项-财拨'!B122</f>
        <v>0</v>
      </c>
      <c r="E123" s="84">
        <f>'支出-财拨'!D125</f>
        <v>0</v>
      </c>
      <c r="F123" s="113">
        <f>'支出-财拨'!E125</f>
        <v>0</v>
      </c>
      <c r="G123" s="19"/>
      <c r="H123" s="11"/>
      <c r="I123" s="19"/>
    </row>
    <row r="124" spans="1:9" ht="19.5" customHeight="1">
      <c r="A124" s="55"/>
      <c r="B124" s="86"/>
      <c r="C124" s="101">
        <f>'支出到项'!A123</f>
        <v>0</v>
      </c>
      <c r="D124" s="100">
        <f>'支出到项-财拨'!B123</f>
        <v>0</v>
      </c>
      <c r="E124" s="84">
        <f>'支出-财拨'!D126</f>
        <v>0</v>
      </c>
      <c r="F124" s="113">
        <f>'支出-财拨'!E126</f>
        <v>0</v>
      </c>
      <c r="G124" s="19"/>
      <c r="H124" s="11"/>
      <c r="I124" s="11"/>
    </row>
    <row r="125" spans="1:9" ht="19.5" customHeight="1">
      <c r="A125" s="55"/>
      <c r="B125" s="86"/>
      <c r="C125" s="101">
        <f>'支出到项'!A124</f>
        <v>0</v>
      </c>
      <c r="D125" s="100">
        <f>'支出到项-财拨'!B124</f>
        <v>0</v>
      </c>
      <c r="E125" s="84">
        <f>'支出-财拨'!D127</f>
        <v>0</v>
      </c>
      <c r="F125" s="113">
        <f>'支出-财拨'!E127</f>
        <v>0</v>
      </c>
      <c r="G125" s="19"/>
      <c r="H125" s="11"/>
      <c r="I125" s="11"/>
    </row>
    <row r="126" spans="1:9" ht="18.75" customHeight="1">
      <c r="A126" s="46"/>
      <c r="B126" s="103"/>
      <c r="C126" s="101">
        <f>'支出到项'!A125</f>
        <v>0</v>
      </c>
      <c r="D126" s="100">
        <f>'支出到项-财拨'!B125</f>
        <v>0</v>
      </c>
      <c r="E126" s="84">
        <f>'支出-财拨'!D128</f>
        <v>0</v>
      </c>
      <c r="F126" s="113">
        <f>'支出-财拨'!E128</f>
        <v>0</v>
      </c>
      <c r="G126" s="19"/>
      <c r="H126" s="11"/>
      <c r="I126" s="11"/>
    </row>
    <row r="127" spans="1:9" ht="18.75" customHeight="1">
      <c r="A127" s="55"/>
      <c r="B127" s="86"/>
      <c r="C127" s="101">
        <f>'支出到项'!A126</f>
        <v>0</v>
      </c>
      <c r="D127" s="100">
        <f>'支出到项-财拨'!B126</f>
        <v>0</v>
      </c>
      <c r="E127" s="84">
        <f>'支出-财拨'!D129</f>
        <v>0</v>
      </c>
      <c r="F127" s="113">
        <f>'支出-财拨'!E129</f>
        <v>0</v>
      </c>
      <c r="G127" s="19"/>
      <c r="H127" s="11"/>
      <c r="I127" s="11"/>
    </row>
    <row r="128" spans="1:9" ht="18.75" customHeight="1">
      <c r="A128" s="55"/>
      <c r="B128" s="86"/>
      <c r="C128" s="101">
        <f>'支出到项'!A127</f>
        <v>0</v>
      </c>
      <c r="D128" s="100">
        <f>'支出到项-财拨'!B127</f>
        <v>0</v>
      </c>
      <c r="E128" s="84">
        <f>'支出-财拨'!D130</f>
        <v>0</v>
      </c>
      <c r="F128" s="113">
        <f>'支出-财拨'!E130</f>
        <v>0</v>
      </c>
      <c r="G128" s="19"/>
      <c r="H128" s="11"/>
      <c r="I128" s="19"/>
    </row>
    <row r="129" spans="1:9" ht="19.5" customHeight="1">
      <c r="A129" s="55"/>
      <c r="B129" s="86"/>
      <c r="C129" s="101">
        <f>'支出到项'!A128</f>
        <v>0</v>
      </c>
      <c r="D129" s="100">
        <f>'支出到项-财拨'!B128</f>
        <v>0</v>
      </c>
      <c r="E129" s="84">
        <f>'支出-财拨'!D131</f>
        <v>0</v>
      </c>
      <c r="F129" s="113">
        <f>'支出-财拨'!E131</f>
        <v>0</v>
      </c>
      <c r="G129" s="19"/>
      <c r="H129" s="11"/>
      <c r="I129" s="11"/>
    </row>
    <row r="130" spans="1:9" ht="18.75" customHeight="1">
      <c r="A130" s="46"/>
      <c r="B130" s="103"/>
      <c r="C130" s="101">
        <f>'支出到项'!A129</f>
        <v>0</v>
      </c>
      <c r="D130" s="100">
        <f>'支出到项-财拨'!B129</f>
        <v>0</v>
      </c>
      <c r="E130" s="84">
        <f>'支出-财拨'!D132</f>
        <v>0</v>
      </c>
      <c r="F130" s="113">
        <f>'支出-财拨'!E132</f>
        <v>0</v>
      </c>
      <c r="G130" s="19"/>
      <c r="H130" s="11"/>
      <c r="I130" s="11"/>
    </row>
    <row r="131" spans="1:9" ht="18.75" customHeight="1">
      <c r="A131" s="55"/>
      <c r="B131" s="86"/>
      <c r="C131" s="101">
        <f>'支出到项'!A130</f>
        <v>0</v>
      </c>
      <c r="D131" s="100">
        <f>'支出到项-财拨'!B130</f>
        <v>0</v>
      </c>
      <c r="E131" s="84">
        <f>'支出-财拨'!D133</f>
        <v>0</v>
      </c>
      <c r="F131" s="113">
        <f>'支出-财拨'!E133</f>
        <v>0</v>
      </c>
      <c r="G131" s="19"/>
      <c r="H131" s="11"/>
      <c r="I131" s="11"/>
    </row>
    <row r="132" spans="1:9" ht="18.75" customHeight="1">
      <c r="A132" s="55"/>
      <c r="B132" s="86"/>
      <c r="C132" s="101">
        <f>'支出到项'!A131</f>
        <v>0</v>
      </c>
      <c r="D132" s="100">
        <f>'支出到项-财拨'!B131</f>
        <v>0</v>
      </c>
      <c r="E132" s="84">
        <f>'支出-财拨'!D134</f>
        <v>0</v>
      </c>
      <c r="F132" s="113">
        <f>'支出-财拨'!E134</f>
        <v>0</v>
      </c>
      <c r="G132" s="19"/>
      <c r="H132" s="11"/>
      <c r="I132" s="19"/>
    </row>
    <row r="133" spans="1:9" ht="19.5" customHeight="1">
      <c r="A133" s="55"/>
      <c r="B133" s="86"/>
      <c r="C133" s="101">
        <f>'支出到项'!A132</f>
        <v>0</v>
      </c>
      <c r="D133" s="100">
        <f>'支出到项-财拨'!B132</f>
        <v>0</v>
      </c>
      <c r="E133" s="84">
        <f>'支出-财拨'!D135</f>
        <v>0</v>
      </c>
      <c r="F133" s="113">
        <f>'支出-财拨'!E135</f>
        <v>0</v>
      </c>
      <c r="G133" s="19"/>
      <c r="H133" s="11"/>
      <c r="I133" s="11"/>
    </row>
    <row r="134" spans="1:9" ht="18.75" customHeight="1">
      <c r="A134" s="55"/>
      <c r="B134" s="86"/>
      <c r="C134" s="101">
        <f>'支出到项'!A133</f>
        <v>0</v>
      </c>
      <c r="D134" s="100">
        <f>'支出到项-财拨'!B133</f>
        <v>0</v>
      </c>
      <c r="E134" s="84">
        <f>'支出-财拨'!D136</f>
        <v>0</v>
      </c>
      <c r="F134" s="113">
        <f>'支出-财拨'!E136</f>
        <v>0</v>
      </c>
      <c r="G134" s="19"/>
      <c r="H134" s="11"/>
      <c r="I134" s="19"/>
    </row>
    <row r="135" spans="1:9" ht="19.5" customHeight="1">
      <c r="A135" s="55"/>
      <c r="B135" s="86"/>
      <c r="C135" s="101">
        <f>'支出到项'!A134</f>
        <v>0</v>
      </c>
      <c r="D135" s="100">
        <f>'支出到项-财拨'!B134</f>
        <v>0</v>
      </c>
      <c r="E135" s="84">
        <f>'支出-财拨'!D137</f>
        <v>0</v>
      </c>
      <c r="F135" s="113">
        <f>'支出-财拨'!E137</f>
        <v>0</v>
      </c>
      <c r="G135" s="19"/>
      <c r="H135" s="11"/>
      <c r="I135" s="11"/>
    </row>
    <row r="136" spans="1:9" ht="18.75" customHeight="1">
      <c r="A136" s="46"/>
      <c r="B136" s="103"/>
      <c r="C136" s="101">
        <f>'支出到项'!A135</f>
        <v>0</v>
      </c>
      <c r="D136" s="100">
        <f>'支出到项-财拨'!B135</f>
        <v>0</v>
      </c>
      <c r="E136" s="84">
        <f>'支出-财拨'!D138</f>
        <v>0</v>
      </c>
      <c r="F136" s="113">
        <f>'支出-财拨'!E138</f>
        <v>0</v>
      </c>
      <c r="G136" s="19"/>
      <c r="H136" s="11"/>
      <c r="I136" s="11"/>
    </row>
    <row r="137" spans="1:9" ht="18.75" customHeight="1">
      <c r="A137" s="55"/>
      <c r="B137" s="86"/>
      <c r="C137" s="101">
        <f>'支出到项'!A136</f>
        <v>0</v>
      </c>
      <c r="D137" s="100">
        <f>'支出到项-财拨'!B136</f>
        <v>0</v>
      </c>
      <c r="E137" s="84">
        <f>'支出-财拨'!D139</f>
        <v>0</v>
      </c>
      <c r="F137" s="113">
        <f>'支出-财拨'!E139</f>
        <v>0</v>
      </c>
      <c r="G137" s="19"/>
      <c r="H137" s="11"/>
      <c r="I137" s="11"/>
    </row>
    <row r="138" spans="1:9" ht="18.75" customHeight="1">
      <c r="A138" s="55"/>
      <c r="B138" s="86"/>
      <c r="C138" s="101">
        <f>'支出到项'!A137</f>
        <v>0</v>
      </c>
      <c r="D138" s="100">
        <f>'支出到项-财拨'!B137</f>
        <v>0</v>
      </c>
      <c r="E138" s="84">
        <f>'支出-财拨'!D140</f>
        <v>0</v>
      </c>
      <c r="F138" s="113">
        <f>'支出-财拨'!E140</f>
        <v>0</v>
      </c>
      <c r="G138" s="19"/>
      <c r="H138" s="11"/>
      <c r="I138" s="19"/>
    </row>
    <row r="139" spans="1:9" ht="19.5" customHeight="1">
      <c r="A139" s="55"/>
      <c r="B139" s="86"/>
      <c r="C139" s="101">
        <f>'支出到项'!A138</f>
        <v>0</v>
      </c>
      <c r="D139" s="100">
        <f>'支出到项-财拨'!B138</f>
        <v>0</v>
      </c>
      <c r="E139" s="84">
        <f>'支出-财拨'!D141</f>
        <v>0</v>
      </c>
      <c r="F139" s="113">
        <f>'支出-财拨'!E141</f>
        <v>0</v>
      </c>
      <c r="G139" s="19"/>
      <c r="H139" s="11"/>
      <c r="I139" s="11"/>
    </row>
    <row r="140" spans="1:9" ht="19.5" customHeight="1">
      <c r="A140" s="55"/>
      <c r="B140" s="86"/>
      <c r="C140" s="101">
        <f>'支出到项'!A139</f>
        <v>0</v>
      </c>
      <c r="D140" s="100">
        <f>'支出到项-财拨'!B139</f>
        <v>0</v>
      </c>
      <c r="E140" s="84">
        <f>'支出-财拨'!D142</f>
        <v>0</v>
      </c>
      <c r="F140" s="113">
        <f>'支出-财拨'!E142</f>
        <v>0</v>
      </c>
      <c r="G140" s="19"/>
      <c r="H140" s="11"/>
      <c r="I140" s="11"/>
    </row>
    <row r="141" spans="1:9" ht="18.75" customHeight="1">
      <c r="A141" s="46"/>
      <c r="B141" s="103"/>
      <c r="C141" s="101">
        <f>'支出到项'!A140</f>
        <v>0</v>
      </c>
      <c r="D141" s="100">
        <f>'支出到项-财拨'!B140</f>
        <v>0</v>
      </c>
      <c r="E141" s="84">
        <f>'支出-财拨'!D143</f>
        <v>0</v>
      </c>
      <c r="F141" s="113">
        <f>'支出-财拨'!E143</f>
        <v>0</v>
      </c>
      <c r="G141" s="19"/>
      <c r="H141" s="11"/>
      <c r="I141" s="11"/>
    </row>
    <row r="142" spans="1:9" ht="18.75" customHeight="1">
      <c r="A142" s="55"/>
      <c r="B142" s="86"/>
      <c r="C142" s="101">
        <f>'支出到项'!A141</f>
        <v>0</v>
      </c>
      <c r="D142" s="100">
        <f>'支出到项-财拨'!B141</f>
        <v>0</v>
      </c>
      <c r="E142" s="84">
        <f>'支出-财拨'!D144</f>
        <v>0</v>
      </c>
      <c r="F142" s="113">
        <f>'支出-财拨'!E144</f>
        <v>0</v>
      </c>
      <c r="G142" s="19"/>
      <c r="H142" s="11"/>
      <c r="I142" s="11"/>
    </row>
    <row r="143" spans="1:9" ht="18.75" customHeight="1">
      <c r="A143" s="55"/>
      <c r="B143" s="86"/>
      <c r="C143" s="101">
        <f>'支出到项'!A142</f>
        <v>0</v>
      </c>
      <c r="D143" s="100">
        <f>'支出到项-财拨'!B142</f>
        <v>0</v>
      </c>
      <c r="E143" s="84">
        <f>'支出-财拨'!D145</f>
        <v>0</v>
      </c>
      <c r="F143" s="113">
        <f>'支出-财拨'!E145</f>
        <v>0</v>
      </c>
      <c r="G143" s="19"/>
      <c r="H143" s="11"/>
      <c r="I143" s="19"/>
    </row>
    <row r="144" spans="1:9" ht="19.5" customHeight="1">
      <c r="A144" s="55"/>
      <c r="B144" s="86"/>
      <c r="C144" s="101">
        <f>'支出到项'!A143</f>
        <v>0</v>
      </c>
      <c r="D144" s="100">
        <f>'支出到项-财拨'!B143</f>
        <v>0</v>
      </c>
      <c r="E144" s="84">
        <f>'支出-财拨'!D146</f>
        <v>0</v>
      </c>
      <c r="F144" s="113">
        <f>'支出-财拨'!E146</f>
        <v>0</v>
      </c>
      <c r="G144" s="19"/>
      <c r="H144" s="11"/>
      <c r="I144" s="11"/>
    </row>
    <row r="145" spans="1:9" ht="18.75" customHeight="1">
      <c r="A145" s="46"/>
      <c r="B145" s="103"/>
      <c r="C145" s="101">
        <f>'支出到项'!A144</f>
        <v>0</v>
      </c>
      <c r="D145" s="100">
        <f>'支出到项-财拨'!B144</f>
        <v>0</v>
      </c>
      <c r="E145" s="84">
        <f>'支出-财拨'!D147</f>
        <v>0</v>
      </c>
      <c r="F145" s="113">
        <f>'支出-财拨'!E147</f>
        <v>0</v>
      </c>
      <c r="G145" s="19"/>
      <c r="H145" s="11"/>
      <c r="I145" s="11"/>
    </row>
    <row r="146" spans="1:9" ht="18.75" customHeight="1">
      <c r="A146" s="55"/>
      <c r="B146" s="86"/>
      <c r="C146" s="101">
        <f>'支出到项'!A145</f>
        <v>0</v>
      </c>
      <c r="D146" s="100">
        <f>'支出到项-财拨'!B145</f>
        <v>0</v>
      </c>
      <c r="E146" s="84">
        <f>'支出-财拨'!D148</f>
        <v>0</v>
      </c>
      <c r="F146" s="113">
        <f>'支出-财拨'!E148</f>
        <v>0</v>
      </c>
      <c r="G146" s="19"/>
      <c r="H146" s="11"/>
      <c r="I146" s="11"/>
    </row>
    <row r="147" spans="1:9" ht="18.75" customHeight="1">
      <c r="A147" s="55"/>
      <c r="B147" s="86"/>
      <c r="C147" s="101">
        <f>'支出到项'!A146</f>
        <v>0</v>
      </c>
      <c r="D147" s="100">
        <f>'支出到项-财拨'!B146</f>
        <v>0</v>
      </c>
      <c r="E147" s="84">
        <f>'支出-财拨'!D149</f>
        <v>0</v>
      </c>
      <c r="F147" s="113">
        <f>'支出-财拨'!E149</f>
        <v>0</v>
      </c>
      <c r="G147" s="19"/>
      <c r="H147" s="11"/>
      <c r="I147" s="19"/>
    </row>
    <row r="148" spans="1:9" ht="19.5" customHeight="1">
      <c r="A148" s="55"/>
      <c r="B148" s="86"/>
      <c r="C148" s="101">
        <f>'支出到项'!A147</f>
        <v>0</v>
      </c>
      <c r="D148" s="100">
        <f>'支出到项-财拨'!B147</f>
        <v>0</v>
      </c>
      <c r="E148" s="84">
        <f>'支出-财拨'!D150</f>
        <v>0</v>
      </c>
      <c r="F148" s="113">
        <f>'支出-财拨'!E150</f>
        <v>0</v>
      </c>
      <c r="G148" s="19"/>
      <c r="H148" s="11"/>
      <c r="I148" s="11"/>
    </row>
    <row r="149" spans="1:9" ht="19.5" customHeight="1">
      <c r="A149" s="55"/>
      <c r="B149" s="86"/>
      <c r="C149" s="101">
        <f>'支出到项'!A148</f>
        <v>0</v>
      </c>
      <c r="D149" s="100">
        <f>'支出到项-财拨'!B148</f>
        <v>0</v>
      </c>
      <c r="E149" s="84">
        <f>'支出-财拨'!D151</f>
        <v>0</v>
      </c>
      <c r="F149" s="113">
        <f>'支出-财拨'!E151</f>
        <v>0</v>
      </c>
      <c r="G149" s="19"/>
      <c r="H149" s="11"/>
      <c r="I149" s="11"/>
    </row>
    <row r="150" spans="1:9" ht="18.75" customHeight="1">
      <c r="A150" s="46"/>
      <c r="B150" s="103"/>
      <c r="C150" s="101">
        <f>'支出到项'!A149</f>
        <v>0</v>
      </c>
      <c r="D150" s="100">
        <f>'支出到项-财拨'!B149</f>
        <v>0</v>
      </c>
      <c r="E150" s="84">
        <f>'支出-财拨'!D152</f>
        <v>0</v>
      </c>
      <c r="F150" s="113">
        <f>'支出-财拨'!E152</f>
        <v>0</v>
      </c>
      <c r="G150" s="19"/>
      <c r="H150" s="11"/>
      <c r="I150" s="11"/>
    </row>
    <row r="151" spans="1:9" ht="18.75" customHeight="1">
      <c r="A151" s="55"/>
      <c r="B151" s="86"/>
      <c r="C151" s="101">
        <f>'支出到项'!A150</f>
        <v>0</v>
      </c>
      <c r="D151" s="100">
        <f>'支出到项-财拨'!B150</f>
        <v>0</v>
      </c>
      <c r="E151" s="84">
        <f>'支出-财拨'!D153</f>
        <v>0</v>
      </c>
      <c r="F151" s="113">
        <f>'支出-财拨'!E153</f>
        <v>0</v>
      </c>
      <c r="G151" s="19"/>
      <c r="H151" s="11"/>
      <c r="I151" s="11"/>
    </row>
    <row r="152" spans="1:9" ht="18.75" customHeight="1">
      <c r="A152" s="55"/>
      <c r="B152" s="86"/>
      <c r="C152" s="101">
        <f>'支出到项'!A151</f>
        <v>0</v>
      </c>
      <c r="D152" s="100">
        <f>'支出到项-财拨'!B151</f>
        <v>0</v>
      </c>
      <c r="E152" s="84">
        <f>'支出-财拨'!D154</f>
        <v>0</v>
      </c>
      <c r="F152" s="113">
        <f>'支出-财拨'!E154</f>
        <v>0</v>
      </c>
      <c r="G152" s="19"/>
      <c r="H152" s="11"/>
      <c r="I152" s="19"/>
    </row>
    <row r="153" spans="1:9" ht="19.5" customHeight="1">
      <c r="A153" s="55"/>
      <c r="B153" s="86"/>
      <c r="C153" s="101">
        <f>'支出到项'!A152</f>
        <v>0</v>
      </c>
      <c r="D153" s="100">
        <f>'支出到项-财拨'!B152</f>
        <v>0</v>
      </c>
      <c r="E153" s="84">
        <f>'支出-财拨'!D155</f>
        <v>0</v>
      </c>
      <c r="F153" s="113">
        <f>'支出-财拨'!E155</f>
        <v>0</v>
      </c>
      <c r="G153" s="19"/>
      <c r="H153" s="11"/>
      <c r="I153" s="11"/>
    </row>
    <row r="154" spans="1:9" ht="19.5" customHeight="1">
      <c r="A154" s="55"/>
      <c r="B154" s="86"/>
      <c r="C154" s="101">
        <f>'支出到项'!A153</f>
        <v>0</v>
      </c>
      <c r="D154" s="100">
        <f>'支出到项-财拨'!B153</f>
        <v>0</v>
      </c>
      <c r="E154" s="84">
        <f>'支出-财拨'!D156</f>
        <v>0</v>
      </c>
      <c r="F154" s="113">
        <f>'支出-财拨'!E156</f>
        <v>0</v>
      </c>
      <c r="G154" s="19"/>
      <c r="H154" s="11"/>
      <c r="I154" s="11"/>
    </row>
    <row r="155" spans="1:9" ht="19.5" customHeight="1">
      <c r="A155" s="55"/>
      <c r="B155" s="86"/>
      <c r="C155" s="101">
        <f>'支出到项'!A154</f>
        <v>0</v>
      </c>
      <c r="D155" s="100">
        <f>'支出到项-财拨'!B154</f>
        <v>0</v>
      </c>
      <c r="E155" s="84">
        <f>'支出-财拨'!D157</f>
        <v>0</v>
      </c>
      <c r="F155" s="113">
        <f>'支出-财拨'!E157</f>
        <v>0</v>
      </c>
      <c r="G155" s="19"/>
      <c r="H155" s="11"/>
      <c r="I155" s="11"/>
    </row>
    <row r="156" spans="1:9" ht="18.75" customHeight="1">
      <c r="A156" s="46"/>
      <c r="B156" s="103"/>
      <c r="C156" s="101">
        <f>'支出到项'!A155</f>
        <v>0</v>
      </c>
      <c r="D156" s="100">
        <f>'支出到项-财拨'!B155</f>
        <v>0</v>
      </c>
      <c r="E156" s="84">
        <f>'支出-财拨'!D158</f>
        <v>0</v>
      </c>
      <c r="F156" s="113">
        <f>'支出-财拨'!E158</f>
        <v>0</v>
      </c>
      <c r="G156" s="19"/>
      <c r="H156" s="11"/>
      <c r="I156" s="11"/>
    </row>
    <row r="157" spans="1:9" ht="18.75" customHeight="1">
      <c r="A157" s="55"/>
      <c r="B157" s="86"/>
      <c r="C157" s="101">
        <f>'支出到项'!A156</f>
        <v>0</v>
      </c>
      <c r="D157" s="100">
        <f>'支出到项-财拨'!B156</f>
        <v>0</v>
      </c>
      <c r="E157" s="84">
        <f>'支出-财拨'!D159</f>
        <v>0</v>
      </c>
      <c r="F157" s="113">
        <f>'支出-财拨'!E159</f>
        <v>0</v>
      </c>
      <c r="G157" s="19"/>
      <c r="H157" s="11"/>
      <c r="I157" s="11"/>
    </row>
    <row r="158" spans="1:9" ht="18.75" customHeight="1">
      <c r="A158" s="55"/>
      <c r="B158" s="86"/>
      <c r="C158" s="101">
        <f>'支出到项'!A157</f>
        <v>0</v>
      </c>
      <c r="D158" s="100">
        <f>'支出到项-财拨'!B157</f>
        <v>0</v>
      </c>
      <c r="E158" s="84">
        <f>'支出-财拨'!D160</f>
        <v>0</v>
      </c>
      <c r="F158" s="113">
        <f>'支出-财拨'!E160</f>
        <v>0</v>
      </c>
      <c r="G158" s="19"/>
      <c r="H158" s="11"/>
      <c r="I158" s="19"/>
    </row>
    <row r="159" spans="1:9" ht="19.5" customHeight="1">
      <c r="A159" s="55"/>
      <c r="B159" s="86"/>
      <c r="C159" s="101">
        <f>'支出到项'!A158</f>
        <v>0</v>
      </c>
      <c r="D159" s="100">
        <f>'支出到项-财拨'!B158</f>
        <v>0</v>
      </c>
      <c r="E159" s="84">
        <f>'支出-财拨'!D161</f>
        <v>0</v>
      </c>
      <c r="F159" s="113">
        <f>'支出-财拨'!E161</f>
        <v>0</v>
      </c>
      <c r="G159" s="19"/>
      <c r="H159" s="11"/>
      <c r="I159" s="11"/>
    </row>
    <row r="160" spans="1:9" ht="19.5" customHeight="1">
      <c r="A160" s="55"/>
      <c r="B160" s="86"/>
      <c r="C160" s="101">
        <f>'支出到项'!A159</f>
        <v>0</v>
      </c>
      <c r="D160" s="100">
        <f>'支出到项-财拨'!B159</f>
        <v>0</v>
      </c>
      <c r="E160" s="84">
        <f>'支出-财拨'!D162</f>
        <v>0</v>
      </c>
      <c r="F160" s="113">
        <f>'支出-财拨'!E162</f>
        <v>0</v>
      </c>
      <c r="G160" s="19"/>
      <c r="H160" s="11"/>
      <c r="I160" s="11"/>
    </row>
    <row r="161" spans="1:9" ht="18.75" customHeight="1">
      <c r="A161" s="46"/>
      <c r="B161" s="103"/>
      <c r="C161" s="101">
        <f>'支出到项'!A160</f>
        <v>0</v>
      </c>
      <c r="D161" s="100">
        <f>'支出到项-财拨'!B160</f>
        <v>0</v>
      </c>
      <c r="E161" s="84">
        <f>'支出-财拨'!D163</f>
        <v>0</v>
      </c>
      <c r="F161" s="113">
        <f>'支出-财拨'!E163</f>
        <v>0</v>
      </c>
      <c r="G161" s="19"/>
      <c r="H161" s="11"/>
      <c r="I161" s="11"/>
    </row>
    <row r="162" spans="1:9" ht="18.75" customHeight="1">
      <c r="A162" s="55"/>
      <c r="B162" s="86"/>
      <c r="C162" s="101">
        <f>'支出到项'!A161</f>
        <v>0</v>
      </c>
      <c r="D162" s="100">
        <f>'支出到项-财拨'!B161</f>
        <v>0</v>
      </c>
      <c r="E162" s="84">
        <f>'支出-财拨'!D164</f>
        <v>0</v>
      </c>
      <c r="F162" s="113">
        <f>'支出-财拨'!E164</f>
        <v>0</v>
      </c>
      <c r="G162" s="19"/>
      <c r="H162" s="11"/>
      <c r="I162" s="11"/>
    </row>
    <row r="163" spans="1:9" ht="18.75" customHeight="1">
      <c r="A163" s="55"/>
      <c r="B163" s="86"/>
      <c r="C163" s="101">
        <f>'支出到项'!A162</f>
        <v>0</v>
      </c>
      <c r="D163" s="100">
        <f>'支出到项-财拨'!B162</f>
        <v>0</v>
      </c>
      <c r="E163" s="84">
        <f>'支出-财拨'!D165</f>
        <v>0</v>
      </c>
      <c r="F163" s="113">
        <f>'支出-财拨'!E165</f>
        <v>0</v>
      </c>
      <c r="G163" s="19"/>
      <c r="H163" s="11"/>
      <c r="I163" s="19"/>
    </row>
    <row r="164" spans="1:9" ht="19.5" customHeight="1">
      <c r="A164" s="55"/>
      <c r="B164" s="86"/>
      <c r="C164" s="101">
        <f>'支出到项'!A163</f>
        <v>0</v>
      </c>
      <c r="D164" s="100">
        <f>'支出到项-财拨'!B163</f>
        <v>0</v>
      </c>
      <c r="E164" s="84">
        <f>'支出-财拨'!D166</f>
        <v>0</v>
      </c>
      <c r="F164" s="113">
        <f>'支出-财拨'!E166</f>
        <v>0</v>
      </c>
      <c r="G164" s="19"/>
      <c r="H164" s="11"/>
      <c r="I164" s="11"/>
    </row>
    <row r="165" spans="1:9" ht="19.5" customHeight="1">
      <c r="A165" s="55"/>
      <c r="B165" s="86"/>
      <c r="C165" s="101">
        <f>'支出到项'!A164</f>
        <v>0</v>
      </c>
      <c r="D165" s="100">
        <f>'支出到项-财拨'!B164</f>
        <v>0</v>
      </c>
      <c r="E165" s="84">
        <f>'支出-财拨'!D167</f>
        <v>0</v>
      </c>
      <c r="F165" s="113">
        <f>'支出-财拨'!E167</f>
        <v>0</v>
      </c>
      <c r="G165" s="19"/>
      <c r="H165" s="11"/>
      <c r="I165" s="11"/>
    </row>
    <row r="166" spans="1:9" ht="19.5" customHeight="1">
      <c r="A166" s="55"/>
      <c r="B166" s="86"/>
      <c r="C166" s="101">
        <f>'支出到项'!A165</f>
        <v>0</v>
      </c>
      <c r="D166" s="100">
        <f>'支出到项-财拨'!B165</f>
        <v>0</v>
      </c>
      <c r="E166" s="84">
        <f>'支出-财拨'!D168</f>
        <v>0</v>
      </c>
      <c r="F166" s="113">
        <f>'支出-财拨'!E168</f>
        <v>0</v>
      </c>
      <c r="G166" s="19"/>
      <c r="H166" s="19"/>
      <c r="I166" s="11"/>
    </row>
    <row r="167" spans="1:9" ht="19.5" customHeight="1">
      <c r="A167" s="45"/>
      <c r="B167" s="86"/>
      <c r="C167" s="74" t="s">
        <v>16</v>
      </c>
      <c r="D167" s="100">
        <f>'支出-财拨'!R7</f>
        <v>0</v>
      </c>
      <c r="E167" s="84">
        <f>'支出-财拨'!D169</f>
        <v>0</v>
      </c>
      <c r="F167" s="113">
        <f>'支出-财拨'!E169</f>
        <v>0</v>
      </c>
      <c r="G167" s="19"/>
      <c r="H167" s="11"/>
      <c r="I167" s="11"/>
    </row>
    <row r="168" spans="1:9" ht="19.5" customHeight="1">
      <c r="A168" s="45"/>
      <c r="B168" s="86"/>
      <c r="C168" s="74" t="s">
        <v>27</v>
      </c>
      <c r="D168" s="86">
        <f>'支出-财拨'!S7</f>
        <v>0</v>
      </c>
      <c r="E168" s="84">
        <f>'支出-财拨'!D170</f>
        <v>0</v>
      </c>
      <c r="F168" s="113">
        <f>'支出-财拨'!E170</f>
        <v>0</v>
      </c>
      <c r="G168" s="19"/>
      <c r="H168" s="11"/>
      <c r="I168" s="11"/>
    </row>
    <row r="169" spans="1:9" ht="19.5" customHeight="1">
      <c r="A169" s="45"/>
      <c r="B169" s="86"/>
      <c r="C169" s="74" t="s">
        <v>21</v>
      </c>
      <c r="D169" s="86">
        <f>'支出-财拨'!T7</f>
        <v>0</v>
      </c>
      <c r="E169" s="84">
        <f>'支出-财拨'!D171</f>
        <v>0</v>
      </c>
      <c r="F169" s="113">
        <f>'支出-财拨'!E171</f>
        <v>0</v>
      </c>
      <c r="G169" s="19"/>
      <c r="H169" s="11"/>
      <c r="I169" s="11"/>
    </row>
    <row r="170" spans="1:9" ht="18.75" customHeight="1">
      <c r="A170" s="47"/>
      <c r="B170" s="87"/>
      <c r="C170" s="81" t="s">
        <v>68</v>
      </c>
      <c r="D170" s="87">
        <f>'支出-财拨'!E7</f>
        <v>18185</v>
      </c>
      <c r="E170" s="81" t="s">
        <v>68</v>
      </c>
      <c r="F170" s="113">
        <f>'支出-2'!E7</f>
        <v>18185</v>
      </c>
      <c r="G170" s="19"/>
      <c r="H170" s="11"/>
      <c r="I170" s="11"/>
    </row>
    <row r="171" spans="1:9" ht="18.75" customHeight="1">
      <c r="A171" s="56"/>
      <c r="B171" s="102"/>
      <c r="C171" s="57" t="s">
        <v>86</v>
      </c>
      <c r="D171" s="85">
        <f>B175-D170</f>
        <v>0</v>
      </c>
      <c r="E171" s="84" t="s">
        <v>193</v>
      </c>
      <c r="F171" s="91"/>
      <c r="G171" s="19"/>
      <c r="H171" s="11"/>
      <c r="I171" s="11"/>
    </row>
    <row r="172" spans="1:9" ht="18.75" customHeight="1">
      <c r="A172" s="56"/>
      <c r="B172" s="109"/>
      <c r="C172" s="82"/>
      <c r="D172" s="89"/>
      <c r="E172" s="69"/>
      <c r="F172" s="88"/>
      <c r="G172" s="11"/>
      <c r="H172" s="11"/>
      <c r="I172" s="11"/>
    </row>
    <row r="173" spans="1:9" ht="18.75" customHeight="1">
      <c r="A173" s="56"/>
      <c r="B173" s="110"/>
      <c r="C173" s="82"/>
      <c r="D173" s="90"/>
      <c r="E173" s="69"/>
      <c r="F173" s="86"/>
      <c r="G173" s="11"/>
      <c r="H173" s="11"/>
      <c r="I173" s="11"/>
    </row>
    <row r="174" spans="1:9" ht="18.75" customHeight="1">
      <c r="A174" s="56"/>
      <c r="B174" s="111"/>
      <c r="C174" s="83"/>
      <c r="D174" s="90"/>
      <c r="E174" s="68"/>
      <c r="F174" s="86"/>
      <c r="G174" s="11"/>
      <c r="H174" s="11"/>
      <c r="I174" s="11"/>
    </row>
    <row r="175" spans="1:9" ht="18.75" customHeight="1">
      <c r="A175" s="47" t="s">
        <v>40</v>
      </c>
      <c r="B175" s="112">
        <f>B6</f>
        <v>18185</v>
      </c>
      <c r="C175" s="47" t="s">
        <v>11</v>
      </c>
      <c r="D175" s="90">
        <f>SUM(D170,D171)</f>
        <v>18185</v>
      </c>
      <c r="E175" s="47" t="s">
        <v>11</v>
      </c>
      <c r="F175" s="90">
        <f>SUM(F170,F171)</f>
        <v>18185</v>
      </c>
      <c r="G175" s="11"/>
      <c r="H175" s="11"/>
      <c r="I175" s="11"/>
    </row>
    <row r="176" spans="1:9" ht="19.5" customHeight="1">
      <c r="A176" s="11"/>
      <c r="B176" s="19"/>
      <c r="C176" s="11"/>
      <c r="D176" s="11"/>
      <c r="E176" s="11"/>
      <c r="F176" s="11"/>
      <c r="G176" s="11"/>
      <c r="H176" s="11"/>
      <c r="I176" s="11"/>
    </row>
    <row r="177" spans="1:9" ht="19.5" customHeight="1">
      <c r="A177" s="11"/>
      <c r="B177" s="19"/>
      <c r="C177" s="11"/>
      <c r="D177" s="11"/>
      <c r="E177" s="11"/>
      <c r="F177" s="11"/>
      <c r="G177" s="11"/>
      <c r="H177" s="11"/>
      <c r="I177" s="11"/>
    </row>
    <row r="178" ht="19.5" customHeight="1"/>
    <row r="179" ht="19.5" customHeight="1"/>
    <row r="180" spans="1:9" ht="19.5" customHeight="1">
      <c r="A180" s="11"/>
      <c r="B180" s="11"/>
      <c r="C180" s="11"/>
      <c r="D180" s="11"/>
      <c r="E180" s="19"/>
      <c r="F180" s="11"/>
      <c r="G180" s="11"/>
      <c r="H180" s="11"/>
      <c r="I180" s="11"/>
    </row>
    <row r="181" ht="19.5" customHeight="1"/>
    <row r="182" ht="19.5" customHeight="1"/>
    <row r="183" ht="19.5" customHeight="1"/>
    <row r="184" ht="19.5" customHeight="1"/>
    <row r="185" spans="1:9" ht="19.5" customHeight="1">
      <c r="A185" s="11"/>
      <c r="B185" s="19"/>
      <c r="C185" s="11"/>
      <c r="D185" s="11"/>
      <c r="E185" s="11"/>
      <c r="F185" s="11"/>
      <c r="G185" s="11"/>
      <c r="H185" s="11"/>
      <c r="I185" s="11"/>
    </row>
  </sheetData>
  <printOptions horizontalCentered="1"/>
  <pageMargins left="0.39370078740157477" right="0.39370078740157477" top="0.39370078740157477" bottom="0.39370078740157477" header="0" footer="0"/>
  <pageSetup fitToHeight="100" fitToWidth="1" orientation="landscape" paperSize="8" scale="85" r:id="rId1"/>
  <headerFooter alignWithMargins="0">
    <oddFooter xml:space="preserve">&amp;C第 &amp;P 页,共 &amp;N 页 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I29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1" width="59.5" style="0" customWidth="1"/>
    <col min="2" max="2" width="24" style="0" customWidth="1"/>
  </cols>
  <sheetData>
    <row r="2" spans="1:2" ht="24" customHeight="1">
      <c r="A2" s="97" t="s">
        <v>136</v>
      </c>
      <c r="B2" s="96"/>
    </row>
    <row r="3" ht="12.75" customHeight="1">
      <c r="B3" s="52" t="s">
        <v>173</v>
      </c>
    </row>
    <row r="4" spans="1:2" ht="15.75" customHeight="1">
      <c r="A4" s="99" t="s">
        <v>219</v>
      </c>
      <c r="B4" s="98" t="s">
        <v>121</v>
      </c>
    </row>
    <row r="5" spans="1:3" ht="12.75" customHeight="1">
      <c r="A5" s="146" t="s">
        <v>76</v>
      </c>
      <c r="B5" s="147">
        <v>18185</v>
      </c>
      <c r="C5" s="3"/>
    </row>
    <row r="6" spans="1:4" ht="12.75" customHeight="1">
      <c r="A6" s="146" t="s">
        <v>33</v>
      </c>
      <c r="B6" s="147">
        <v>18185</v>
      </c>
      <c r="C6" s="3"/>
      <c r="D6" s="3"/>
    </row>
    <row r="7" spans="1:6" ht="12.75" customHeight="1">
      <c r="A7" s="146" t="s">
        <v>37</v>
      </c>
      <c r="B7" s="147">
        <v>18185</v>
      </c>
      <c r="D7" s="3"/>
      <c r="E7" s="3"/>
      <c r="F7" s="3"/>
    </row>
    <row r="8" spans="1:7" ht="12.75" customHeight="1">
      <c r="A8" s="146" t="s">
        <v>147</v>
      </c>
      <c r="B8" s="147">
        <v>2875</v>
      </c>
      <c r="F8" s="3"/>
      <c r="G8" s="3"/>
    </row>
    <row r="9" spans="1:7" ht="12.75" customHeight="1">
      <c r="A9" s="146" t="s">
        <v>213</v>
      </c>
      <c r="B9" s="147">
        <v>2928</v>
      </c>
      <c r="G9" s="3"/>
    </row>
    <row r="10" spans="1:9" ht="12.75" customHeight="1">
      <c r="A10" s="146" t="s">
        <v>262</v>
      </c>
      <c r="B10" s="147">
        <v>377</v>
      </c>
      <c r="H10" s="3"/>
      <c r="I10" s="3"/>
    </row>
    <row r="11" spans="1:9" ht="12.75" customHeight="1">
      <c r="A11" s="146" t="s">
        <v>223</v>
      </c>
      <c r="B11" s="147">
        <v>63</v>
      </c>
      <c r="D11" s="3"/>
      <c r="E11" s="3"/>
      <c r="F11" s="3"/>
      <c r="G11" s="3"/>
      <c r="H11" s="3"/>
      <c r="I11" s="3"/>
    </row>
    <row r="12" spans="1:2" ht="12.75" customHeight="1">
      <c r="A12" s="146" t="s">
        <v>56</v>
      </c>
      <c r="B12" s="147">
        <v>1256</v>
      </c>
    </row>
    <row r="13" spans="1:2" ht="12.75" customHeight="1">
      <c r="A13" s="146" t="s">
        <v>166</v>
      </c>
      <c r="B13" s="147">
        <v>700</v>
      </c>
    </row>
    <row r="14" spans="1:2" ht="12.75" customHeight="1">
      <c r="A14" s="146" t="s">
        <v>65</v>
      </c>
      <c r="B14" s="147">
        <v>100</v>
      </c>
    </row>
    <row r="15" spans="1:4" ht="12.75" customHeight="1">
      <c r="A15" s="146" t="s">
        <v>204</v>
      </c>
      <c r="B15" s="147">
        <v>1306</v>
      </c>
      <c r="D15" s="3"/>
    </row>
    <row r="16" spans="1:2" ht="12.75" customHeight="1">
      <c r="A16" s="146" t="s">
        <v>124</v>
      </c>
      <c r="B16" s="147">
        <v>40</v>
      </c>
    </row>
    <row r="17" spans="1:2" ht="12.75" customHeight="1">
      <c r="A17" s="146" t="s">
        <v>82</v>
      </c>
      <c r="B17" s="147">
        <v>50</v>
      </c>
    </row>
    <row r="18" spans="1:2" ht="12.75" customHeight="1">
      <c r="A18" s="146" t="s">
        <v>227</v>
      </c>
      <c r="B18" s="147">
        <v>156</v>
      </c>
    </row>
    <row r="19" spans="1:2" ht="12.75" customHeight="1">
      <c r="A19" s="146" t="s">
        <v>240</v>
      </c>
      <c r="B19" s="147">
        <v>500</v>
      </c>
    </row>
    <row r="20" spans="1:2" ht="12.75" customHeight="1">
      <c r="A20" s="146" t="s">
        <v>153</v>
      </c>
      <c r="B20" s="147">
        <v>300</v>
      </c>
    </row>
    <row r="21" spans="1:2" ht="12.75" customHeight="1">
      <c r="A21" s="146" t="s">
        <v>215</v>
      </c>
      <c r="B21" s="147">
        <v>130</v>
      </c>
    </row>
    <row r="22" spans="1:2" ht="12.75" customHeight="1">
      <c r="A22" s="146" t="s">
        <v>54</v>
      </c>
      <c r="B22" s="147">
        <v>1500</v>
      </c>
    </row>
    <row r="23" spans="1:2" ht="12.75" customHeight="1">
      <c r="A23" s="146" t="s">
        <v>135</v>
      </c>
      <c r="B23" s="147">
        <v>1220</v>
      </c>
    </row>
    <row r="24" spans="1:2" ht="12.75" customHeight="1">
      <c r="A24" s="146" t="s">
        <v>74</v>
      </c>
      <c r="B24" s="147">
        <v>90</v>
      </c>
    </row>
    <row r="25" spans="1:2" ht="12.75" customHeight="1">
      <c r="A25" s="146" t="s">
        <v>109</v>
      </c>
      <c r="B25" s="147">
        <v>1100</v>
      </c>
    </row>
    <row r="26" spans="1:2" ht="12.75" customHeight="1">
      <c r="A26" s="146" t="s">
        <v>212</v>
      </c>
      <c r="B26" s="147">
        <v>1570</v>
      </c>
    </row>
    <row r="27" spans="1:2" ht="12.75" customHeight="1">
      <c r="A27" s="146" t="s">
        <v>279</v>
      </c>
      <c r="B27" s="147">
        <v>754</v>
      </c>
    </row>
    <row r="28" spans="1:2" ht="12.75" customHeight="1">
      <c r="A28" s="146" t="s">
        <v>192</v>
      </c>
      <c r="B28" s="147">
        <v>670</v>
      </c>
    </row>
    <row r="29" spans="1:2" ht="12.75" customHeight="1">
      <c r="A29" s="146" t="s">
        <v>119</v>
      </c>
      <c r="B29" s="147">
        <v>500</v>
      </c>
    </row>
  </sheetData>
  <printOptions gridLines="1"/>
  <pageMargins left="0.75" right="0.75" top="1" bottom="1" header="0" footer="0"/>
  <pageSetup orientation="portrait" r:id="rId1"/>
  <headerFooter alignWithMargins="0">
    <oddHeader>&amp;C&amp;A</oddHeader>
    <oddFooter>&amp;C页(&amp;P)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16015625" style="0" customWidth="1"/>
    <col min="4" max="4" width="24" style="0" customWidth="1"/>
    <col min="5" max="5" width="22.83203125" style="0" customWidth="1"/>
    <col min="6" max="6" width="22" style="0" customWidth="1"/>
    <col min="7" max="10" width="20" style="0" customWidth="1"/>
    <col min="11" max="11" width="22" style="0" customWidth="1"/>
    <col min="12" max="20" width="20" style="0" customWidth="1"/>
  </cols>
  <sheetData>
    <row r="1" spans="1:21" ht="21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2" t="s">
        <v>100</v>
      </c>
      <c r="U1" s="11"/>
    </row>
    <row r="2" spans="1:21" ht="30.75" customHeight="1">
      <c r="A2" s="21" t="s">
        <v>266</v>
      </c>
      <c r="B2" s="25"/>
      <c r="C2" s="25"/>
      <c r="D2" s="25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1"/>
      <c r="U2" s="11"/>
    </row>
    <row r="3" spans="1:21" ht="21" customHeight="1">
      <c r="A3" s="118" t="s">
        <v>252</v>
      </c>
      <c r="B3" s="19"/>
      <c r="C3" s="19"/>
      <c r="D3" s="19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2" t="s">
        <v>173</v>
      </c>
      <c r="U3" s="11"/>
    </row>
    <row r="4" spans="1:21" ht="21" customHeight="1">
      <c r="A4" s="14" t="s">
        <v>254</v>
      </c>
      <c r="B4" s="14"/>
      <c r="C4" s="14"/>
      <c r="D4" s="161" t="s">
        <v>75</v>
      </c>
      <c r="E4" s="161" t="s">
        <v>76</v>
      </c>
      <c r="F4" s="15" t="s">
        <v>33</v>
      </c>
      <c r="G4" s="15"/>
      <c r="H4" s="15"/>
      <c r="I4" s="15"/>
      <c r="J4" s="15"/>
      <c r="K4" s="15" t="s">
        <v>151</v>
      </c>
      <c r="L4" s="15"/>
      <c r="M4" s="23"/>
      <c r="N4" s="23"/>
      <c r="O4" s="23"/>
      <c r="P4" s="23"/>
      <c r="Q4" s="23"/>
      <c r="R4" s="161" t="s">
        <v>237</v>
      </c>
      <c r="S4" s="161" t="s">
        <v>168</v>
      </c>
      <c r="T4" s="161" t="s">
        <v>50</v>
      </c>
      <c r="U4" s="11"/>
    </row>
    <row r="5" spans="1:21" ht="42.75" customHeight="1">
      <c r="A5" s="38" t="s">
        <v>112</v>
      </c>
      <c r="B5" s="38" t="s">
        <v>185</v>
      </c>
      <c r="C5" s="38" t="s">
        <v>181</v>
      </c>
      <c r="D5" s="161"/>
      <c r="E5" s="161"/>
      <c r="F5" s="36" t="s">
        <v>142</v>
      </c>
      <c r="G5" s="36" t="s">
        <v>141</v>
      </c>
      <c r="H5" s="36" t="s">
        <v>175</v>
      </c>
      <c r="I5" s="24" t="s">
        <v>246</v>
      </c>
      <c r="J5" s="36" t="s">
        <v>63</v>
      </c>
      <c r="K5" s="22" t="s">
        <v>142</v>
      </c>
      <c r="L5" s="24" t="s">
        <v>141</v>
      </c>
      <c r="M5" s="24" t="s">
        <v>175</v>
      </c>
      <c r="N5" s="24" t="s">
        <v>246</v>
      </c>
      <c r="O5" s="22" t="s">
        <v>28</v>
      </c>
      <c r="P5" s="22" t="s">
        <v>63</v>
      </c>
      <c r="Q5" s="22" t="s">
        <v>79</v>
      </c>
      <c r="R5" s="161"/>
      <c r="S5" s="161"/>
      <c r="T5" s="161"/>
      <c r="U5" s="11"/>
    </row>
    <row r="6" spans="1:21" ht="21" customHeight="1">
      <c r="A6" s="18" t="s">
        <v>169</v>
      </c>
      <c r="B6" s="18" t="s">
        <v>169</v>
      </c>
      <c r="C6" s="18" t="s">
        <v>169</v>
      </c>
      <c r="D6" s="18" t="s">
        <v>169</v>
      </c>
      <c r="E6" s="18">
        <v>1</v>
      </c>
      <c r="F6" s="16">
        <v>2</v>
      </c>
      <c r="G6" s="16">
        <v>3</v>
      </c>
      <c r="H6" s="16">
        <v>4</v>
      </c>
      <c r="I6" s="18">
        <v>5</v>
      </c>
      <c r="J6" s="18">
        <v>6</v>
      </c>
      <c r="K6" s="16">
        <v>7</v>
      </c>
      <c r="L6" s="18">
        <v>8</v>
      </c>
      <c r="M6" s="16">
        <v>9</v>
      </c>
      <c r="N6" s="18">
        <v>10</v>
      </c>
      <c r="O6" s="16">
        <v>11</v>
      </c>
      <c r="P6" s="18">
        <v>12</v>
      </c>
      <c r="Q6" s="16">
        <v>13</v>
      </c>
      <c r="R6" s="18">
        <v>14</v>
      </c>
      <c r="S6" s="16">
        <v>15</v>
      </c>
      <c r="T6" s="38">
        <v>16</v>
      </c>
      <c r="U6" s="11"/>
    </row>
    <row r="7" spans="1:21" ht="21" customHeight="1">
      <c r="A7" s="122"/>
      <c r="B7" s="122"/>
      <c r="C7" s="125"/>
      <c r="D7" s="126" t="s">
        <v>76</v>
      </c>
      <c r="E7" s="121">
        <v>18185</v>
      </c>
      <c r="F7" s="128">
        <v>18185</v>
      </c>
      <c r="G7" s="121">
        <v>8299</v>
      </c>
      <c r="H7" s="121">
        <v>6392</v>
      </c>
      <c r="I7" s="121">
        <v>2994</v>
      </c>
      <c r="J7" s="121">
        <v>500</v>
      </c>
      <c r="K7" s="121">
        <v>0</v>
      </c>
      <c r="L7" s="121">
        <v>0</v>
      </c>
      <c r="M7" s="121">
        <v>0</v>
      </c>
      <c r="N7" s="121">
        <v>0</v>
      </c>
      <c r="O7" s="121">
        <v>0</v>
      </c>
      <c r="P7" s="121">
        <v>0</v>
      </c>
      <c r="Q7" s="121">
        <v>0</v>
      </c>
      <c r="R7" s="121">
        <v>0</v>
      </c>
      <c r="S7" s="121">
        <v>0</v>
      </c>
      <c r="T7" s="121">
        <v>0</v>
      </c>
      <c r="U7" s="11"/>
    </row>
    <row r="8" spans="1:21" ht="21" customHeight="1">
      <c r="A8" s="122" t="s">
        <v>269</v>
      </c>
      <c r="B8" s="122"/>
      <c r="C8" s="125"/>
      <c r="D8" s="126" t="s">
        <v>60</v>
      </c>
      <c r="E8" s="121">
        <v>18185</v>
      </c>
      <c r="F8" s="128">
        <v>18185</v>
      </c>
      <c r="G8" s="121">
        <v>8299</v>
      </c>
      <c r="H8" s="121">
        <v>6392</v>
      </c>
      <c r="I8" s="121">
        <v>2994</v>
      </c>
      <c r="J8" s="121">
        <v>500</v>
      </c>
      <c r="K8" s="121">
        <v>0</v>
      </c>
      <c r="L8" s="121">
        <v>0</v>
      </c>
      <c r="M8" s="121">
        <v>0</v>
      </c>
      <c r="N8" s="121">
        <v>0</v>
      </c>
      <c r="O8" s="121">
        <v>0</v>
      </c>
      <c r="P8" s="121">
        <v>0</v>
      </c>
      <c r="Q8" s="121">
        <v>0</v>
      </c>
      <c r="R8" s="121">
        <v>0</v>
      </c>
      <c r="S8" s="121">
        <v>0</v>
      </c>
      <c r="T8" s="121">
        <v>0</v>
      </c>
      <c r="U8" s="11"/>
    </row>
    <row r="9" spans="1:21" ht="21" customHeight="1">
      <c r="A9" s="122"/>
      <c r="B9" s="122" t="s">
        <v>2</v>
      </c>
      <c r="C9" s="125"/>
      <c r="D9" s="126" t="s">
        <v>20</v>
      </c>
      <c r="E9" s="121">
        <v>18185</v>
      </c>
      <c r="F9" s="128">
        <v>18185</v>
      </c>
      <c r="G9" s="121">
        <v>8299</v>
      </c>
      <c r="H9" s="121">
        <v>6392</v>
      </c>
      <c r="I9" s="121">
        <v>2994</v>
      </c>
      <c r="J9" s="121">
        <v>500</v>
      </c>
      <c r="K9" s="121">
        <v>0</v>
      </c>
      <c r="L9" s="121">
        <v>0</v>
      </c>
      <c r="M9" s="121">
        <v>0</v>
      </c>
      <c r="N9" s="121">
        <v>0</v>
      </c>
      <c r="O9" s="121">
        <v>0</v>
      </c>
      <c r="P9" s="121">
        <v>0</v>
      </c>
      <c r="Q9" s="121">
        <v>0</v>
      </c>
      <c r="R9" s="121">
        <v>0</v>
      </c>
      <c r="S9" s="121">
        <v>0</v>
      </c>
      <c r="T9" s="121">
        <v>0</v>
      </c>
      <c r="U9" s="11"/>
    </row>
    <row r="10" spans="1:21" ht="21" customHeight="1">
      <c r="A10" s="122" t="s">
        <v>85</v>
      </c>
      <c r="B10" s="122" t="s">
        <v>171</v>
      </c>
      <c r="C10" s="125" t="s">
        <v>1</v>
      </c>
      <c r="D10" s="126" t="s">
        <v>12</v>
      </c>
      <c r="E10" s="121">
        <v>1800</v>
      </c>
      <c r="F10" s="128">
        <v>1800</v>
      </c>
      <c r="G10" s="121">
        <v>0</v>
      </c>
      <c r="H10" s="121">
        <v>1800</v>
      </c>
      <c r="I10" s="121">
        <v>0</v>
      </c>
      <c r="J10" s="121">
        <v>0</v>
      </c>
      <c r="K10" s="121">
        <v>0</v>
      </c>
      <c r="L10" s="121">
        <v>0</v>
      </c>
      <c r="M10" s="121">
        <v>0</v>
      </c>
      <c r="N10" s="121"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  <c r="T10" s="121">
        <v>0</v>
      </c>
      <c r="U10" s="11"/>
    </row>
    <row r="11" spans="1:21" ht="21" customHeight="1">
      <c r="A11" s="122" t="s">
        <v>85</v>
      </c>
      <c r="B11" s="122" t="s">
        <v>171</v>
      </c>
      <c r="C11" s="125" t="s">
        <v>24</v>
      </c>
      <c r="D11" s="126" t="s">
        <v>131</v>
      </c>
      <c r="E11" s="121">
        <v>16385</v>
      </c>
      <c r="F11" s="128">
        <v>16385</v>
      </c>
      <c r="G11" s="121">
        <v>8299</v>
      </c>
      <c r="H11" s="121">
        <v>4592</v>
      </c>
      <c r="I11" s="121">
        <v>2994</v>
      </c>
      <c r="J11" s="121">
        <v>500</v>
      </c>
      <c r="K11" s="121">
        <v>0</v>
      </c>
      <c r="L11" s="121">
        <v>0</v>
      </c>
      <c r="M11" s="121">
        <v>0</v>
      </c>
      <c r="N11" s="121">
        <v>0</v>
      </c>
      <c r="O11" s="121">
        <v>0</v>
      </c>
      <c r="P11" s="121">
        <v>0</v>
      </c>
      <c r="Q11" s="121">
        <v>0</v>
      </c>
      <c r="R11" s="121">
        <v>0</v>
      </c>
      <c r="S11" s="121">
        <v>0</v>
      </c>
      <c r="T11" s="121">
        <v>0</v>
      </c>
      <c r="U11" s="11"/>
    </row>
    <row r="12" spans="1:21" ht="21" customHeight="1">
      <c r="A12" s="11"/>
      <c r="B12" s="11"/>
      <c r="C12" s="11"/>
      <c r="D12" s="19"/>
      <c r="E12" s="19"/>
      <c r="F12" s="19"/>
      <c r="G12" s="11"/>
      <c r="H12" s="19"/>
      <c r="I12" s="19"/>
      <c r="J12" s="11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1"/>
    </row>
    <row r="13" spans="1:21" ht="21" customHeight="1">
      <c r="A13" s="11"/>
      <c r="B13" s="11"/>
      <c r="C13" s="11"/>
      <c r="D13" s="19"/>
      <c r="E13" s="19"/>
      <c r="F13" s="19"/>
      <c r="G13" s="11"/>
      <c r="H13" s="11"/>
      <c r="I13" s="19"/>
      <c r="J13" s="11"/>
      <c r="K13" s="19"/>
      <c r="L13" s="11"/>
      <c r="M13" s="11"/>
      <c r="N13" s="11"/>
      <c r="O13" s="19"/>
      <c r="P13" s="19"/>
      <c r="Q13" s="19"/>
      <c r="R13" s="19"/>
      <c r="S13" s="19"/>
      <c r="T13" s="19"/>
      <c r="U13" s="19"/>
    </row>
    <row r="14" spans="1:21" ht="21" customHeight="1">
      <c r="A14" s="11"/>
      <c r="B14" s="11"/>
      <c r="C14" s="11"/>
      <c r="D14" s="11"/>
      <c r="E14" s="11"/>
      <c r="F14" s="11"/>
      <c r="G14" s="19"/>
      <c r="H14" s="11"/>
      <c r="I14" s="11"/>
      <c r="J14" s="11"/>
      <c r="K14" s="11"/>
      <c r="L14" s="11"/>
      <c r="M14" s="11"/>
      <c r="N14" s="11"/>
      <c r="O14" s="11"/>
      <c r="P14" s="19"/>
      <c r="Q14" s="19"/>
      <c r="R14" s="19"/>
      <c r="S14" s="19"/>
      <c r="T14" s="19"/>
      <c r="U14" s="19"/>
    </row>
    <row r="15" spans="1:21" ht="21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9"/>
      <c r="R15" s="19"/>
      <c r="S15" s="19"/>
      <c r="T15" s="19"/>
      <c r="U15" s="11"/>
    </row>
    <row r="16" spans="1:21" ht="21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9"/>
      <c r="S16" s="19"/>
      <c r="T16" s="19"/>
      <c r="U16" s="11"/>
    </row>
    <row r="17" spans="1:21" ht="21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9"/>
      <c r="T17" s="19"/>
      <c r="U17" s="11"/>
    </row>
    <row r="18" spans="1:21" ht="21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9"/>
      <c r="T18" s="19"/>
      <c r="U18" s="11"/>
    </row>
  </sheetData>
  <mergeCells count="5">
    <mergeCell ref="S4:S5"/>
    <mergeCell ref="T4:T5"/>
    <mergeCell ref="D4:D5"/>
    <mergeCell ref="E4:E5"/>
    <mergeCell ref="R4:R5"/>
  </mergeCells>
  <printOptions horizontalCentered="1"/>
  <pageMargins left="0.39370078740157477" right="0.39370078740157477" top="0.39370078740157477" bottom="0.39370078740157477" header="0" footer="0"/>
  <pageSetup fitToHeight="100" fitToWidth="1" orientation="landscape" paperSize="8" scale="86" r:id="rId1"/>
  <headerFooter alignWithMargins="0">
    <oddFooter xml:space="preserve">&amp;C第 &amp;P 页,共 &amp;N 页 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showGridLines="0" showZeros="0" workbookViewId="0" topLeftCell="J1">
      <selection activeCell="A1" sqref="A1"/>
    </sheetView>
  </sheetViews>
  <sheetFormatPr defaultColWidth="9.16015625" defaultRowHeight="21" customHeight="1"/>
  <cols>
    <col min="1" max="1" width="10.5" style="11" customWidth="1"/>
    <col min="2" max="4" width="5.33203125" style="11" customWidth="1"/>
    <col min="5" max="5" width="23" style="11" customWidth="1"/>
    <col min="6" max="6" width="26.33203125" style="11" customWidth="1"/>
    <col min="7" max="7" width="23.66015625" style="11" customWidth="1"/>
    <col min="8" max="18" width="22.33203125" style="11" customWidth="1"/>
    <col min="19" max="255" width="9.16015625" style="11" customWidth="1"/>
  </cols>
  <sheetData>
    <row r="1" spans="1:18" ht="21" customHeight="1">
      <c r="A1" s="19"/>
      <c r="R1" s="12" t="s">
        <v>239</v>
      </c>
    </row>
    <row r="2" spans="1:18" ht="30.75" customHeight="1">
      <c r="A2" s="21" t="s">
        <v>96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ht="21" customHeight="1">
      <c r="A3" s="118" t="s">
        <v>252</v>
      </c>
      <c r="R3" s="12" t="s">
        <v>173</v>
      </c>
    </row>
    <row r="4" spans="1:18" ht="21" customHeight="1">
      <c r="A4" s="161" t="s">
        <v>129</v>
      </c>
      <c r="B4" s="23" t="s">
        <v>277</v>
      </c>
      <c r="C4" s="14"/>
      <c r="D4" s="15"/>
      <c r="E4" s="161" t="s">
        <v>108</v>
      </c>
      <c r="F4" s="161" t="s">
        <v>76</v>
      </c>
      <c r="G4" s="15" t="s">
        <v>33</v>
      </c>
      <c r="H4" s="15"/>
      <c r="I4" s="15"/>
      <c r="J4" s="15"/>
      <c r="K4" s="15"/>
      <c r="L4" s="23" t="s">
        <v>151</v>
      </c>
      <c r="M4" s="23"/>
      <c r="N4" s="23"/>
      <c r="O4" s="23"/>
      <c r="P4" s="23"/>
      <c r="Q4" s="23"/>
      <c r="R4" s="23"/>
    </row>
    <row r="5" spans="1:18" ht="42" customHeight="1">
      <c r="A5" s="161"/>
      <c r="B5" s="38" t="s">
        <v>112</v>
      </c>
      <c r="C5" s="38" t="s">
        <v>185</v>
      </c>
      <c r="D5" s="29" t="s">
        <v>181</v>
      </c>
      <c r="E5" s="161"/>
      <c r="F5" s="161"/>
      <c r="G5" s="24" t="s">
        <v>142</v>
      </c>
      <c r="H5" s="24" t="s">
        <v>141</v>
      </c>
      <c r="I5" s="24" t="s">
        <v>175</v>
      </c>
      <c r="J5" s="24" t="s">
        <v>132</v>
      </c>
      <c r="K5" s="24" t="s">
        <v>63</v>
      </c>
      <c r="L5" s="22" t="s">
        <v>142</v>
      </c>
      <c r="M5" s="24" t="s">
        <v>141</v>
      </c>
      <c r="N5" s="24" t="s">
        <v>175</v>
      </c>
      <c r="O5" s="24" t="s">
        <v>246</v>
      </c>
      <c r="P5" s="22" t="s">
        <v>28</v>
      </c>
      <c r="Q5" s="22" t="s">
        <v>63</v>
      </c>
      <c r="R5" s="22" t="s">
        <v>79</v>
      </c>
    </row>
    <row r="6" spans="1:18" ht="21" customHeight="1">
      <c r="A6" s="18" t="s">
        <v>169</v>
      </c>
      <c r="B6" s="18" t="s">
        <v>169</v>
      </c>
      <c r="C6" s="18" t="s">
        <v>169</v>
      </c>
      <c r="D6" s="18" t="s">
        <v>169</v>
      </c>
      <c r="E6" s="18" t="s">
        <v>169</v>
      </c>
      <c r="F6" s="18">
        <v>1</v>
      </c>
      <c r="G6" s="18">
        <v>2</v>
      </c>
      <c r="H6" s="18">
        <v>3</v>
      </c>
      <c r="I6" s="18">
        <v>4</v>
      </c>
      <c r="J6" s="18">
        <v>5</v>
      </c>
      <c r="K6" s="18">
        <v>6</v>
      </c>
      <c r="L6" s="18">
        <v>7</v>
      </c>
      <c r="M6" s="18">
        <v>8</v>
      </c>
      <c r="N6" s="18">
        <v>9</v>
      </c>
      <c r="O6" s="18">
        <v>10</v>
      </c>
      <c r="P6" s="18">
        <v>11</v>
      </c>
      <c r="Q6" s="18">
        <v>12</v>
      </c>
      <c r="R6" s="38">
        <v>13</v>
      </c>
    </row>
    <row r="7" spans="1:18" ht="21" customHeight="1">
      <c r="A7" s="122"/>
      <c r="B7" s="122"/>
      <c r="C7" s="122"/>
      <c r="D7" s="122"/>
      <c r="E7" s="122" t="s">
        <v>76</v>
      </c>
      <c r="F7" s="121">
        <v>18185</v>
      </c>
      <c r="G7" s="124">
        <v>18185</v>
      </c>
      <c r="H7" s="123">
        <v>8299</v>
      </c>
      <c r="I7" s="123">
        <v>6392</v>
      </c>
      <c r="J7" s="121">
        <v>2994</v>
      </c>
      <c r="K7" s="124">
        <v>500</v>
      </c>
      <c r="L7" s="123">
        <v>0</v>
      </c>
      <c r="M7" s="123">
        <v>0</v>
      </c>
      <c r="N7" s="123">
        <v>0</v>
      </c>
      <c r="O7" s="123">
        <v>0</v>
      </c>
      <c r="P7" s="123">
        <v>0</v>
      </c>
      <c r="Q7" s="123">
        <v>0</v>
      </c>
      <c r="R7" s="121">
        <v>0</v>
      </c>
    </row>
    <row r="8" spans="1:18" ht="21" customHeight="1">
      <c r="A8" s="122"/>
      <c r="B8" s="122"/>
      <c r="C8" s="122"/>
      <c r="D8" s="122"/>
      <c r="E8" s="122"/>
      <c r="F8" s="121">
        <v>18185</v>
      </c>
      <c r="G8" s="124">
        <v>18185</v>
      </c>
      <c r="H8" s="123">
        <v>8299</v>
      </c>
      <c r="I8" s="123">
        <v>6392</v>
      </c>
      <c r="J8" s="121">
        <v>2994</v>
      </c>
      <c r="K8" s="124">
        <v>500</v>
      </c>
      <c r="L8" s="123">
        <v>0</v>
      </c>
      <c r="M8" s="123">
        <v>0</v>
      </c>
      <c r="N8" s="123">
        <v>0</v>
      </c>
      <c r="O8" s="123">
        <v>0</v>
      </c>
      <c r="P8" s="123">
        <v>0</v>
      </c>
      <c r="Q8" s="123">
        <v>0</v>
      </c>
      <c r="R8" s="121">
        <v>0</v>
      </c>
    </row>
    <row r="9" spans="1:18" ht="21" customHeight="1">
      <c r="A9" s="122" t="s">
        <v>218</v>
      </c>
      <c r="B9" s="122"/>
      <c r="C9" s="122"/>
      <c r="D9" s="122"/>
      <c r="E9" s="122" t="s">
        <v>238</v>
      </c>
      <c r="F9" s="121">
        <v>18185</v>
      </c>
      <c r="G9" s="124">
        <v>18185</v>
      </c>
      <c r="H9" s="123">
        <v>8299</v>
      </c>
      <c r="I9" s="123">
        <v>6392</v>
      </c>
      <c r="J9" s="121">
        <v>2994</v>
      </c>
      <c r="K9" s="124">
        <v>500</v>
      </c>
      <c r="L9" s="123">
        <v>0</v>
      </c>
      <c r="M9" s="123">
        <v>0</v>
      </c>
      <c r="N9" s="123">
        <v>0</v>
      </c>
      <c r="O9" s="123">
        <v>0</v>
      </c>
      <c r="P9" s="123">
        <v>0</v>
      </c>
      <c r="Q9" s="123">
        <v>0</v>
      </c>
      <c r="R9" s="121">
        <v>0</v>
      </c>
    </row>
    <row r="10" spans="1:18" ht="21" customHeight="1">
      <c r="A10" s="122" t="s">
        <v>110</v>
      </c>
      <c r="B10" s="122" t="s">
        <v>269</v>
      </c>
      <c r="C10" s="122" t="s">
        <v>2</v>
      </c>
      <c r="D10" s="122" t="s">
        <v>1</v>
      </c>
      <c r="E10" s="122" t="s">
        <v>12</v>
      </c>
      <c r="F10" s="121">
        <v>1800</v>
      </c>
      <c r="G10" s="124">
        <v>1800</v>
      </c>
      <c r="H10" s="123">
        <v>0</v>
      </c>
      <c r="I10" s="123">
        <v>1800</v>
      </c>
      <c r="J10" s="121">
        <v>0</v>
      </c>
      <c r="K10" s="124">
        <v>0</v>
      </c>
      <c r="L10" s="123">
        <v>0</v>
      </c>
      <c r="M10" s="123">
        <v>0</v>
      </c>
      <c r="N10" s="123">
        <v>0</v>
      </c>
      <c r="O10" s="123">
        <v>0</v>
      </c>
      <c r="P10" s="123">
        <v>0</v>
      </c>
      <c r="Q10" s="123">
        <v>0</v>
      </c>
      <c r="R10" s="121">
        <v>0</v>
      </c>
    </row>
    <row r="11" spans="1:18" ht="21" customHeight="1">
      <c r="A11" s="122" t="s">
        <v>110</v>
      </c>
      <c r="B11" s="122" t="s">
        <v>269</v>
      </c>
      <c r="C11" s="122" t="s">
        <v>2</v>
      </c>
      <c r="D11" s="122" t="s">
        <v>24</v>
      </c>
      <c r="E11" s="122" t="s">
        <v>131</v>
      </c>
      <c r="F11" s="121">
        <v>16385</v>
      </c>
      <c r="G11" s="124">
        <v>16385</v>
      </c>
      <c r="H11" s="123">
        <v>8299</v>
      </c>
      <c r="I11" s="123">
        <v>4592</v>
      </c>
      <c r="J11" s="121">
        <v>2994</v>
      </c>
      <c r="K11" s="124">
        <v>500</v>
      </c>
      <c r="L11" s="123">
        <v>0</v>
      </c>
      <c r="M11" s="123">
        <v>0</v>
      </c>
      <c r="N11" s="123">
        <v>0</v>
      </c>
      <c r="O11" s="123">
        <v>0</v>
      </c>
      <c r="P11" s="123">
        <v>0</v>
      </c>
      <c r="Q11" s="123">
        <v>0</v>
      </c>
      <c r="R11" s="121">
        <v>0</v>
      </c>
    </row>
    <row r="12" spans="5:18" ht="21" customHeight="1">
      <c r="E12" s="19"/>
      <c r="F12" s="19"/>
      <c r="G12" s="19"/>
      <c r="H12" s="19"/>
      <c r="I12" s="19"/>
      <c r="M12" s="19"/>
      <c r="N12" s="19"/>
      <c r="O12" s="19"/>
      <c r="P12" s="19"/>
      <c r="Q12" s="19"/>
      <c r="R12" s="19"/>
    </row>
    <row r="13" spans="5:18" ht="21" customHeight="1">
      <c r="E13" s="19"/>
      <c r="F13" s="19"/>
      <c r="H13" s="19"/>
      <c r="M13" s="19"/>
      <c r="N13" s="19"/>
      <c r="O13" s="19"/>
      <c r="P13" s="19"/>
      <c r="Q13" s="19"/>
      <c r="R13" s="19"/>
    </row>
    <row r="14" spans="8:17" ht="21" customHeight="1">
      <c r="H14" s="19"/>
      <c r="I14" s="19"/>
      <c r="N14" s="19"/>
      <c r="O14" s="19"/>
      <c r="P14" s="19"/>
      <c r="Q14" s="19"/>
    </row>
    <row r="15" ht="21" customHeight="1">
      <c r="Q15" s="19"/>
    </row>
  </sheetData>
  <mergeCells count="3">
    <mergeCell ref="A4:A5"/>
    <mergeCell ref="E4:E5"/>
    <mergeCell ref="F4:F5"/>
  </mergeCells>
  <printOptions horizontalCentered="1"/>
  <pageMargins left="0.39370078740157477" right="0.39370078740157477" top="0.39370078740157477" bottom="0.39370078740157477" header="0" footer="0"/>
  <pageSetup fitToHeight="100" fitToWidth="1" horizontalDpi="600" verticalDpi="600" orientation="landscape" paperSize="8" scale="81" r:id="rId1"/>
  <headerFooter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5"/>
  <sheetViews>
    <sheetView showGridLines="0" showZeros="0" workbookViewId="0" topLeftCell="A1">
      <selection activeCell="A1" sqref="A1"/>
    </sheetView>
  </sheetViews>
  <sheetFormatPr defaultColWidth="9.16015625" defaultRowHeight="19.5" customHeight="1"/>
  <cols>
    <col min="1" max="1" width="49.83203125" style="11" customWidth="1"/>
    <col min="2" max="2" width="26.5" style="11" customWidth="1"/>
    <col min="3" max="3" width="47.33203125" style="11" customWidth="1"/>
    <col min="4" max="4" width="25.66015625" style="11" customWidth="1"/>
    <col min="5" max="5" width="43.33203125" style="11" customWidth="1"/>
    <col min="6" max="6" width="23.5" style="11" customWidth="1"/>
    <col min="7" max="16384" width="9.16015625" style="11" customWidth="1"/>
  </cols>
  <sheetData>
    <row r="1" ht="19.5" customHeight="1">
      <c r="F1" s="12" t="s">
        <v>8</v>
      </c>
    </row>
    <row r="2" spans="1:6" ht="29.25" customHeight="1">
      <c r="A2" s="26" t="s">
        <v>47</v>
      </c>
      <c r="B2" s="13"/>
      <c r="C2" s="13"/>
      <c r="D2" s="13"/>
      <c r="E2" s="13"/>
      <c r="F2" s="13"/>
    </row>
    <row r="3" spans="1:6" ht="19.5" customHeight="1">
      <c r="A3" s="118" t="s">
        <v>252</v>
      </c>
      <c r="F3" s="12" t="s">
        <v>173</v>
      </c>
    </row>
    <row r="4" spans="1:6" ht="18.75" customHeight="1">
      <c r="A4" s="14" t="s">
        <v>97</v>
      </c>
      <c r="B4" s="14"/>
      <c r="C4" s="15" t="s">
        <v>233</v>
      </c>
      <c r="D4" s="15"/>
      <c r="E4" s="15"/>
      <c r="F4" s="15"/>
    </row>
    <row r="5" spans="1:7" ht="18.75" customHeight="1">
      <c r="A5" s="38" t="s">
        <v>104</v>
      </c>
      <c r="B5" s="18" t="s">
        <v>121</v>
      </c>
      <c r="C5" s="17" t="s">
        <v>67</v>
      </c>
      <c r="D5" s="18" t="s">
        <v>121</v>
      </c>
      <c r="E5" s="17" t="s">
        <v>78</v>
      </c>
      <c r="F5" s="18" t="s">
        <v>121</v>
      </c>
      <c r="G5" s="19"/>
    </row>
    <row r="6" spans="1:7" ht="18.75" customHeight="1">
      <c r="A6" s="58" t="s">
        <v>7</v>
      </c>
      <c r="B6" s="102">
        <f>'收入-2'!F7</f>
        <v>18185</v>
      </c>
      <c r="C6" s="101" t="str">
        <f>'支出到项'!A5</f>
        <v>合计</v>
      </c>
      <c r="D6" s="100">
        <f>'支出到项'!B5</f>
        <v>18185</v>
      </c>
      <c r="E6" s="84" t="str">
        <f>'支出-2'!D8</f>
        <v>一般公共服务支出</v>
      </c>
      <c r="F6" s="113">
        <f>'支出-2'!E8</f>
        <v>18185</v>
      </c>
      <c r="G6" s="70"/>
    </row>
    <row r="7" spans="1:7" ht="18.75" customHeight="1">
      <c r="A7" s="58" t="s">
        <v>117</v>
      </c>
      <c r="B7" s="103">
        <f>'收入-2'!G7</f>
        <v>18185</v>
      </c>
      <c r="C7" s="101" t="str">
        <f>'支出到项'!A6</f>
        <v>基本支出</v>
      </c>
      <c r="D7" s="100">
        <f>'支出到项'!B6</f>
        <v>18185</v>
      </c>
      <c r="E7" s="84" t="str">
        <f>'支出-2'!D9</f>
        <v>  发展与改革事务</v>
      </c>
      <c r="F7" s="113">
        <f>'支出-2'!E9</f>
        <v>18185</v>
      </c>
      <c r="G7" s="19"/>
    </row>
    <row r="8" spans="1:7" ht="18.75" customHeight="1">
      <c r="A8" s="58" t="s">
        <v>95</v>
      </c>
      <c r="B8" s="104">
        <f>'收入-2'!H7</f>
        <v>0</v>
      </c>
      <c r="C8" s="101" t="str">
        <f>'支出到项'!A7</f>
        <v>  正常支出</v>
      </c>
      <c r="D8" s="100">
        <f>'支出到项'!B7</f>
        <v>18185</v>
      </c>
      <c r="E8" s="84" t="str">
        <f>'支出-2'!D10</f>
        <v>    物价管理</v>
      </c>
      <c r="F8" s="113">
        <f>'支出-2'!E10</f>
        <v>1800</v>
      </c>
      <c r="G8" s="19"/>
    </row>
    <row r="9" spans="1:7" ht="18.75" customHeight="1">
      <c r="A9" s="58" t="s">
        <v>62</v>
      </c>
      <c r="B9" s="102">
        <f>'收入-2'!I7</f>
        <v>0</v>
      </c>
      <c r="C9" s="101" t="str">
        <f>'支出到项'!A8</f>
        <v>    基本工资</v>
      </c>
      <c r="D9" s="100">
        <f>'支出到项'!B8</f>
        <v>2875</v>
      </c>
      <c r="E9" s="84" t="str">
        <f>'支出-2'!D11</f>
        <v>    事业运行（发展与改革事务）</v>
      </c>
      <c r="F9" s="113">
        <f>'支出-2'!E11</f>
        <v>16385</v>
      </c>
      <c r="G9" s="19"/>
    </row>
    <row r="10" spans="1:7" ht="18.75" customHeight="1">
      <c r="A10" s="58" t="s">
        <v>46</v>
      </c>
      <c r="B10" s="102">
        <f>'收入-2'!J7</f>
        <v>0</v>
      </c>
      <c r="C10" s="101" t="str">
        <f>'支出到项'!A9</f>
        <v>    事业单位绩效工资</v>
      </c>
      <c r="D10" s="100">
        <f>'支出到项'!B9</f>
        <v>2928</v>
      </c>
      <c r="E10" s="84">
        <f>'支出-2'!D12</f>
        <v>0</v>
      </c>
      <c r="F10" s="113">
        <f>'支出-2'!E12</f>
        <v>0</v>
      </c>
      <c r="G10" s="19"/>
    </row>
    <row r="11" spans="1:7" ht="18.75" customHeight="1">
      <c r="A11" s="58" t="s">
        <v>224</v>
      </c>
      <c r="B11" s="105">
        <f>'收入-2'!K7</f>
        <v>0</v>
      </c>
      <c r="C11" s="101" t="str">
        <f>'支出到项'!A10</f>
        <v>    医疗保险</v>
      </c>
      <c r="D11" s="100">
        <f>'支出到项'!B10</f>
        <v>377</v>
      </c>
      <c r="E11" s="84">
        <f>'支出-2'!D13</f>
        <v>0</v>
      </c>
      <c r="F11" s="113">
        <f>'支出-2'!E13</f>
        <v>0</v>
      </c>
      <c r="G11" s="19"/>
    </row>
    <row r="12" spans="1:7" ht="18.75" customHeight="1">
      <c r="A12" s="58" t="s">
        <v>158</v>
      </c>
      <c r="B12" s="106">
        <f>'收入-2'!L7</f>
        <v>0</v>
      </c>
      <c r="C12" s="101" t="str">
        <f>'支出到项'!A11</f>
        <v>    其他保险</v>
      </c>
      <c r="D12" s="100">
        <f>'支出到项'!B11</f>
        <v>63</v>
      </c>
      <c r="E12" s="84">
        <f>'支出-2'!D14</f>
        <v>0</v>
      </c>
      <c r="F12" s="113">
        <f>'支出-2'!E14</f>
        <v>0</v>
      </c>
      <c r="G12" s="19"/>
    </row>
    <row r="13" spans="1:7" ht="18.75" customHeight="1">
      <c r="A13" s="58" t="s">
        <v>156</v>
      </c>
      <c r="B13" s="107">
        <f>'收入-2'!M7</f>
        <v>0</v>
      </c>
      <c r="C13" s="101" t="str">
        <f>'支出到项'!A12</f>
        <v>    机关事业单位基本养老保险缴费</v>
      </c>
      <c r="D13" s="100">
        <f>'支出到项'!B12</f>
        <v>1256</v>
      </c>
      <c r="E13" s="84">
        <f>'支出-2'!D15</f>
        <v>0</v>
      </c>
      <c r="F13" s="113">
        <f>'支出-2'!E15</f>
        <v>0</v>
      </c>
      <c r="G13" s="19"/>
    </row>
    <row r="14" spans="1:7" ht="18.75" customHeight="1">
      <c r="A14" s="58" t="s">
        <v>235</v>
      </c>
      <c r="B14" s="105">
        <f>'收入-2'!N7</f>
        <v>0</v>
      </c>
      <c r="C14" s="101" t="str">
        <f>'支出到项'!A13</f>
        <v>    临时工工资</v>
      </c>
      <c r="D14" s="100">
        <f>'支出到项'!B13</f>
        <v>700</v>
      </c>
      <c r="E14" s="84">
        <f>'支出-2'!D16</f>
        <v>0</v>
      </c>
      <c r="F14" s="113">
        <f>'支出-2'!E16</f>
        <v>0</v>
      </c>
      <c r="G14" s="19"/>
    </row>
    <row r="15" spans="1:8" ht="18.75" customHeight="1">
      <c r="A15" s="58" t="s">
        <v>45</v>
      </c>
      <c r="B15" s="106">
        <f>'收入-2'!O7</f>
        <v>0</v>
      </c>
      <c r="C15" s="101" t="str">
        <f>'支出到项'!A14</f>
        <v>    其他(工资福利)</v>
      </c>
      <c r="D15" s="100">
        <f>'支出到项'!B14</f>
        <v>100</v>
      </c>
      <c r="E15" s="84">
        <f>'支出-2'!D17</f>
        <v>0</v>
      </c>
      <c r="F15" s="113">
        <f>'支出-2'!E17</f>
        <v>0</v>
      </c>
      <c r="G15" s="19"/>
      <c r="H15" s="19"/>
    </row>
    <row r="16" spans="1:7" ht="18.75" customHeight="1">
      <c r="A16" s="58" t="s">
        <v>128</v>
      </c>
      <c r="B16" s="105">
        <f>'收入-2'!P7</f>
        <v>0</v>
      </c>
      <c r="C16" s="101" t="str">
        <f>'支出到项'!A15</f>
        <v>    办公费</v>
      </c>
      <c r="D16" s="100">
        <f>'支出到项'!B15</f>
        <v>1306</v>
      </c>
      <c r="E16" s="84">
        <f>'支出-2'!D18</f>
        <v>0</v>
      </c>
      <c r="F16" s="113">
        <f>'支出-2'!E18</f>
        <v>0</v>
      </c>
      <c r="G16" s="19"/>
    </row>
    <row r="17" spans="1:7" ht="18.75" customHeight="1">
      <c r="A17" s="45"/>
      <c r="B17" s="108"/>
      <c r="C17" s="101" t="str">
        <f>'支出到项'!A16</f>
        <v>    取暖费</v>
      </c>
      <c r="D17" s="100">
        <f>'支出到项'!B16</f>
        <v>40</v>
      </c>
      <c r="E17" s="84">
        <f>'支出-2'!D19</f>
        <v>0</v>
      </c>
      <c r="F17" s="113">
        <f>'支出-2'!E19</f>
        <v>0</v>
      </c>
      <c r="G17" s="19"/>
    </row>
    <row r="18" spans="1:7" ht="18.75" customHeight="1">
      <c r="A18" s="45"/>
      <c r="B18" s="103"/>
      <c r="C18" s="101" t="str">
        <f>'支出到项'!A17</f>
        <v>    维修（护）费</v>
      </c>
      <c r="D18" s="100">
        <f>'支出到项'!B17</f>
        <v>50</v>
      </c>
      <c r="E18" s="84">
        <f>'支出-2'!D20</f>
        <v>0</v>
      </c>
      <c r="F18" s="113">
        <f>'支出-2'!E20</f>
        <v>0</v>
      </c>
      <c r="G18" s="19"/>
    </row>
    <row r="19" spans="1:7" ht="18.75" customHeight="1">
      <c r="A19" s="46"/>
      <c r="B19" s="103"/>
      <c r="C19" s="101" t="str">
        <f>'支出到项'!A18</f>
        <v>    会议费</v>
      </c>
      <c r="D19" s="100">
        <f>'支出到项'!B18</f>
        <v>156</v>
      </c>
      <c r="E19" s="84">
        <f>'支出-2'!D21</f>
        <v>0</v>
      </c>
      <c r="F19" s="113">
        <f>'支出-2'!E21</f>
        <v>0</v>
      </c>
      <c r="G19" s="19"/>
    </row>
    <row r="20" spans="1:7" ht="18.75" customHeight="1">
      <c r="A20" s="55"/>
      <c r="B20" s="86"/>
      <c r="C20" s="101" t="str">
        <f>'支出到项'!A19</f>
        <v>    培训费</v>
      </c>
      <c r="D20" s="100">
        <f>'支出到项'!B19</f>
        <v>500</v>
      </c>
      <c r="E20" s="84">
        <f>'支出-2'!D22</f>
        <v>0</v>
      </c>
      <c r="F20" s="113">
        <f>'支出-2'!E22</f>
        <v>0</v>
      </c>
      <c r="G20" s="19"/>
    </row>
    <row r="21" spans="1:9" ht="18.75" customHeight="1">
      <c r="A21" s="55"/>
      <c r="B21" s="86"/>
      <c r="C21" s="101" t="str">
        <f>'支出到项'!A20</f>
        <v>    公务接待费</v>
      </c>
      <c r="D21" s="100">
        <f>'支出到项'!B20</f>
        <v>300</v>
      </c>
      <c r="E21" s="84">
        <f>'支出-2'!D23</f>
        <v>0</v>
      </c>
      <c r="F21" s="113">
        <f>'支出-2'!E23</f>
        <v>0</v>
      </c>
      <c r="G21" s="19"/>
      <c r="I21" s="19"/>
    </row>
    <row r="22" spans="1:7" ht="19.5" customHeight="1">
      <c r="A22" s="55"/>
      <c r="B22" s="86"/>
      <c r="C22" s="101" t="str">
        <f>'支出到项'!A21</f>
        <v>    工会经费</v>
      </c>
      <c r="D22" s="100">
        <f>'支出到项'!B21</f>
        <v>130</v>
      </c>
      <c r="E22" s="84">
        <f>'支出-2'!D24</f>
        <v>0</v>
      </c>
      <c r="F22" s="113">
        <f>'支出-2'!E24</f>
        <v>0</v>
      </c>
      <c r="G22" s="19"/>
    </row>
    <row r="23" spans="1:7" ht="19.5" customHeight="1">
      <c r="A23" s="55"/>
      <c r="B23" s="86"/>
      <c r="C23" s="101" t="str">
        <f>'支出到项'!A22</f>
        <v>    差旅费</v>
      </c>
      <c r="D23" s="100">
        <f>'支出到项'!B22</f>
        <v>1500</v>
      </c>
      <c r="E23" s="84">
        <f>'支出-2'!D25</f>
        <v>0</v>
      </c>
      <c r="F23" s="113">
        <f>'支出-2'!E25</f>
        <v>0</v>
      </c>
      <c r="G23" s="19"/>
    </row>
    <row r="24" spans="1:7" ht="18.75" customHeight="1">
      <c r="A24" s="46"/>
      <c r="B24" s="103"/>
      <c r="C24" s="101" t="str">
        <f>'支出到项'!A23</f>
        <v>    其他交通维护费用</v>
      </c>
      <c r="D24" s="100">
        <f>'支出到项'!B23</f>
        <v>1220</v>
      </c>
      <c r="E24" s="84">
        <f>'支出-2'!D26</f>
        <v>0</v>
      </c>
      <c r="F24" s="113">
        <f>'支出-2'!E26</f>
        <v>0</v>
      </c>
      <c r="G24" s="19"/>
    </row>
    <row r="25" spans="1:7" ht="18.75" customHeight="1">
      <c r="A25" s="55"/>
      <c r="B25" s="86"/>
      <c r="C25" s="101" t="str">
        <f>'支出到项'!A24</f>
        <v>    降温费</v>
      </c>
      <c r="D25" s="100">
        <f>'支出到项'!B24</f>
        <v>90</v>
      </c>
      <c r="E25" s="84">
        <f>'支出-2'!D27</f>
        <v>0</v>
      </c>
      <c r="F25" s="113">
        <f>'支出-2'!E27</f>
        <v>0</v>
      </c>
      <c r="G25" s="19"/>
    </row>
    <row r="26" spans="1:9" ht="18.75" customHeight="1">
      <c r="A26" s="55"/>
      <c r="B26" s="86"/>
      <c r="C26" s="101" t="str">
        <f>'支出到项'!A25</f>
        <v>    其他商品和服务支出</v>
      </c>
      <c r="D26" s="100">
        <f>'支出到项'!B25</f>
        <v>1100</v>
      </c>
      <c r="E26" s="84">
        <f>'支出-2'!D28</f>
        <v>0</v>
      </c>
      <c r="F26" s="113">
        <f>'支出-2'!E28</f>
        <v>0</v>
      </c>
      <c r="G26" s="19"/>
      <c r="I26" s="19"/>
    </row>
    <row r="27" spans="1:7" ht="19.5" customHeight="1">
      <c r="A27" s="55"/>
      <c r="B27" s="86"/>
      <c r="C27" s="101" t="str">
        <f>'支出到项'!A26</f>
        <v>    奖励金</v>
      </c>
      <c r="D27" s="100">
        <f>'支出到项'!B26</f>
        <v>1570</v>
      </c>
      <c r="E27" s="84">
        <f>'支出-2'!D29</f>
        <v>0</v>
      </c>
      <c r="F27" s="113">
        <f>'支出-2'!E29</f>
        <v>0</v>
      </c>
      <c r="G27" s="19"/>
    </row>
    <row r="28" spans="1:7" ht="18.75" customHeight="1">
      <c r="A28" s="46"/>
      <c r="B28" s="103"/>
      <c r="C28" s="101" t="str">
        <f>'支出到项'!A27</f>
        <v>    住房公积金</v>
      </c>
      <c r="D28" s="100">
        <f>'支出到项'!B27</f>
        <v>754</v>
      </c>
      <c r="E28" s="84">
        <f>'支出-2'!D30</f>
        <v>0</v>
      </c>
      <c r="F28" s="113">
        <f>'支出-2'!E30</f>
        <v>0</v>
      </c>
      <c r="G28" s="19"/>
    </row>
    <row r="29" spans="1:7" ht="18.75" customHeight="1">
      <c r="A29" s="55"/>
      <c r="B29" s="86"/>
      <c r="C29" s="101" t="str">
        <f>'支出到项'!A28</f>
        <v>    其他对个人和家庭的补助支出</v>
      </c>
      <c r="D29" s="116">
        <v>0</v>
      </c>
      <c r="E29" s="84">
        <f>'支出-2'!D31</f>
        <v>0</v>
      </c>
      <c r="F29" s="117">
        <v>0</v>
      </c>
      <c r="G29" s="19"/>
    </row>
    <row r="30" spans="1:9" ht="18.75" customHeight="1">
      <c r="A30" s="55"/>
      <c r="B30" s="86"/>
      <c r="C30" s="101" t="str">
        <f>'支出到项'!A29</f>
        <v>    办公设备购置(其他资本性支出)</v>
      </c>
      <c r="D30" s="100">
        <f>'支出到项'!B29</f>
        <v>500</v>
      </c>
      <c r="E30" s="84">
        <f>'支出-2'!D32</f>
        <v>0</v>
      </c>
      <c r="F30" s="113">
        <f>'支出-2'!E32</f>
        <v>0</v>
      </c>
      <c r="G30" s="19"/>
      <c r="I30" s="19"/>
    </row>
    <row r="31" spans="1:7" ht="19.5" customHeight="1">
      <c r="A31" s="55"/>
      <c r="B31" s="86"/>
      <c r="C31" s="101">
        <f>'支出到项'!A30</f>
        <v>0</v>
      </c>
      <c r="D31" s="100">
        <f>'支出到项'!B30</f>
        <v>0</v>
      </c>
      <c r="E31" s="84">
        <f>'支出-2'!D33</f>
        <v>0</v>
      </c>
      <c r="F31" s="113">
        <f>'支出-2'!E33</f>
        <v>0</v>
      </c>
      <c r="G31" s="19"/>
    </row>
    <row r="32" spans="1:7" ht="19.5" customHeight="1">
      <c r="A32" s="55"/>
      <c r="B32" s="86"/>
      <c r="C32" s="101">
        <f>'支出到项'!A31</f>
        <v>0</v>
      </c>
      <c r="D32" s="100">
        <f>'支出到项'!B31</f>
        <v>0</v>
      </c>
      <c r="E32" s="84">
        <f>'支出-2'!D34</f>
        <v>0</v>
      </c>
      <c r="F32" s="113">
        <f>'支出-2'!E34</f>
        <v>0</v>
      </c>
      <c r="G32" s="19"/>
    </row>
    <row r="33" spans="1:7" ht="18.75" customHeight="1">
      <c r="A33" s="46"/>
      <c r="B33" s="103"/>
      <c r="C33" s="101">
        <f>'支出到项'!A32</f>
        <v>0</v>
      </c>
      <c r="D33" s="100">
        <f>'支出到项'!B32</f>
        <v>0</v>
      </c>
      <c r="E33" s="84">
        <f>'支出-2'!D35</f>
        <v>0</v>
      </c>
      <c r="F33" s="113">
        <f>'支出-2'!E35</f>
        <v>0</v>
      </c>
      <c r="G33" s="19"/>
    </row>
    <row r="34" spans="1:7" ht="18.75" customHeight="1">
      <c r="A34" s="55"/>
      <c r="B34" s="86"/>
      <c r="C34" s="101">
        <f>'支出到项'!A33</f>
        <v>0</v>
      </c>
      <c r="D34" s="100">
        <f>'支出到项'!B33</f>
        <v>0</v>
      </c>
      <c r="E34" s="84">
        <f>'支出-2'!D36</f>
        <v>0</v>
      </c>
      <c r="F34" s="113">
        <f>'支出-2'!E36</f>
        <v>0</v>
      </c>
      <c r="G34" s="19"/>
    </row>
    <row r="35" spans="1:7" ht="18.75" customHeight="1">
      <c r="A35" s="46"/>
      <c r="B35" s="103"/>
      <c r="C35" s="101">
        <f>'支出到项'!A34</f>
        <v>0</v>
      </c>
      <c r="D35" s="100">
        <f>'支出到项'!B34</f>
        <v>0</v>
      </c>
      <c r="E35" s="84">
        <f>'支出-2'!D37</f>
        <v>0</v>
      </c>
      <c r="F35" s="113">
        <f>'支出-2'!E37</f>
        <v>0</v>
      </c>
      <c r="G35" s="19"/>
    </row>
    <row r="36" spans="1:7" ht="18.75" customHeight="1">
      <c r="A36" s="55"/>
      <c r="B36" s="86"/>
      <c r="C36" s="101">
        <f>'支出到项'!A35</f>
        <v>0</v>
      </c>
      <c r="D36" s="100">
        <f>'支出到项'!B35</f>
        <v>0</v>
      </c>
      <c r="E36" s="84">
        <f>'支出-2'!D38</f>
        <v>0</v>
      </c>
      <c r="F36" s="113">
        <f>'支出-2'!E38</f>
        <v>0</v>
      </c>
      <c r="G36" s="19"/>
    </row>
    <row r="37" spans="1:9" ht="18.75" customHeight="1">
      <c r="A37" s="55"/>
      <c r="B37" s="86"/>
      <c r="C37" s="101">
        <f>'支出到项'!A36</f>
        <v>0</v>
      </c>
      <c r="D37" s="100">
        <f>'支出到项'!B36</f>
        <v>0</v>
      </c>
      <c r="E37" s="84">
        <f>'支出-2'!D39</f>
        <v>0</v>
      </c>
      <c r="F37" s="113">
        <f>'支出-2'!E39</f>
        <v>0</v>
      </c>
      <c r="G37" s="19"/>
      <c r="I37" s="19"/>
    </row>
    <row r="38" spans="1:7" ht="19.5" customHeight="1">
      <c r="A38" s="55"/>
      <c r="B38" s="86"/>
      <c r="C38" s="101">
        <f>'支出到项'!A37</f>
        <v>0</v>
      </c>
      <c r="D38" s="100">
        <f>'支出到项'!B37</f>
        <v>0</v>
      </c>
      <c r="E38" s="84">
        <f>'支出-2'!D40</f>
        <v>0</v>
      </c>
      <c r="F38" s="113">
        <f>'支出-2'!E40</f>
        <v>0</v>
      </c>
      <c r="G38" s="19"/>
    </row>
    <row r="39" spans="1:7" ht="19.5" customHeight="1">
      <c r="A39" s="55"/>
      <c r="B39" s="86"/>
      <c r="C39" s="101">
        <f>'支出到项'!A38</f>
        <v>0</v>
      </c>
      <c r="D39" s="100">
        <f>'支出到项'!B38</f>
        <v>0</v>
      </c>
      <c r="E39" s="84">
        <f>'支出-2'!D41</f>
        <v>0</v>
      </c>
      <c r="F39" s="113">
        <f>'支出-2'!E41</f>
        <v>0</v>
      </c>
      <c r="G39" s="19"/>
    </row>
    <row r="40" spans="1:7" ht="18.75" customHeight="1">
      <c r="A40" s="46"/>
      <c r="B40" s="103"/>
      <c r="C40" s="101">
        <f>'支出到项'!A39</f>
        <v>0</v>
      </c>
      <c r="D40" s="100">
        <f>'支出到项'!B39</f>
        <v>0</v>
      </c>
      <c r="E40" s="84">
        <f>'支出-2'!D42</f>
        <v>0</v>
      </c>
      <c r="F40" s="113">
        <f>'支出-2'!E42</f>
        <v>0</v>
      </c>
      <c r="G40" s="19"/>
    </row>
    <row r="41" spans="1:7" ht="18.75" customHeight="1">
      <c r="A41" s="55"/>
      <c r="B41" s="86"/>
      <c r="C41" s="101">
        <f>'支出到项'!A40</f>
        <v>0</v>
      </c>
      <c r="D41" s="100">
        <f>'支出到项'!B40</f>
        <v>0</v>
      </c>
      <c r="E41" s="84">
        <f>'支出-2'!D43</f>
        <v>0</v>
      </c>
      <c r="F41" s="113">
        <f>'支出-2'!E43</f>
        <v>0</v>
      </c>
      <c r="G41" s="19"/>
    </row>
    <row r="42" spans="1:9" ht="18.75" customHeight="1">
      <c r="A42" s="55"/>
      <c r="B42" s="86"/>
      <c r="C42" s="101">
        <f>'支出到项'!A41</f>
        <v>0</v>
      </c>
      <c r="D42" s="100">
        <f>'支出到项'!B41</f>
        <v>0</v>
      </c>
      <c r="E42" s="84">
        <f>'支出-2'!D44</f>
        <v>0</v>
      </c>
      <c r="F42" s="113">
        <f>'支出-2'!E44</f>
        <v>0</v>
      </c>
      <c r="G42" s="19"/>
      <c r="I42" s="19"/>
    </row>
    <row r="43" spans="1:7" ht="19.5" customHeight="1">
      <c r="A43" s="55"/>
      <c r="B43" s="86"/>
      <c r="C43" s="101">
        <f>'支出到项'!A42</f>
        <v>0</v>
      </c>
      <c r="D43" s="100">
        <f>'支出到项'!B42</f>
        <v>0</v>
      </c>
      <c r="E43" s="84">
        <f>'支出-2'!D45</f>
        <v>0</v>
      </c>
      <c r="F43" s="113">
        <f>'支出-2'!E45</f>
        <v>0</v>
      </c>
      <c r="G43" s="19"/>
    </row>
    <row r="44" spans="1:7" ht="18.75" customHeight="1">
      <c r="A44" s="46"/>
      <c r="B44" s="103"/>
      <c r="C44" s="101">
        <f>'支出到项'!A43</f>
        <v>0</v>
      </c>
      <c r="D44" s="100">
        <f>'支出到项'!B43</f>
        <v>0</v>
      </c>
      <c r="E44" s="84">
        <f>'支出-2'!D46</f>
        <v>0</v>
      </c>
      <c r="F44" s="113">
        <f>'支出-2'!E46</f>
        <v>0</v>
      </c>
      <c r="G44" s="19"/>
    </row>
    <row r="45" spans="1:7" ht="18.75" customHeight="1">
      <c r="A45" s="55"/>
      <c r="B45" s="86"/>
      <c r="C45" s="101">
        <f>'支出到项'!A44</f>
        <v>0</v>
      </c>
      <c r="D45" s="100">
        <f>'支出到项'!B44</f>
        <v>0</v>
      </c>
      <c r="E45" s="84">
        <f>'支出-2'!D47</f>
        <v>0</v>
      </c>
      <c r="F45" s="113">
        <f>'支出-2'!E47</f>
        <v>0</v>
      </c>
      <c r="G45" s="19"/>
    </row>
    <row r="46" spans="1:9" ht="18.75" customHeight="1">
      <c r="A46" s="55"/>
      <c r="B46" s="86"/>
      <c r="C46" s="101">
        <f>'支出到项'!A45</f>
        <v>0</v>
      </c>
      <c r="D46" s="100">
        <f>'支出到项'!B45</f>
        <v>0</v>
      </c>
      <c r="E46" s="84">
        <f>'支出-2'!D48</f>
        <v>0</v>
      </c>
      <c r="F46" s="113">
        <f>'支出-2'!E48</f>
        <v>0</v>
      </c>
      <c r="G46" s="19"/>
      <c r="I46" s="19"/>
    </row>
    <row r="47" spans="1:7" ht="19.5" customHeight="1">
      <c r="A47" s="55"/>
      <c r="B47" s="86"/>
      <c r="C47" s="101">
        <f>'支出到项'!A46</f>
        <v>0</v>
      </c>
      <c r="D47" s="100">
        <f>'支出到项'!B46</f>
        <v>0</v>
      </c>
      <c r="E47" s="84">
        <f>'支出-2'!D49</f>
        <v>0</v>
      </c>
      <c r="F47" s="113">
        <f>'支出-2'!E49</f>
        <v>0</v>
      </c>
      <c r="G47" s="19"/>
    </row>
    <row r="48" spans="1:7" ht="19.5" customHeight="1">
      <c r="A48" s="55"/>
      <c r="B48" s="86"/>
      <c r="C48" s="101">
        <f>'支出到项'!A47</f>
        <v>0</v>
      </c>
      <c r="D48" s="100">
        <f>'支出到项'!B47</f>
        <v>0</v>
      </c>
      <c r="E48" s="84">
        <f>'支出-2'!D50</f>
        <v>0</v>
      </c>
      <c r="F48" s="113">
        <f>'支出-2'!E50</f>
        <v>0</v>
      </c>
      <c r="G48" s="19"/>
    </row>
    <row r="49" spans="1:7" ht="18.75" customHeight="1">
      <c r="A49" s="46"/>
      <c r="B49" s="103"/>
      <c r="C49" s="101">
        <f>'支出到项'!A48</f>
        <v>0</v>
      </c>
      <c r="D49" s="100">
        <f>'支出到项'!B48</f>
        <v>0</v>
      </c>
      <c r="E49" s="84">
        <f>'支出-2'!D51</f>
        <v>0</v>
      </c>
      <c r="F49" s="113">
        <f>'支出-2'!E51</f>
        <v>0</v>
      </c>
      <c r="G49" s="19"/>
    </row>
    <row r="50" spans="1:7" ht="18.75" customHeight="1">
      <c r="A50" s="55"/>
      <c r="B50" s="86"/>
      <c r="C50" s="101">
        <f>'支出到项'!A49</f>
        <v>0</v>
      </c>
      <c r="D50" s="100">
        <f>'支出到项'!B49</f>
        <v>0</v>
      </c>
      <c r="E50" s="84">
        <f>'支出-2'!D52</f>
        <v>0</v>
      </c>
      <c r="F50" s="113">
        <f>'支出-2'!E52</f>
        <v>0</v>
      </c>
      <c r="G50" s="19"/>
    </row>
    <row r="51" spans="1:9" ht="18.75" customHeight="1">
      <c r="A51" s="55"/>
      <c r="B51" s="86"/>
      <c r="C51" s="101">
        <f>'支出到项'!A50</f>
        <v>0</v>
      </c>
      <c r="D51" s="100">
        <f>'支出到项'!B50</f>
        <v>0</v>
      </c>
      <c r="E51" s="84">
        <f>'支出-2'!D37</f>
        <v>0</v>
      </c>
      <c r="F51" s="113">
        <f>'支出-2'!E37</f>
        <v>0</v>
      </c>
      <c r="G51" s="19"/>
      <c r="I51" s="19"/>
    </row>
    <row r="52" spans="1:7" ht="19.5" customHeight="1">
      <c r="A52" s="55"/>
      <c r="B52" s="86"/>
      <c r="C52" s="101">
        <f>'支出到项'!A51</f>
        <v>0</v>
      </c>
      <c r="D52" s="100">
        <f>'支出到项'!B51</f>
        <v>0</v>
      </c>
      <c r="E52" s="84">
        <f>'支出-2'!D38</f>
        <v>0</v>
      </c>
      <c r="F52" s="113">
        <f>'支出-2'!E38</f>
        <v>0</v>
      </c>
      <c r="G52" s="19"/>
    </row>
    <row r="53" spans="1:7" ht="18.75" customHeight="1">
      <c r="A53" s="46"/>
      <c r="B53" s="103"/>
      <c r="C53" s="101">
        <f>'支出到项'!A52</f>
        <v>0</v>
      </c>
      <c r="D53" s="100">
        <f>'支出到项'!B52</f>
        <v>0</v>
      </c>
      <c r="E53" s="84">
        <f>'支出-2'!D39</f>
        <v>0</v>
      </c>
      <c r="F53" s="113">
        <f>'支出-2'!E39</f>
        <v>0</v>
      </c>
      <c r="G53" s="19"/>
    </row>
    <row r="54" spans="1:7" ht="18.75" customHeight="1">
      <c r="A54" s="55"/>
      <c r="B54" s="86"/>
      <c r="C54" s="101">
        <f>'支出到项'!A53</f>
        <v>0</v>
      </c>
      <c r="D54" s="100">
        <f>'支出到项'!B53</f>
        <v>0</v>
      </c>
      <c r="E54" s="84">
        <f>'支出-2'!D40</f>
        <v>0</v>
      </c>
      <c r="F54" s="113">
        <f>'支出-2'!E40</f>
        <v>0</v>
      </c>
      <c r="G54" s="19"/>
    </row>
    <row r="55" spans="1:9" ht="18.75" customHeight="1">
      <c r="A55" s="55"/>
      <c r="B55" s="86"/>
      <c r="C55" s="101">
        <f>'支出到项'!A54</f>
        <v>0</v>
      </c>
      <c r="D55" s="100">
        <f>'支出到项'!B54</f>
        <v>0</v>
      </c>
      <c r="E55" s="84">
        <f>'支出-2'!D41</f>
        <v>0</v>
      </c>
      <c r="F55" s="113">
        <f>'支出-2'!E41</f>
        <v>0</v>
      </c>
      <c r="G55" s="19"/>
      <c r="I55" s="19"/>
    </row>
    <row r="56" spans="1:7" ht="19.5" customHeight="1">
      <c r="A56" s="55"/>
      <c r="B56" s="86"/>
      <c r="C56" s="101">
        <f>'支出到项'!A55</f>
        <v>0</v>
      </c>
      <c r="D56" s="100">
        <f>'支出到项'!B55</f>
        <v>0</v>
      </c>
      <c r="E56" s="84">
        <f>'支出-2'!D42</f>
        <v>0</v>
      </c>
      <c r="F56" s="113">
        <f>'支出-2'!E42</f>
        <v>0</v>
      </c>
      <c r="G56" s="19"/>
    </row>
    <row r="57" spans="1:7" ht="19.5" customHeight="1">
      <c r="A57" s="55"/>
      <c r="B57" s="86"/>
      <c r="C57" s="101">
        <f>'支出到项'!A56</f>
        <v>0</v>
      </c>
      <c r="D57" s="100">
        <f>'支出到项'!B56</f>
        <v>0</v>
      </c>
      <c r="E57" s="84">
        <f>'支出-2'!D43</f>
        <v>0</v>
      </c>
      <c r="F57" s="113">
        <f>'支出-2'!E43</f>
        <v>0</v>
      </c>
      <c r="G57" s="19"/>
    </row>
    <row r="58" spans="1:7" ht="18.75" customHeight="1">
      <c r="A58" s="46"/>
      <c r="B58" s="103"/>
      <c r="C58" s="101">
        <f>'支出到项'!A57</f>
        <v>0</v>
      </c>
      <c r="D58" s="100">
        <f>'支出到项'!B57</f>
        <v>0</v>
      </c>
      <c r="E58" s="84">
        <f>'支出-2'!D44</f>
        <v>0</v>
      </c>
      <c r="F58" s="113">
        <f>'支出-2'!E44</f>
        <v>0</v>
      </c>
      <c r="G58" s="19"/>
    </row>
    <row r="59" spans="1:7" ht="18.75" customHeight="1">
      <c r="A59" s="55"/>
      <c r="B59" s="86"/>
      <c r="C59" s="101">
        <f>'支出到项'!A58</f>
        <v>0</v>
      </c>
      <c r="D59" s="100">
        <f>'支出到项'!B58</f>
        <v>0</v>
      </c>
      <c r="E59" s="84">
        <f>'支出-2'!D45</f>
        <v>0</v>
      </c>
      <c r="F59" s="113">
        <f>'支出-2'!E45</f>
        <v>0</v>
      </c>
      <c r="G59" s="19"/>
    </row>
    <row r="60" spans="1:9" ht="18.75" customHeight="1">
      <c r="A60" s="55"/>
      <c r="B60" s="86"/>
      <c r="C60" s="101">
        <f>'支出到项'!A59</f>
        <v>0</v>
      </c>
      <c r="D60" s="100">
        <f>'支出到项'!B59</f>
        <v>0</v>
      </c>
      <c r="E60" s="84">
        <f>'支出-2'!D46</f>
        <v>0</v>
      </c>
      <c r="F60" s="113">
        <f>'支出-2'!E46</f>
        <v>0</v>
      </c>
      <c r="G60" s="19"/>
      <c r="I60" s="19"/>
    </row>
    <row r="61" spans="1:7" ht="19.5" customHeight="1">
      <c r="A61" s="55"/>
      <c r="B61" s="86"/>
      <c r="C61" s="101">
        <f>'支出到项'!A60</f>
        <v>0</v>
      </c>
      <c r="D61" s="100">
        <f>'支出到项'!B60</f>
        <v>0</v>
      </c>
      <c r="E61" s="84">
        <f>'支出-2'!D47</f>
        <v>0</v>
      </c>
      <c r="F61" s="113">
        <f>'支出-2'!E47</f>
        <v>0</v>
      </c>
      <c r="G61" s="19"/>
    </row>
    <row r="62" spans="1:7" ht="18.75" customHeight="1">
      <c r="A62" s="46"/>
      <c r="B62" s="103"/>
      <c r="C62" s="101">
        <f>'支出到项'!A61</f>
        <v>0</v>
      </c>
      <c r="D62" s="100">
        <f>'支出到项'!B61</f>
        <v>0</v>
      </c>
      <c r="E62" s="84">
        <f>'支出-2'!D48</f>
        <v>0</v>
      </c>
      <c r="F62" s="113">
        <f>'支出-2'!E48</f>
        <v>0</v>
      </c>
      <c r="G62" s="19"/>
    </row>
    <row r="63" spans="1:7" ht="18.75" customHeight="1">
      <c r="A63" s="55"/>
      <c r="B63" s="86"/>
      <c r="C63" s="101">
        <f>'支出到项'!A62</f>
        <v>0</v>
      </c>
      <c r="D63" s="100">
        <f>'支出到项'!B62</f>
        <v>0</v>
      </c>
      <c r="E63" s="84">
        <f>'支出-2'!D49</f>
        <v>0</v>
      </c>
      <c r="F63" s="113">
        <f>'支出-2'!E49</f>
        <v>0</v>
      </c>
      <c r="G63" s="19"/>
    </row>
    <row r="64" spans="1:9" ht="18.75" customHeight="1">
      <c r="A64" s="55"/>
      <c r="B64" s="86"/>
      <c r="C64" s="101">
        <f>'支出到项'!A63</f>
        <v>0</v>
      </c>
      <c r="D64" s="100">
        <f>'支出到项'!B63</f>
        <v>0</v>
      </c>
      <c r="E64" s="84">
        <f>'支出-2'!D50</f>
        <v>0</v>
      </c>
      <c r="F64" s="113">
        <f>'支出-2'!E50</f>
        <v>0</v>
      </c>
      <c r="G64" s="19"/>
      <c r="I64" s="19"/>
    </row>
    <row r="65" spans="1:7" ht="19.5" customHeight="1">
      <c r="A65" s="55"/>
      <c r="B65" s="86"/>
      <c r="C65" s="101">
        <f>'支出到项'!A64</f>
        <v>0</v>
      </c>
      <c r="D65" s="100">
        <f>'支出到项'!B64</f>
        <v>0</v>
      </c>
      <c r="E65" s="84">
        <f>'支出-2'!D51</f>
        <v>0</v>
      </c>
      <c r="F65" s="113">
        <f>'支出-2'!E51</f>
        <v>0</v>
      </c>
      <c r="G65" s="19"/>
    </row>
    <row r="66" spans="1:7" ht="19.5" customHeight="1">
      <c r="A66" s="55"/>
      <c r="B66" s="86"/>
      <c r="C66" s="101">
        <f>'支出到项'!A65</f>
        <v>0</v>
      </c>
      <c r="D66" s="100">
        <f>'支出到项'!B65</f>
        <v>0</v>
      </c>
      <c r="E66" s="84">
        <f>'支出-2'!D52</f>
        <v>0</v>
      </c>
      <c r="F66" s="113">
        <f>'支出-2'!E52</f>
        <v>0</v>
      </c>
      <c r="G66" s="19"/>
    </row>
    <row r="67" spans="1:7" ht="18.75" customHeight="1">
      <c r="A67" s="46"/>
      <c r="B67" s="103"/>
      <c r="C67" s="101">
        <f>'支出到项'!A66</f>
        <v>0</v>
      </c>
      <c r="D67" s="100">
        <f>'支出到项'!B66</f>
        <v>0</v>
      </c>
      <c r="E67" s="84">
        <f>'支出-2'!D53</f>
        <v>0</v>
      </c>
      <c r="F67" s="113">
        <f>'支出-2'!E53</f>
        <v>0</v>
      </c>
      <c r="G67" s="19"/>
    </row>
    <row r="68" spans="1:7" ht="18.75" customHeight="1">
      <c r="A68" s="55"/>
      <c r="B68" s="86"/>
      <c r="C68" s="101">
        <f>'支出到项'!A67</f>
        <v>0</v>
      </c>
      <c r="D68" s="100">
        <f>'支出到项'!B67</f>
        <v>0</v>
      </c>
      <c r="E68" s="84">
        <f>'支出-2'!D54</f>
        <v>0</v>
      </c>
      <c r="F68" s="113">
        <f>'支出-2'!E54</f>
        <v>0</v>
      </c>
      <c r="G68" s="19"/>
    </row>
    <row r="69" spans="1:9" ht="18.75" customHeight="1">
      <c r="A69" s="55"/>
      <c r="B69" s="86"/>
      <c r="C69" s="101">
        <f>'支出到项'!A68</f>
        <v>0</v>
      </c>
      <c r="D69" s="100">
        <f>'支出到项'!B68</f>
        <v>0</v>
      </c>
      <c r="E69" s="84">
        <f>'支出-2'!D55</f>
        <v>0</v>
      </c>
      <c r="F69" s="113">
        <f>'支出-2'!E55</f>
        <v>0</v>
      </c>
      <c r="G69" s="19"/>
      <c r="I69" s="19"/>
    </row>
    <row r="70" spans="1:7" ht="19.5" customHeight="1">
      <c r="A70" s="55"/>
      <c r="B70" s="86"/>
      <c r="C70" s="101">
        <f>'支出到项'!A69</f>
        <v>0</v>
      </c>
      <c r="D70" s="100">
        <f>'支出到项'!B69</f>
        <v>0</v>
      </c>
      <c r="E70" s="84">
        <f>'支出-2'!D56</f>
        <v>0</v>
      </c>
      <c r="F70" s="113">
        <f>'支出-2'!E56</f>
        <v>0</v>
      </c>
      <c r="G70" s="19"/>
    </row>
    <row r="71" spans="1:7" ht="19.5" customHeight="1">
      <c r="A71" s="55"/>
      <c r="B71" s="86"/>
      <c r="C71" s="101">
        <f>'支出到项'!A70</f>
        <v>0</v>
      </c>
      <c r="D71" s="100">
        <f>'支出到项'!B70</f>
        <v>0</v>
      </c>
      <c r="E71" s="84">
        <f>'支出-2'!D30</f>
        <v>0</v>
      </c>
      <c r="F71" s="113">
        <f>'支出-2'!E30</f>
        <v>0</v>
      </c>
      <c r="G71" s="19"/>
    </row>
    <row r="72" spans="1:7" ht="18.75" customHeight="1">
      <c r="A72" s="46"/>
      <c r="B72" s="103"/>
      <c r="C72" s="101">
        <f>'支出到项'!A71</f>
        <v>0</v>
      </c>
      <c r="D72" s="100">
        <f>'支出到项'!B71</f>
        <v>0</v>
      </c>
      <c r="E72" s="84">
        <f>'支出-2'!D74</f>
        <v>0</v>
      </c>
      <c r="F72" s="113">
        <f>'支出-2'!E74</f>
        <v>0</v>
      </c>
      <c r="G72" s="19"/>
    </row>
    <row r="73" spans="1:7" ht="18.75" customHeight="1">
      <c r="A73" s="55"/>
      <c r="B73" s="86"/>
      <c r="C73" s="101">
        <f>'支出到项'!A72</f>
        <v>0</v>
      </c>
      <c r="D73" s="100">
        <f>'支出到项'!B72</f>
        <v>0</v>
      </c>
      <c r="E73" s="84">
        <f>'支出-2'!D75</f>
        <v>0</v>
      </c>
      <c r="F73" s="113">
        <f>'支出-2'!E75</f>
        <v>0</v>
      </c>
      <c r="G73" s="19"/>
    </row>
    <row r="74" spans="1:9" ht="18.75" customHeight="1">
      <c r="A74" s="55"/>
      <c r="B74" s="86"/>
      <c r="C74" s="101">
        <f>'支出到项'!A73</f>
        <v>0</v>
      </c>
      <c r="D74" s="100">
        <f>'支出到项'!B73</f>
        <v>0</v>
      </c>
      <c r="E74" s="84">
        <f>'支出-2'!D76</f>
        <v>0</v>
      </c>
      <c r="F74" s="113">
        <f>'支出-2'!E76</f>
        <v>0</v>
      </c>
      <c r="G74" s="19"/>
      <c r="I74" s="19"/>
    </row>
    <row r="75" spans="1:7" ht="19.5" customHeight="1">
      <c r="A75" s="55"/>
      <c r="B75" s="86"/>
      <c r="C75" s="101">
        <f>'支出到项'!A74</f>
        <v>0</v>
      </c>
      <c r="D75" s="100">
        <f>'支出到项'!B74</f>
        <v>0</v>
      </c>
      <c r="E75" s="84">
        <f>'支出-2'!D77</f>
        <v>0</v>
      </c>
      <c r="F75" s="113">
        <f>'支出-2'!E77</f>
        <v>0</v>
      </c>
      <c r="G75" s="19"/>
    </row>
    <row r="76" spans="1:7" ht="19.5" customHeight="1">
      <c r="A76" s="55"/>
      <c r="B76" s="86"/>
      <c r="C76" s="101">
        <f>'支出到项'!A75</f>
        <v>0</v>
      </c>
      <c r="D76" s="100">
        <f>'支出到项'!B75</f>
        <v>0</v>
      </c>
      <c r="E76" s="84">
        <f>'支出-2'!D78</f>
        <v>0</v>
      </c>
      <c r="F76" s="113">
        <f>'支出-2'!E78</f>
        <v>0</v>
      </c>
      <c r="G76" s="19"/>
    </row>
    <row r="77" spans="1:7" ht="18.75" customHeight="1">
      <c r="A77" s="46"/>
      <c r="B77" s="103"/>
      <c r="C77" s="101">
        <f>'支出到项'!A76</f>
        <v>0</v>
      </c>
      <c r="D77" s="100">
        <f>'支出到项'!B76</f>
        <v>0</v>
      </c>
      <c r="E77" s="84">
        <f>'支出-2'!D79</f>
        <v>0</v>
      </c>
      <c r="F77" s="113">
        <f>'支出-2'!E79</f>
        <v>0</v>
      </c>
      <c r="G77" s="19"/>
    </row>
    <row r="78" spans="1:7" ht="18.75" customHeight="1">
      <c r="A78" s="55"/>
      <c r="B78" s="86"/>
      <c r="C78" s="101">
        <f>'支出到项'!A77</f>
        <v>0</v>
      </c>
      <c r="D78" s="100">
        <f>'支出到项'!B77</f>
        <v>0</v>
      </c>
      <c r="E78" s="84">
        <f>'支出-2'!D80</f>
        <v>0</v>
      </c>
      <c r="F78" s="113">
        <f>'支出-2'!E80</f>
        <v>0</v>
      </c>
      <c r="G78" s="19"/>
    </row>
    <row r="79" spans="1:9" ht="18.75" customHeight="1">
      <c r="A79" s="55"/>
      <c r="B79" s="86"/>
      <c r="C79" s="101">
        <f>'支出到项'!A78</f>
        <v>0</v>
      </c>
      <c r="D79" s="100">
        <f>'支出到项'!B78</f>
        <v>0</v>
      </c>
      <c r="E79" s="84">
        <f>'支出-2'!D81</f>
        <v>0</v>
      </c>
      <c r="F79" s="113">
        <f>'支出-2'!E81</f>
        <v>0</v>
      </c>
      <c r="G79" s="19"/>
      <c r="I79" s="19"/>
    </row>
    <row r="80" spans="1:7" ht="19.5" customHeight="1">
      <c r="A80" s="55"/>
      <c r="B80" s="86"/>
      <c r="C80" s="101">
        <f>'支出到项'!A79</f>
        <v>0</v>
      </c>
      <c r="D80" s="100">
        <f>'支出到项'!B79</f>
        <v>0</v>
      </c>
      <c r="E80" s="84">
        <f>'支出-2'!D82</f>
        <v>0</v>
      </c>
      <c r="F80" s="113">
        <f>'支出-2'!E82</f>
        <v>0</v>
      </c>
      <c r="G80" s="19"/>
    </row>
    <row r="81" spans="1:7" ht="18.75" customHeight="1">
      <c r="A81" s="46"/>
      <c r="B81" s="103"/>
      <c r="C81" s="101">
        <f>'支出到项'!A80</f>
        <v>0</v>
      </c>
      <c r="D81" s="100">
        <f>'支出到项'!B80</f>
        <v>0</v>
      </c>
      <c r="E81" s="84">
        <f>'支出-2'!D83</f>
        <v>0</v>
      </c>
      <c r="F81" s="113">
        <f>'支出-2'!E83</f>
        <v>0</v>
      </c>
      <c r="G81" s="19"/>
    </row>
    <row r="82" spans="1:7" ht="18.75" customHeight="1">
      <c r="A82" s="55"/>
      <c r="B82" s="86"/>
      <c r="C82" s="101">
        <f>'支出到项'!A81</f>
        <v>0</v>
      </c>
      <c r="D82" s="100">
        <f>'支出到项'!B81</f>
        <v>0</v>
      </c>
      <c r="E82" s="84">
        <f>'支出-2'!D84</f>
        <v>0</v>
      </c>
      <c r="F82" s="113">
        <f>'支出-2'!E84</f>
        <v>0</v>
      </c>
      <c r="G82" s="19"/>
    </row>
    <row r="83" spans="1:9" ht="18.75" customHeight="1">
      <c r="A83" s="55"/>
      <c r="B83" s="86"/>
      <c r="C83" s="101">
        <f>'支出到项'!A82</f>
        <v>0</v>
      </c>
      <c r="D83" s="100">
        <f>'支出到项'!B82</f>
        <v>0</v>
      </c>
      <c r="E83" s="84">
        <f>'支出-2'!D85</f>
        <v>0</v>
      </c>
      <c r="F83" s="113">
        <f>'支出-2'!E85</f>
        <v>0</v>
      </c>
      <c r="G83" s="19"/>
      <c r="I83" s="19"/>
    </row>
    <row r="84" spans="1:7" ht="19.5" customHeight="1">
      <c r="A84" s="55"/>
      <c r="B84" s="86"/>
      <c r="C84" s="101">
        <f>'支出到项'!A83</f>
        <v>0</v>
      </c>
      <c r="D84" s="100">
        <f>'支出到项'!B83</f>
        <v>0</v>
      </c>
      <c r="E84" s="84">
        <f>'支出-2'!D86</f>
        <v>0</v>
      </c>
      <c r="F84" s="113">
        <f>'支出-2'!E86</f>
        <v>0</v>
      </c>
      <c r="G84" s="19"/>
    </row>
    <row r="85" spans="1:7" ht="19.5" customHeight="1">
      <c r="A85" s="55"/>
      <c r="B85" s="86"/>
      <c r="C85" s="101">
        <f>'支出到项'!A84</f>
        <v>0</v>
      </c>
      <c r="D85" s="100">
        <f>'支出到项'!B84</f>
        <v>0</v>
      </c>
      <c r="E85" s="84">
        <f>'支出-2'!D87</f>
        <v>0</v>
      </c>
      <c r="F85" s="113">
        <f>'支出-2'!E87</f>
        <v>0</v>
      </c>
      <c r="G85" s="19"/>
    </row>
    <row r="86" spans="1:7" ht="18.75" customHeight="1">
      <c r="A86" s="46"/>
      <c r="B86" s="103"/>
      <c r="C86" s="101">
        <f>'支出到项'!A85</f>
        <v>0</v>
      </c>
      <c r="D86" s="100">
        <f>'支出到项'!B85</f>
        <v>0</v>
      </c>
      <c r="E86" s="84">
        <f>'支出-2'!D88</f>
        <v>0</v>
      </c>
      <c r="F86" s="113">
        <f>'支出-2'!E88</f>
        <v>0</v>
      </c>
      <c r="G86" s="19"/>
    </row>
    <row r="87" spans="1:7" ht="18.75" customHeight="1">
      <c r="A87" s="55"/>
      <c r="B87" s="86"/>
      <c r="C87" s="101">
        <f>'支出到项'!A86</f>
        <v>0</v>
      </c>
      <c r="D87" s="100">
        <f>'支出到项'!B86</f>
        <v>0</v>
      </c>
      <c r="E87" s="84">
        <f>'支出-2'!D89</f>
        <v>0</v>
      </c>
      <c r="F87" s="113">
        <f>'支出-2'!E89</f>
        <v>0</v>
      </c>
      <c r="G87" s="19"/>
    </row>
    <row r="88" spans="1:7" ht="18.75" customHeight="1">
      <c r="A88" s="46"/>
      <c r="B88" s="103"/>
      <c r="C88" s="101">
        <f>'支出到项'!A87</f>
        <v>0</v>
      </c>
      <c r="D88" s="100">
        <f>'支出到项'!B87</f>
        <v>0</v>
      </c>
      <c r="E88" s="84">
        <f>'支出-2'!D90</f>
        <v>0</v>
      </c>
      <c r="F88" s="113">
        <f>'支出-2'!E90</f>
        <v>0</v>
      </c>
      <c r="G88" s="19"/>
    </row>
    <row r="89" spans="1:7" ht="18.75" customHeight="1">
      <c r="A89" s="55"/>
      <c r="B89" s="86"/>
      <c r="C89" s="101">
        <f>'支出到项'!A88</f>
        <v>0</v>
      </c>
      <c r="D89" s="100">
        <f>'支出到项'!B88</f>
        <v>0</v>
      </c>
      <c r="E89" s="84">
        <f>'支出-2'!D91</f>
        <v>0</v>
      </c>
      <c r="F89" s="113">
        <f>'支出-2'!E91</f>
        <v>0</v>
      </c>
      <c r="G89" s="19"/>
    </row>
    <row r="90" spans="1:9" ht="18.75" customHeight="1">
      <c r="A90" s="55"/>
      <c r="B90" s="86"/>
      <c r="C90" s="101">
        <f>'支出到项'!A89</f>
        <v>0</v>
      </c>
      <c r="D90" s="100">
        <f>'支出到项'!B89</f>
        <v>0</v>
      </c>
      <c r="E90" s="84">
        <f>'支出-2'!D92</f>
        <v>0</v>
      </c>
      <c r="F90" s="113">
        <f>'支出-2'!E92</f>
        <v>0</v>
      </c>
      <c r="G90" s="19"/>
      <c r="I90" s="19"/>
    </row>
    <row r="91" spans="1:7" ht="19.5" customHeight="1">
      <c r="A91" s="55"/>
      <c r="B91" s="86"/>
      <c r="C91" s="101">
        <f>'支出到项'!A90</f>
        <v>0</v>
      </c>
      <c r="D91" s="100">
        <f>'支出到项'!B90</f>
        <v>0</v>
      </c>
      <c r="E91" s="84">
        <f>'支出-2'!D93</f>
        <v>0</v>
      </c>
      <c r="F91" s="113">
        <f>'支出-2'!E93</f>
        <v>0</v>
      </c>
      <c r="G91" s="19"/>
    </row>
    <row r="92" spans="1:7" ht="19.5" customHeight="1">
      <c r="A92" s="55"/>
      <c r="B92" s="86"/>
      <c r="C92" s="101">
        <f>'支出到项'!A91</f>
        <v>0</v>
      </c>
      <c r="D92" s="100">
        <f>'支出到项'!B91</f>
        <v>0</v>
      </c>
      <c r="E92" s="84">
        <f>'支出-2'!D94</f>
        <v>0</v>
      </c>
      <c r="F92" s="113">
        <f>'支出-2'!E94</f>
        <v>0</v>
      </c>
      <c r="G92" s="19"/>
    </row>
    <row r="93" spans="1:7" ht="18.75" customHeight="1">
      <c r="A93" s="46"/>
      <c r="B93" s="103"/>
      <c r="C93" s="101">
        <f>'支出到项'!A92</f>
        <v>0</v>
      </c>
      <c r="D93" s="100">
        <f>'支出到项'!B92</f>
        <v>0</v>
      </c>
      <c r="E93" s="84">
        <f>'支出-2'!D95</f>
        <v>0</v>
      </c>
      <c r="F93" s="113">
        <f>'支出-2'!E95</f>
        <v>0</v>
      </c>
      <c r="G93" s="19"/>
    </row>
    <row r="94" spans="1:7" ht="18.75" customHeight="1">
      <c r="A94" s="55"/>
      <c r="B94" s="86"/>
      <c r="C94" s="101">
        <f>'支出到项'!A93</f>
        <v>0</v>
      </c>
      <c r="D94" s="100">
        <f>'支出到项'!B93</f>
        <v>0</v>
      </c>
      <c r="E94" s="84">
        <f>'支出-2'!D96</f>
        <v>0</v>
      </c>
      <c r="F94" s="113">
        <f>'支出-2'!E96</f>
        <v>0</v>
      </c>
      <c r="G94" s="19"/>
    </row>
    <row r="95" spans="1:9" ht="18.75" customHeight="1">
      <c r="A95" s="55"/>
      <c r="B95" s="86"/>
      <c r="C95" s="101">
        <f>'支出到项'!A94</f>
        <v>0</v>
      </c>
      <c r="D95" s="100">
        <f>'支出到项'!B94</f>
        <v>0</v>
      </c>
      <c r="E95" s="84">
        <f>'支出-2'!D97</f>
        <v>0</v>
      </c>
      <c r="F95" s="113">
        <f>'支出-2'!E97</f>
        <v>0</v>
      </c>
      <c r="G95" s="19"/>
      <c r="I95" s="19"/>
    </row>
    <row r="96" spans="1:7" ht="19.5" customHeight="1">
      <c r="A96" s="55"/>
      <c r="B96" s="86"/>
      <c r="C96" s="101">
        <f>'支出到项'!A95</f>
        <v>0</v>
      </c>
      <c r="D96" s="100">
        <f>'支出到项'!B95</f>
        <v>0</v>
      </c>
      <c r="E96" s="84">
        <f>'支出-2'!D98</f>
        <v>0</v>
      </c>
      <c r="F96" s="113">
        <f>'支出-2'!E98</f>
        <v>0</v>
      </c>
      <c r="G96" s="19"/>
    </row>
    <row r="97" spans="1:7" ht="18.75" customHeight="1">
      <c r="A97" s="46"/>
      <c r="B97" s="103"/>
      <c r="C97" s="101">
        <f>'支出到项'!A96</f>
        <v>0</v>
      </c>
      <c r="D97" s="100">
        <f>'支出到项'!B96</f>
        <v>0</v>
      </c>
      <c r="E97" s="84">
        <f>'支出-2'!D99</f>
        <v>0</v>
      </c>
      <c r="F97" s="113">
        <f>'支出-2'!E99</f>
        <v>0</v>
      </c>
      <c r="G97" s="19"/>
    </row>
    <row r="98" spans="1:7" ht="18.75" customHeight="1">
      <c r="A98" s="55"/>
      <c r="B98" s="86"/>
      <c r="C98" s="101">
        <f>'支出到项'!A97</f>
        <v>0</v>
      </c>
      <c r="D98" s="100">
        <f>'支出到项'!B97</f>
        <v>0</v>
      </c>
      <c r="E98" s="84">
        <f>'支出-2'!D100</f>
        <v>0</v>
      </c>
      <c r="F98" s="113">
        <f>'支出-2'!E100</f>
        <v>0</v>
      </c>
      <c r="G98" s="19"/>
    </row>
    <row r="99" spans="1:9" ht="18.75" customHeight="1">
      <c r="A99" s="55"/>
      <c r="B99" s="86"/>
      <c r="C99" s="101">
        <f>'支出到项'!A98</f>
        <v>0</v>
      </c>
      <c r="D99" s="100">
        <f>'支出到项'!B98</f>
        <v>0</v>
      </c>
      <c r="E99" s="84">
        <f>'支出-2'!D101</f>
        <v>0</v>
      </c>
      <c r="F99" s="113">
        <f>'支出-2'!E101</f>
        <v>0</v>
      </c>
      <c r="G99" s="19"/>
      <c r="I99" s="19"/>
    </row>
    <row r="100" spans="1:7" ht="19.5" customHeight="1">
      <c r="A100" s="55"/>
      <c r="B100" s="86"/>
      <c r="C100" s="101">
        <f>'支出到项'!A99</f>
        <v>0</v>
      </c>
      <c r="D100" s="100">
        <f>'支出到项'!B99</f>
        <v>0</v>
      </c>
      <c r="E100" s="84">
        <f>'支出-2'!D102</f>
        <v>0</v>
      </c>
      <c r="F100" s="113">
        <f>'支出-2'!E102</f>
        <v>0</v>
      </c>
      <c r="G100" s="19"/>
    </row>
    <row r="101" spans="1:7" ht="19.5" customHeight="1">
      <c r="A101" s="55"/>
      <c r="B101" s="86"/>
      <c r="C101" s="101">
        <f>'支出到项'!A100</f>
        <v>0</v>
      </c>
      <c r="D101" s="100">
        <f>'支出到项'!B100</f>
        <v>0</v>
      </c>
      <c r="E101" s="84">
        <f>'支出-2'!D103</f>
        <v>0</v>
      </c>
      <c r="F101" s="113">
        <f>'支出-2'!E103</f>
        <v>0</v>
      </c>
      <c r="G101" s="19"/>
    </row>
    <row r="102" spans="1:7" ht="18.75" customHeight="1">
      <c r="A102" s="46"/>
      <c r="B102" s="103"/>
      <c r="C102" s="101">
        <f>'支出到项'!A101</f>
        <v>0</v>
      </c>
      <c r="D102" s="100">
        <f>'支出到项'!B101</f>
        <v>0</v>
      </c>
      <c r="E102" s="84">
        <f>'支出-2'!D104</f>
        <v>0</v>
      </c>
      <c r="F102" s="113">
        <f>'支出-2'!E104</f>
        <v>0</v>
      </c>
      <c r="G102" s="19"/>
    </row>
    <row r="103" spans="1:7" ht="18.75" customHeight="1">
      <c r="A103" s="55"/>
      <c r="B103" s="86"/>
      <c r="C103" s="101">
        <f>'支出到项'!A102</f>
        <v>0</v>
      </c>
      <c r="D103" s="100">
        <f>'支出到项'!B102</f>
        <v>0</v>
      </c>
      <c r="E103" s="84">
        <f>'支出-2'!D105</f>
        <v>0</v>
      </c>
      <c r="F103" s="113">
        <f>'支出-2'!E105</f>
        <v>0</v>
      </c>
      <c r="G103" s="19"/>
    </row>
    <row r="104" spans="1:9" ht="18.75" customHeight="1">
      <c r="A104" s="55"/>
      <c r="B104" s="86"/>
      <c r="C104" s="101">
        <f>'支出到项'!A103</f>
        <v>0</v>
      </c>
      <c r="D104" s="100">
        <f>'支出到项'!B103</f>
        <v>0</v>
      </c>
      <c r="E104" s="84">
        <f>'支出-2'!D90</f>
        <v>0</v>
      </c>
      <c r="F104" s="113">
        <f>'支出-2'!E90</f>
        <v>0</v>
      </c>
      <c r="G104" s="19"/>
      <c r="I104" s="19"/>
    </row>
    <row r="105" spans="1:7" ht="19.5" customHeight="1">
      <c r="A105" s="55"/>
      <c r="B105" s="86"/>
      <c r="C105" s="101">
        <f>'支出到项'!A104</f>
        <v>0</v>
      </c>
      <c r="D105" s="100">
        <f>'支出到项'!B104</f>
        <v>0</v>
      </c>
      <c r="E105" s="84">
        <f>'支出-2'!D91</f>
        <v>0</v>
      </c>
      <c r="F105" s="113">
        <f>'支出-2'!E91</f>
        <v>0</v>
      </c>
      <c r="G105" s="19"/>
    </row>
    <row r="106" spans="1:7" ht="18.75" customHeight="1">
      <c r="A106" s="46"/>
      <c r="B106" s="103"/>
      <c r="C106" s="101">
        <f>'支出到项'!A105</f>
        <v>0</v>
      </c>
      <c r="D106" s="100">
        <f>'支出到项'!B105</f>
        <v>0</v>
      </c>
      <c r="E106" s="84">
        <f>'支出-2'!D92</f>
        <v>0</v>
      </c>
      <c r="F106" s="113">
        <f>'支出-2'!E92</f>
        <v>0</v>
      </c>
      <c r="G106" s="19"/>
    </row>
    <row r="107" spans="1:7" ht="18.75" customHeight="1">
      <c r="A107" s="55"/>
      <c r="B107" s="86"/>
      <c r="C107" s="101">
        <f>'支出到项'!A106</f>
        <v>0</v>
      </c>
      <c r="D107" s="100">
        <f>'支出到项'!B106</f>
        <v>0</v>
      </c>
      <c r="E107" s="84">
        <f>'支出-2'!D93</f>
        <v>0</v>
      </c>
      <c r="F107" s="113">
        <f>'支出-2'!E93</f>
        <v>0</v>
      </c>
      <c r="G107" s="19"/>
    </row>
    <row r="108" spans="1:9" ht="18.75" customHeight="1">
      <c r="A108" s="55"/>
      <c r="B108" s="86"/>
      <c r="C108" s="101">
        <f>'支出到项'!A107</f>
        <v>0</v>
      </c>
      <c r="D108" s="100">
        <f>'支出到项'!B107</f>
        <v>0</v>
      </c>
      <c r="E108" s="84">
        <f>'支出-2'!D94</f>
        <v>0</v>
      </c>
      <c r="F108" s="113">
        <f>'支出-2'!E94</f>
        <v>0</v>
      </c>
      <c r="G108" s="19"/>
      <c r="I108" s="19"/>
    </row>
    <row r="109" spans="1:7" ht="19.5" customHeight="1">
      <c r="A109" s="55"/>
      <c r="B109" s="86"/>
      <c r="C109" s="101">
        <f>'支出到项'!A108</f>
        <v>0</v>
      </c>
      <c r="D109" s="100">
        <f>'支出到项'!B108</f>
        <v>0</v>
      </c>
      <c r="E109" s="84">
        <f>'支出-2'!D95</f>
        <v>0</v>
      </c>
      <c r="F109" s="113">
        <f>'支出-2'!E95</f>
        <v>0</v>
      </c>
      <c r="G109" s="19"/>
    </row>
    <row r="110" spans="1:7" ht="19.5" customHeight="1">
      <c r="A110" s="55"/>
      <c r="B110" s="86"/>
      <c r="C110" s="101">
        <f>'支出到项'!A109</f>
        <v>0</v>
      </c>
      <c r="D110" s="100">
        <f>'支出到项'!B109</f>
        <v>0</v>
      </c>
      <c r="E110" s="84">
        <f>'支出-2'!D96</f>
        <v>0</v>
      </c>
      <c r="F110" s="113">
        <f>'支出-2'!E96</f>
        <v>0</v>
      </c>
      <c r="G110" s="19"/>
    </row>
    <row r="111" spans="1:7" ht="18.75" customHeight="1">
      <c r="A111" s="46"/>
      <c r="B111" s="103"/>
      <c r="C111" s="101">
        <f>'支出到项'!A110</f>
        <v>0</v>
      </c>
      <c r="D111" s="100">
        <f>'支出到项'!B110</f>
        <v>0</v>
      </c>
      <c r="E111" s="84">
        <f>'支出-2'!D97</f>
        <v>0</v>
      </c>
      <c r="F111" s="113">
        <f>'支出-2'!E97</f>
        <v>0</v>
      </c>
      <c r="G111" s="19"/>
    </row>
    <row r="112" spans="1:7" ht="18.75" customHeight="1">
      <c r="A112" s="55"/>
      <c r="B112" s="86"/>
      <c r="C112" s="101">
        <f>'支出到项'!A111</f>
        <v>0</v>
      </c>
      <c r="D112" s="100">
        <f>'支出到项'!B111</f>
        <v>0</v>
      </c>
      <c r="E112" s="84">
        <f>'支出-2'!D98</f>
        <v>0</v>
      </c>
      <c r="F112" s="113">
        <f>'支出-2'!E98</f>
        <v>0</v>
      </c>
      <c r="G112" s="19"/>
    </row>
    <row r="113" spans="1:9" ht="18.75" customHeight="1">
      <c r="A113" s="55"/>
      <c r="B113" s="86"/>
      <c r="C113" s="101">
        <f>'支出到项'!A112</f>
        <v>0</v>
      </c>
      <c r="D113" s="100">
        <f>'支出到项'!B112</f>
        <v>0</v>
      </c>
      <c r="E113" s="84">
        <f>'支出-2'!D99</f>
        <v>0</v>
      </c>
      <c r="F113" s="113">
        <f>'支出-2'!E99</f>
        <v>0</v>
      </c>
      <c r="G113" s="19"/>
      <c r="I113" s="19"/>
    </row>
    <row r="114" spans="1:9" ht="18.75" customHeight="1">
      <c r="A114" s="55"/>
      <c r="B114" s="86"/>
      <c r="C114" s="101">
        <f>'支出到项'!A113</f>
        <v>0</v>
      </c>
      <c r="D114" s="100">
        <f>'支出到项'!B113</f>
        <v>0</v>
      </c>
      <c r="E114" s="84">
        <f>'支出-2'!D116</f>
        <v>0</v>
      </c>
      <c r="F114" s="113">
        <f>'支出-2'!E116</f>
        <v>0</v>
      </c>
      <c r="G114" s="19"/>
      <c r="I114" s="19"/>
    </row>
    <row r="115" spans="1:7" ht="19.5" customHeight="1">
      <c r="A115" s="55"/>
      <c r="B115" s="86"/>
      <c r="C115" s="101">
        <f>'支出到项'!A114</f>
        <v>0</v>
      </c>
      <c r="D115" s="100">
        <f>'支出到项'!B114</f>
        <v>0</v>
      </c>
      <c r="E115" s="84">
        <f>'支出-2'!D117</f>
        <v>0</v>
      </c>
      <c r="F115" s="113">
        <f>'支出-2'!E117</f>
        <v>0</v>
      </c>
      <c r="G115" s="19"/>
    </row>
    <row r="116" spans="1:7" ht="19.5" customHeight="1">
      <c r="A116" s="55"/>
      <c r="B116" s="86"/>
      <c r="C116" s="101">
        <f>'支出到项'!A115</f>
        <v>0</v>
      </c>
      <c r="D116" s="100">
        <f>'支出到项'!B115</f>
        <v>0</v>
      </c>
      <c r="E116" s="84">
        <f>'支出-2'!D118</f>
        <v>0</v>
      </c>
      <c r="F116" s="113">
        <f>'支出-2'!E118</f>
        <v>0</v>
      </c>
      <c r="G116" s="19"/>
    </row>
    <row r="117" spans="1:7" ht="18.75" customHeight="1">
      <c r="A117" s="46"/>
      <c r="B117" s="103"/>
      <c r="C117" s="101">
        <f>'支出到项'!A116</f>
        <v>0</v>
      </c>
      <c r="D117" s="100">
        <f>'支出到项'!B116</f>
        <v>0</v>
      </c>
      <c r="E117" s="84">
        <f>'支出-2'!D119</f>
        <v>0</v>
      </c>
      <c r="F117" s="113">
        <f>'支出-2'!E119</f>
        <v>0</v>
      </c>
      <c r="G117" s="19"/>
    </row>
    <row r="118" spans="1:7" ht="18.75" customHeight="1">
      <c r="A118" s="55"/>
      <c r="B118" s="86"/>
      <c r="C118" s="101">
        <f>'支出到项'!A117</f>
        <v>0</v>
      </c>
      <c r="D118" s="100">
        <f>'支出到项'!B117</f>
        <v>0</v>
      </c>
      <c r="E118" s="84">
        <f>'支出-2'!D120</f>
        <v>0</v>
      </c>
      <c r="F118" s="113">
        <f>'支出-2'!E120</f>
        <v>0</v>
      </c>
      <c r="G118" s="19"/>
    </row>
    <row r="119" spans="1:9" ht="18.75" customHeight="1">
      <c r="A119" s="55"/>
      <c r="B119" s="86"/>
      <c r="C119" s="101">
        <f>'支出到项'!A118</f>
        <v>0</v>
      </c>
      <c r="D119" s="100">
        <f>'支出到项'!B118</f>
        <v>0</v>
      </c>
      <c r="E119" s="84">
        <f>'支出-2'!D105</f>
        <v>0</v>
      </c>
      <c r="F119" s="113">
        <f>'支出-2'!E105</f>
        <v>0</v>
      </c>
      <c r="G119" s="19"/>
      <c r="I119" s="19"/>
    </row>
    <row r="120" spans="1:7" ht="19.5" customHeight="1">
      <c r="A120" s="55"/>
      <c r="B120" s="86"/>
      <c r="C120" s="101">
        <f>'支出到项'!A119</f>
        <v>0</v>
      </c>
      <c r="D120" s="100">
        <f>'支出到项'!B119</f>
        <v>0</v>
      </c>
      <c r="E120" s="84">
        <f>'支出-2'!D106</f>
        <v>0</v>
      </c>
      <c r="F120" s="113">
        <f>'支出-2'!E106</f>
        <v>0</v>
      </c>
      <c r="G120" s="19"/>
    </row>
    <row r="121" spans="1:7" ht="18.75" customHeight="1">
      <c r="A121" s="46"/>
      <c r="B121" s="103"/>
      <c r="C121" s="101">
        <f>'支出到项'!A120</f>
        <v>0</v>
      </c>
      <c r="D121" s="100">
        <f>'支出到项'!B120</f>
        <v>0</v>
      </c>
      <c r="E121" s="84">
        <f>'支出-2'!D107</f>
        <v>0</v>
      </c>
      <c r="F121" s="113">
        <f>'支出-2'!E107</f>
        <v>0</v>
      </c>
      <c r="G121" s="19"/>
    </row>
    <row r="122" spans="1:7" ht="18.75" customHeight="1">
      <c r="A122" s="55"/>
      <c r="B122" s="86"/>
      <c r="C122" s="101">
        <f>'支出到项'!A121</f>
        <v>0</v>
      </c>
      <c r="D122" s="100">
        <f>'支出到项'!B121</f>
        <v>0</v>
      </c>
      <c r="E122" s="84">
        <f>'支出-2'!D108</f>
        <v>0</v>
      </c>
      <c r="F122" s="113">
        <f>'支出-2'!E108</f>
        <v>0</v>
      </c>
      <c r="G122" s="19"/>
    </row>
    <row r="123" spans="1:9" ht="18.75" customHeight="1">
      <c r="A123" s="55"/>
      <c r="B123" s="86"/>
      <c r="C123" s="101">
        <f>'支出到项'!A122</f>
        <v>0</v>
      </c>
      <c r="D123" s="100">
        <f>'支出到项'!B122</f>
        <v>0</v>
      </c>
      <c r="E123" s="84">
        <f>'支出-2'!D109</f>
        <v>0</v>
      </c>
      <c r="F123" s="113">
        <f>'支出-2'!E109</f>
        <v>0</v>
      </c>
      <c r="G123" s="19"/>
      <c r="I123" s="19"/>
    </row>
    <row r="124" spans="1:7" ht="19.5" customHeight="1">
      <c r="A124" s="55"/>
      <c r="B124" s="86"/>
      <c r="C124" s="101">
        <f>'支出到项'!A123</f>
        <v>0</v>
      </c>
      <c r="D124" s="100">
        <f>'支出到项'!B123</f>
        <v>0</v>
      </c>
      <c r="E124" s="84">
        <f>'支出-2'!D110</f>
        <v>0</v>
      </c>
      <c r="F124" s="113">
        <f>'支出-2'!E110</f>
        <v>0</v>
      </c>
      <c r="G124" s="19"/>
    </row>
    <row r="125" spans="1:7" ht="19.5" customHeight="1">
      <c r="A125" s="55"/>
      <c r="B125" s="86"/>
      <c r="C125" s="101">
        <f>'支出到项'!A124</f>
        <v>0</v>
      </c>
      <c r="D125" s="100">
        <f>'支出到项'!B124</f>
        <v>0</v>
      </c>
      <c r="E125" s="84">
        <f>'支出-2'!D111</f>
        <v>0</v>
      </c>
      <c r="F125" s="113">
        <f>'支出-2'!E111</f>
        <v>0</v>
      </c>
      <c r="G125" s="19"/>
    </row>
    <row r="126" spans="1:7" ht="18.75" customHeight="1">
      <c r="A126" s="46"/>
      <c r="B126" s="103"/>
      <c r="C126" s="101">
        <f>'支出到项'!A125</f>
        <v>0</v>
      </c>
      <c r="D126" s="100">
        <f>'支出到项'!B125</f>
        <v>0</v>
      </c>
      <c r="E126" s="84">
        <f>'支出-2'!D112</f>
        <v>0</v>
      </c>
      <c r="F126" s="113">
        <f>'支出-2'!E112</f>
        <v>0</v>
      </c>
      <c r="G126" s="19"/>
    </row>
    <row r="127" spans="1:7" ht="18.75" customHeight="1">
      <c r="A127" s="55"/>
      <c r="B127" s="86"/>
      <c r="C127" s="101">
        <f>'支出到项'!A126</f>
        <v>0</v>
      </c>
      <c r="D127" s="100">
        <f>'支出到项'!B126</f>
        <v>0</v>
      </c>
      <c r="E127" s="84">
        <f>'支出-2'!D113</f>
        <v>0</v>
      </c>
      <c r="F127" s="113">
        <f>'支出-2'!E113</f>
        <v>0</v>
      </c>
      <c r="G127" s="19"/>
    </row>
    <row r="128" spans="1:9" ht="18.75" customHeight="1">
      <c r="A128" s="55"/>
      <c r="B128" s="86"/>
      <c r="C128" s="101">
        <f>'支出到项'!A127</f>
        <v>0</v>
      </c>
      <c r="D128" s="100">
        <f>'支出到项'!B127</f>
        <v>0</v>
      </c>
      <c r="E128" s="84">
        <f>'支出-2'!D114</f>
        <v>0</v>
      </c>
      <c r="F128" s="113">
        <f>'支出-2'!E114</f>
        <v>0</v>
      </c>
      <c r="G128" s="19"/>
      <c r="I128" s="19"/>
    </row>
    <row r="129" spans="1:7" ht="19.5" customHeight="1">
      <c r="A129" s="55"/>
      <c r="B129" s="86"/>
      <c r="C129" s="101">
        <f>'支出到项'!A128</f>
        <v>0</v>
      </c>
      <c r="D129" s="100">
        <f>'支出到项'!B128</f>
        <v>0</v>
      </c>
      <c r="E129" s="84">
        <f>'支出-2'!D100</f>
        <v>0</v>
      </c>
      <c r="F129" s="113">
        <f>'支出-2'!E100</f>
        <v>0</v>
      </c>
      <c r="G129" s="19"/>
    </row>
    <row r="130" spans="1:7" ht="18.75" customHeight="1">
      <c r="A130" s="46"/>
      <c r="B130" s="103"/>
      <c r="C130" s="101">
        <f>'支出到项'!A129</f>
        <v>0</v>
      </c>
      <c r="D130" s="100">
        <f>'支出到项'!B129</f>
        <v>0</v>
      </c>
      <c r="E130" s="84">
        <f>'支出-2'!D101</f>
        <v>0</v>
      </c>
      <c r="F130" s="113">
        <f>'支出-2'!E101</f>
        <v>0</v>
      </c>
      <c r="G130" s="19"/>
    </row>
    <row r="131" spans="1:7" ht="18.75" customHeight="1">
      <c r="A131" s="55"/>
      <c r="B131" s="86"/>
      <c r="C131" s="101">
        <f>'支出到项'!A130</f>
        <v>0</v>
      </c>
      <c r="D131" s="100">
        <f>'支出到项'!B130</f>
        <v>0</v>
      </c>
      <c r="E131" s="84">
        <f>'支出-2'!D102</f>
        <v>0</v>
      </c>
      <c r="F131" s="113">
        <f>'支出-2'!E102</f>
        <v>0</v>
      </c>
      <c r="G131" s="19"/>
    </row>
    <row r="132" spans="1:9" ht="18.75" customHeight="1">
      <c r="A132" s="55"/>
      <c r="B132" s="86"/>
      <c r="C132" s="101">
        <f>'支出到项'!A131</f>
        <v>0</v>
      </c>
      <c r="D132" s="100">
        <f>'支出到项'!B131</f>
        <v>0</v>
      </c>
      <c r="E132" s="84">
        <f>'支出-2'!D103</f>
        <v>0</v>
      </c>
      <c r="F132" s="113">
        <f>'支出-2'!E103</f>
        <v>0</v>
      </c>
      <c r="G132" s="19"/>
      <c r="I132" s="19"/>
    </row>
    <row r="133" spans="1:7" ht="19.5" customHeight="1">
      <c r="A133" s="55"/>
      <c r="B133" s="86"/>
      <c r="C133" s="101">
        <f>'支出到项'!A132</f>
        <v>0</v>
      </c>
      <c r="D133" s="100">
        <f>'支出到项'!B132</f>
        <v>0</v>
      </c>
      <c r="E133" s="84">
        <f>'支出-2'!D104</f>
        <v>0</v>
      </c>
      <c r="F133" s="113">
        <f>'支出-2'!E104</f>
        <v>0</v>
      </c>
      <c r="G133" s="19"/>
    </row>
    <row r="134" spans="1:9" ht="18.75" customHeight="1">
      <c r="A134" s="55"/>
      <c r="B134" s="86"/>
      <c r="C134" s="101">
        <f>'支出到项'!A133</f>
        <v>0</v>
      </c>
      <c r="D134" s="100">
        <f>'支出到项'!B133</f>
        <v>0</v>
      </c>
      <c r="E134" s="84">
        <f>'支出-2'!D120</f>
        <v>0</v>
      </c>
      <c r="F134" s="113">
        <f>'支出-2'!E120</f>
        <v>0</v>
      </c>
      <c r="G134" s="19"/>
      <c r="I134" s="19"/>
    </row>
    <row r="135" spans="1:7" ht="19.5" customHeight="1">
      <c r="A135" s="55"/>
      <c r="B135" s="86"/>
      <c r="C135" s="101">
        <f>'支出到项'!A134</f>
        <v>0</v>
      </c>
      <c r="D135" s="100">
        <f>'支出到项'!B134</f>
        <v>0</v>
      </c>
      <c r="E135" s="84">
        <f>'支出-2'!D121</f>
        <v>0</v>
      </c>
      <c r="F135" s="113">
        <f>'支出-2'!E121</f>
        <v>0</v>
      </c>
      <c r="G135" s="19"/>
    </row>
    <row r="136" spans="1:7" ht="18.75" customHeight="1">
      <c r="A136" s="46"/>
      <c r="B136" s="103"/>
      <c r="C136" s="101">
        <f>'支出到项'!A135</f>
        <v>0</v>
      </c>
      <c r="D136" s="100">
        <f>'支出到项'!B135</f>
        <v>0</v>
      </c>
      <c r="E136" s="84">
        <f>'支出-2'!D122</f>
        <v>0</v>
      </c>
      <c r="F136" s="113">
        <f>'支出-2'!E122</f>
        <v>0</v>
      </c>
      <c r="G136" s="19"/>
    </row>
    <row r="137" spans="1:7" ht="18.75" customHeight="1">
      <c r="A137" s="55"/>
      <c r="B137" s="86"/>
      <c r="C137" s="101">
        <f>'支出到项'!A136</f>
        <v>0</v>
      </c>
      <c r="D137" s="100">
        <f>'支出到项'!B136</f>
        <v>0</v>
      </c>
      <c r="E137" s="84">
        <f>'支出-2'!D123</f>
        <v>0</v>
      </c>
      <c r="F137" s="113">
        <f>'支出-2'!E123</f>
        <v>0</v>
      </c>
      <c r="G137" s="19"/>
    </row>
    <row r="138" spans="1:9" ht="18.75" customHeight="1">
      <c r="A138" s="55"/>
      <c r="B138" s="86"/>
      <c r="C138" s="101">
        <f>'支出到项'!A137</f>
        <v>0</v>
      </c>
      <c r="D138" s="100">
        <f>'支出到项'!B137</f>
        <v>0</v>
      </c>
      <c r="E138" s="84">
        <f>'支出-2'!D124</f>
        <v>0</v>
      </c>
      <c r="F138" s="113">
        <f>'支出-2'!E124</f>
        <v>0</v>
      </c>
      <c r="G138" s="19"/>
      <c r="I138" s="19"/>
    </row>
    <row r="139" spans="1:7" ht="19.5" customHeight="1">
      <c r="A139" s="55"/>
      <c r="B139" s="86"/>
      <c r="C139" s="101">
        <f>'支出到项'!A138</f>
        <v>0</v>
      </c>
      <c r="D139" s="100">
        <f>'支出到项'!B138</f>
        <v>0</v>
      </c>
      <c r="E139" s="84">
        <f>'支出-2'!D125</f>
        <v>0</v>
      </c>
      <c r="F139" s="113">
        <f>'支出-2'!E125</f>
        <v>0</v>
      </c>
      <c r="G139" s="19"/>
    </row>
    <row r="140" spans="1:7" ht="19.5" customHeight="1">
      <c r="A140" s="55"/>
      <c r="B140" s="86"/>
      <c r="C140" s="101">
        <f>'支出到项'!A139</f>
        <v>0</v>
      </c>
      <c r="D140" s="100">
        <f>'支出到项'!B139</f>
        <v>0</v>
      </c>
      <c r="E140" s="84">
        <f>'支出-2'!D126</f>
        <v>0</v>
      </c>
      <c r="F140" s="113">
        <f>'支出-2'!E126</f>
        <v>0</v>
      </c>
      <c r="G140" s="19"/>
    </row>
    <row r="141" spans="1:7" ht="18.75" customHeight="1">
      <c r="A141" s="46"/>
      <c r="B141" s="103"/>
      <c r="C141" s="101">
        <f>'支出到项'!A140</f>
        <v>0</v>
      </c>
      <c r="D141" s="100">
        <f>'支出到项'!B140</f>
        <v>0</v>
      </c>
      <c r="E141" s="84">
        <f>'支出-2'!D127</f>
        <v>0</v>
      </c>
      <c r="F141" s="113">
        <f>'支出-2'!E127</f>
        <v>0</v>
      </c>
      <c r="G141" s="19"/>
    </row>
    <row r="142" spans="1:7" ht="18.75" customHeight="1">
      <c r="A142" s="55"/>
      <c r="B142" s="86"/>
      <c r="C142" s="101">
        <f>'支出到项'!A141</f>
        <v>0</v>
      </c>
      <c r="D142" s="100">
        <f>'支出到项'!B141</f>
        <v>0</v>
      </c>
      <c r="E142" s="84">
        <f>'支出-2'!D128</f>
        <v>0</v>
      </c>
      <c r="F142" s="113">
        <f>'支出-2'!E128</f>
        <v>0</v>
      </c>
      <c r="G142" s="19"/>
    </row>
    <row r="143" spans="1:9" ht="18.75" customHeight="1">
      <c r="A143" s="55"/>
      <c r="B143" s="86"/>
      <c r="C143" s="101">
        <f>'支出到项'!A142</f>
        <v>0</v>
      </c>
      <c r="D143" s="100">
        <f>'支出到项'!B142</f>
        <v>0</v>
      </c>
      <c r="E143" s="84">
        <f>'支出-2'!D129</f>
        <v>0</v>
      </c>
      <c r="F143" s="113">
        <f>'支出-2'!E129</f>
        <v>0</v>
      </c>
      <c r="G143" s="19"/>
      <c r="I143" s="19"/>
    </row>
    <row r="144" spans="1:7" ht="19.5" customHeight="1">
      <c r="A144" s="55"/>
      <c r="B144" s="86"/>
      <c r="C144" s="101">
        <f>'支出到项'!A143</f>
        <v>0</v>
      </c>
      <c r="D144" s="100">
        <f>'支出到项'!B143</f>
        <v>0</v>
      </c>
      <c r="E144" s="84">
        <f>'支出-2'!D115</f>
        <v>0</v>
      </c>
      <c r="F144" s="113">
        <f>'支出-2'!E115</f>
        <v>0</v>
      </c>
      <c r="G144" s="19"/>
    </row>
    <row r="145" spans="1:7" ht="18.75" customHeight="1">
      <c r="A145" s="46"/>
      <c r="B145" s="103"/>
      <c r="C145" s="101">
        <f>'支出到项'!A144</f>
        <v>0</v>
      </c>
      <c r="D145" s="100">
        <f>'支出到项'!B144</f>
        <v>0</v>
      </c>
      <c r="E145" s="84">
        <f>'支出-2'!D116</f>
        <v>0</v>
      </c>
      <c r="F145" s="113">
        <f>'支出-2'!E116</f>
        <v>0</v>
      </c>
      <c r="G145" s="19"/>
    </row>
    <row r="146" spans="1:7" ht="18.75" customHeight="1">
      <c r="A146" s="55"/>
      <c r="B146" s="86"/>
      <c r="C146" s="101">
        <f>'支出到项'!A145</f>
        <v>0</v>
      </c>
      <c r="D146" s="100">
        <f>'支出到项'!B145</f>
        <v>0</v>
      </c>
      <c r="E146" s="84">
        <f>'支出-2'!D117</f>
        <v>0</v>
      </c>
      <c r="F146" s="113">
        <f>'支出-2'!E117</f>
        <v>0</v>
      </c>
      <c r="G146" s="19"/>
    </row>
    <row r="147" spans="1:9" ht="18.75" customHeight="1">
      <c r="A147" s="55"/>
      <c r="B147" s="86"/>
      <c r="C147" s="101">
        <f>'支出到项'!A146</f>
        <v>0</v>
      </c>
      <c r="D147" s="100">
        <f>'支出到项'!B146</f>
        <v>0</v>
      </c>
      <c r="E147" s="84">
        <f>'支出-2'!D118</f>
        <v>0</v>
      </c>
      <c r="F147" s="113">
        <f>'支出-2'!E118</f>
        <v>0</v>
      </c>
      <c r="G147" s="19"/>
      <c r="I147" s="19"/>
    </row>
    <row r="148" spans="1:7" ht="19.5" customHeight="1">
      <c r="A148" s="55"/>
      <c r="B148" s="86"/>
      <c r="C148" s="101">
        <f>'支出到项'!A147</f>
        <v>0</v>
      </c>
      <c r="D148" s="100">
        <f>'支出到项'!B147</f>
        <v>0</v>
      </c>
      <c r="E148" s="84">
        <f>'支出-2'!D119</f>
        <v>0</v>
      </c>
      <c r="F148" s="113">
        <f>'支出-2'!E119</f>
        <v>0</v>
      </c>
      <c r="G148" s="19"/>
    </row>
    <row r="149" spans="1:7" ht="19.5" customHeight="1">
      <c r="A149" s="55"/>
      <c r="B149" s="86"/>
      <c r="C149" s="101">
        <f>'支出到项'!A148</f>
        <v>0</v>
      </c>
      <c r="D149" s="100">
        <f>'支出到项'!B148</f>
        <v>0</v>
      </c>
      <c r="E149" s="84">
        <f>'支出-2'!D105</f>
        <v>0</v>
      </c>
      <c r="F149" s="113">
        <f>'支出-2'!E105</f>
        <v>0</v>
      </c>
      <c r="G149" s="19"/>
    </row>
    <row r="150" spans="1:7" ht="18.75" customHeight="1">
      <c r="A150" s="46"/>
      <c r="B150" s="103"/>
      <c r="C150" s="101">
        <f>'支出到项'!A149</f>
        <v>0</v>
      </c>
      <c r="D150" s="100">
        <f>'支出到项'!B149</f>
        <v>0</v>
      </c>
      <c r="E150" s="84">
        <f>'支出-2'!D106</f>
        <v>0</v>
      </c>
      <c r="F150" s="113">
        <f>'支出-2'!E106</f>
        <v>0</v>
      </c>
      <c r="G150" s="19"/>
    </row>
    <row r="151" spans="1:7" ht="18.75" customHeight="1">
      <c r="A151" s="55"/>
      <c r="B151" s="86"/>
      <c r="C151" s="101">
        <f>'支出到项'!A150</f>
        <v>0</v>
      </c>
      <c r="D151" s="100">
        <f>'支出到项'!B150</f>
        <v>0</v>
      </c>
      <c r="E151" s="84">
        <f>'支出-2'!D107</f>
        <v>0</v>
      </c>
      <c r="F151" s="113">
        <f>'支出-2'!E107</f>
        <v>0</v>
      </c>
      <c r="G151" s="19"/>
    </row>
    <row r="152" spans="1:9" ht="18.75" customHeight="1">
      <c r="A152" s="55"/>
      <c r="B152" s="86"/>
      <c r="C152" s="101">
        <f>'支出到项'!A151</f>
        <v>0</v>
      </c>
      <c r="D152" s="100">
        <f>'支出到项'!B151</f>
        <v>0</v>
      </c>
      <c r="E152" s="84">
        <f>'支出-2'!D108</f>
        <v>0</v>
      </c>
      <c r="F152" s="113">
        <f>'支出-2'!E108</f>
        <v>0</v>
      </c>
      <c r="G152" s="19"/>
      <c r="I152" s="19"/>
    </row>
    <row r="153" spans="1:7" ht="19.5" customHeight="1">
      <c r="A153" s="55"/>
      <c r="B153" s="86"/>
      <c r="C153" s="101">
        <f>'支出到项'!A152</f>
        <v>0</v>
      </c>
      <c r="D153" s="100">
        <f>'支出到项'!B152</f>
        <v>0</v>
      </c>
      <c r="E153" s="84">
        <f>'支出-2'!D109</f>
        <v>0</v>
      </c>
      <c r="F153" s="113">
        <f>'支出-2'!E109</f>
        <v>0</v>
      </c>
      <c r="G153" s="19"/>
    </row>
    <row r="154" spans="1:7" ht="19.5" customHeight="1">
      <c r="A154" s="55"/>
      <c r="B154" s="86"/>
      <c r="C154" s="101">
        <f>'支出到项'!A153</f>
        <v>0</v>
      </c>
      <c r="D154" s="100">
        <f>'支出到项'!B153</f>
        <v>0</v>
      </c>
      <c r="E154" s="84">
        <f>'支出-2'!D83</f>
        <v>0</v>
      </c>
      <c r="F154" s="113">
        <f>'支出-2'!E83</f>
        <v>0</v>
      </c>
      <c r="G154" s="19"/>
    </row>
    <row r="155" spans="1:7" ht="19.5" customHeight="1">
      <c r="A155" s="55"/>
      <c r="B155" s="86"/>
      <c r="C155" s="101">
        <f>'支出到项'!A154</f>
        <v>0</v>
      </c>
      <c r="D155" s="100">
        <f>'支出到项'!B154</f>
        <v>0</v>
      </c>
      <c r="E155" s="84">
        <f>'支出-2'!D126</f>
        <v>0</v>
      </c>
      <c r="F155" s="113">
        <f>'支出-2'!E126</f>
        <v>0</v>
      </c>
      <c r="G155" s="19"/>
    </row>
    <row r="156" spans="1:7" ht="18.75" customHeight="1">
      <c r="A156" s="46"/>
      <c r="B156" s="103"/>
      <c r="C156" s="101">
        <f>'支出到项'!A155</f>
        <v>0</v>
      </c>
      <c r="D156" s="100">
        <f>'支出到项'!B155</f>
        <v>0</v>
      </c>
      <c r="E156" s="84">
        <f>'支出-2'!D127</f>
        <v>0</v>
      </c>
      <c r="F156" s="113">
        <f>'支出-2'!E127</f>
        <v>0</v>
      </c>
      <c r="G156" s="19"/>
    </row>
    <row r="157" spans="1:7" ht="18.75" customHeight="1">
      <c r="A157" s="55"/>
      <c r="B157" s="86"/>
      <c r="C157" s="101">
        <f>'支出到项'!A156</f>
        <v>0</v>
      </c>
      <c r="D157" s="100">
        <f>'支出到项'!B156</f>
        <v>0</v>
      </c>
      <c r="E157" s="84">
        <f>'支出-2'!D128</f>
        <v>0</v>
      </c>
      <c r="F157" s="113">
        <f>'支出-2'!E128</f>
        <v>0</v>
      </c>
      <c r="G157" s="19"/>
    </row>
    <row r="158" spans="1:9" ht="18.75" customHeight="1">
      <c r="A158" s="55"/>
      <c r="B158" s="86"/>
      <c r="C158" s="101">
        <f>'支出到项'!A157</f>
        <v>0</v>
      </c>
      <c r="D158" s="100">
        <f>'支出到项'!B157</f>
        <v>0</v>
      </c>
      <c r="E158" s="84">
        <f>'支出-2'!D129</f>
        <v>0</v>
      </c>
      <c r="F158" s="113">
        <f>'支出-2'!E129</f>
        <v>0</v>
      </c>
      <c r="G158" s="19"/>
      <c r="I158" s="19"/>
    </row>
    <row r="159" spans="1:7" ht="19.5" customHeight="1">
      <c r="A159" s="55"/>
      <c r="B159" s="86"/>
      <c r="C159" s="101">
        <f>'支出到项'!A158</f>
        <v>0</v>
      </c>
      <c r="D159" s="100">
        <f>'支出到项'!B158</f>
        <v>0</v>
      </c>
      <c r="E159" s="84">
        <f>'支出-2'!D130</f>
        <v>0</v>
      </c>
      <c r="F159" s="113">
        <f>'支出-2'!E130</f>
        <v>0</v>
      </c>
      <c r="G159" s="19"/>
    </row>
    <row r="160" spans="1:7" ht="19.5" customHeight="1">
      <c r="A160" s="55"/>
      <c r="B160" s="86"/>
      <c r="C160" s="101">
        <f>'支出到项'!A159</f>
        <v>0</v>
      </c>
      <c r="D160" s="100">
        <f>'支出到项'!B159</f>
        <v>0</v>
      </c>
      <c r="E160" s="84">
        <f>'支出-2'!D116</f>
        <v>0</v>
      </c>
      <c r="F160" s="113">
        <f>'支出-2'!E116</f>
        <v>0</v>
      </c>
      <c r="G160" s="19"/>
    </row>
    <row r="161" spans="1:7" ht="18.75" customHeight="1">
      <c r="A161" s="46"/>
      <c r="B161" s="103"/>
      <c r="C161" s="101">
        <f>'支出到项'!A160</f>
        <v>0</v>
      </c>
      <c r="D161" s="100">
        <f>'支出到项'!B160</f>
        <v>0</v>
      </c>
      <c r="E161" s="84">
        <f>'支出-2'!D117</f>
        <v>0</v>
      </c>
      <c r="F161" s="113">
        <f>'支出-2'!E117</f>
        <v>0</v>
      </c>
      <c r="G161" s="19"/>
    </row>
    <row r="162" spans="1:7" ht="18.75" customHeight="1">
      <c r="A162" s="55"/>
      <c r="B162" s="86"/>
      <c r="C162" s="101">
        <f>'支出到项'!A161</f>
        <v>0</v>
      </c>
      <c r="D162" s="100">
        <f>'支出到项'!B161</f>
        <v>0</v>
      </c>
      <c r="E162" s="84">
        <f>'支出-2'!D118</f>
        <v>0</v>
      </c>
      <c r="F162" s="113">
        <f>'支出-2'!E118</f>
        <v>0</v>
      </c>
      <c r="G162" s="19"/>
    </row>
    <row r="163" spans="1:9" ht="18.75" customHeight="1">
      <c r="A163" s="55"/>
      <c r="B163" s="86"/>
      <c r="C163" s="101">
        <f>'支出到项'!A162</f>
        <v>0</v>
      </c>
      <c r="D163" s="100">
        <f>'支出到项'!B162</f>
        <v>0</v>
      </c>
      <c r="E163" s="84">
        <f>'支出-2'!D119</f>
        <v>0</v>
      </c>
      <c r="F163" s="113">
        <f>'支出-2'!E119</f>
        <v>0</v>
      </c>
      <c r="G163" s="19"/>
      <c r="I163" s="19"/>
    </row>
    <row r="164" spans="1:7" ht="19.5" customHeight="1">
      <c r="A164" s="55"/>
      <c r="B164" s="86"/>
      <c r="C164" s="101">
        <f>'支出到项'!A163</f>
        <v>0</v>
      </c>
      <c r="D164" s="100">
        <f>'支出到项'!B163</f>
        <v>0</v>
      </c>
      <c r="E164" s="84">
        <f>'支出-2'!D120</f>
        <v>0</v>
      </c>
      <c r="F164" s="113">
        <f>'支出-2'!E120</f>
        <v>0</v>
      </c>
      <c r="G164" s="19"/>
    </row>
    <row r="165" spans="1:7" ht="19.5" customHeight="1">
      <c r="A165" s="55"/>
      <c r="B165" s="86"/>
      <c r="C165" s="101">
        <f>'支出到项'!A164</f>
        <v>0</v>
      </c>
      <c r="D165" s="100">
        <f>'支出到项'!B164</f>
        <v>0</v>
      </c>
      <c r="E165" s="84">
        <f>'支出-2'!D94</f>
        <v>0</v>
      </c>
      <c r="F165" s="113">
        <f>'支出-2'!E94</f>
        <v>0</v>
      </c>
      <c r="G165" s="19"/>
    </row>
    <row r="166" spans="1:8" ht="19.5" customHeight="1">
      <c r="A166" s="55"/>
      <c r="B166" s="86"/>
      <c r="C166" s="101">
        <f>'支出到项'!A165</f>
        <v>0</v>
      </c>
      <c r="D166" s="100">
        <f>'支出到项'!B165</f>
        <v>0</v>
      </c>
      <c r="E166" s="84">
        <f>'支出-2'!D26</f>
        <v>0</v>
      </c>
      <c r="F166" s="113">
        <f>'支出-2'!E26</f>
        <v>0</v>
      </c>
      <c r="G166" s="19"/>
      <c r="H166" s="19"/>
    </row>
    <row r="167" spans="1:7" ht="19.5" customHeight="1">
      <c r="A167" s="45"/>
      <c r="B167" s="86"/>
      <c r="C167" s="74" t="s">
        <v>16</v>
      </c>
      <c r="D167" s="100">
        <f>'支出-2'!R7</f>
        <v>0</v>
      </c>
      <c r="E167" s="84">
        <f>'支出-2'!D27</f>
        <v>0</v>
      </c>
      <c r="F167" s="113">
        <f>'支出-2'!E27</f>
        <v>0</v>
      </c>
      <c r="G167" s="19"/>
    </row>
    <row r="168" spans="1:7" ht="19.5" customHeight="1">
      <c r="A168" s="45"/>
      <c r="B168" s="86"/>
      <c r="C168" s="74" t="s">
        <v>27</v>
      </c>
      <c r="D168" s="86">
        <f>'支出-2'!S7</f>
        <v>0</v>
      </c>
      <c r="E168" s="84">
        <f>'支出-2'!D28</f>
        <v>0</v>
      </c>
      <c r="F168" s="113">
        <f>'支出-2'!E28</f>
        <v>0</v>
      </c>
      <c r="G168" s="19"/>
    </row>
    <row r="169" spans="1:7" ht="19.5" customHeight="1">
      <c r="A169" s="45"/>
      <c r="B169" s="86"/>
      <c r="C169" s="74" t="s">
        <v>21</v>
      </c>
      <c r="D169" s="86">
        <f>'支出-2'!T7</f>
        <v>0</v>
      </c>
      <c r="E169" s="84">
        <f>'支出-2'!D29</f>
        <v>0</v>
      </c>
      <c r="F169" s="113">
        <f>'支出-2'!E29</f>
        <v>0</v>
      </c>
      <c r="G169" s="19"/>
    </row>
    <row r="170" spans="1:7" ht="18.75" customHeight="1">
      <c r="A170" s="47" t="s">
        <v>72</v>
      </c>
      <c r="B170" s="87">
        <f>SUM(B6+B12+B13+B14+B15+B16)</f>
        <v>18185</v>
      </c>
      <c r="C170" s="81" t="s">
        <v>68</v>
      </c>
      <c r="D170" s="87">
        <f>'支出-2'!E7</f>
        <v>18185</v>
      </c>
      <c r="E170" s="81" t="s">
        <v>68</v>
      </c>
      <c r="F170" s="113">
        <f>'支出-2'!E7</f>
        <v>18185</v>
      </c>
      <c r="G170" s="19"/>
    </row>
    <row r="171" spans="1:7" ht="18.75" customHeight="1">
      <c r="A171" s="56" t="s">
        <v>102</v>
      </c>
      <c r="B171" s="102">
        <f>'收入-2'!Q7</f>
        <v>0</v>
      </c>
      <c r="C171" s="57" t="s">
        <v>86</v>
      </c>
      <c r="D171" s="85">
        <f>B175-D170</f>
        <v>0</v>
      </c>
      <c r="E171" s="84" t="s">
        <v>193</v>
      </c>
      <c r="F171" s="91"/>
      <c r="G171" s="19"/>
    </row>
    <row r="172" spans="1:6" ht="18.75" customHeight="1">
      <c r="A172" s="56" t="s">
        <v>148</v>
      </c>
      <c r="B172" s="109">
        <f>SUM(B173+B174)</f>
        <v>0</v>
      </c>
      <c r="C172" s="82"/>
      <c r="D172" s="89"/>
      <c r="E172" s="69"/>
      <c r="F172" s="88"/>
    </row>
    <row r="173" spans="1:6" ht="18.75" customHeight="1">
      <c r="A173" s="56" t="s">
        <v>186</v>
      </c>
      <c r="B173" s="110">
        <f>'收入-2'!R7</f>
        <v>0</v>
      </c>
      <c r="C173" s="82"/>
      <c r="D173" s="90"/>
      <c r="E173" s="69"/>
      <c r="F173" s="86"/>
    </row>
    <row r="174" spans="1:6" ht="18.75" customHeight="1">
      <c r="A174" s="56" t="s">
        <v>140</v>
      </c>
      <c r="B174" s="111">
        <f>'收入-2'!S7</f>
        <v>0</v>
      </c>
      <c r="C174" s="83"/>
      <c r="D174" s="90"/>
      <c r="E174" s="68"/>
      <c r="F174" s="86"/>
    </row>
    <row r="175" spans="1:6" ht="18.75" customHeight="1">
      <c r="A175" s="47" t="s">
        <v>40</v>
      </c>
      <c r="B175" s="112">
        <f>'收入-2'!E7</f>
        <v>18185</v>
      </c>
      <c r="C175" s="47" t="s">
        <v>11</v>
      </c>
      <c r="D175" s="90">
        <f>SUM(D170,D171)</f>
        <v>18185</v>
      </c>
      <c r="E175" s="47" t="s">
        <v>11</v>
      </c>
      <c r="F175" s="90">
        <f>SUM(F170,F171)</f>
        <v>18185</v>
      </c>
    </row>
    <row r="176" ht="19.5" customHeight="1">
      <c r="B176" s="19"/>
    </row>
    <row r="177" ht="19.5" customHeight="1">
      <c r="B177" s="19"/>
    </row>
    <row r="180" ht="19.5" customHeight="1">
      <c r="E180" s="19"/>
    </row>
    <row r="185" ht="19.5" customHeight="1">
      <c r="B185" s="19"/>
    </row>
  </sheetData>
  <printOptions horizontalCentered="1"/>
  <pageMargins left="0.39370078740157477" right="0.39370078740157477" top="0.39370078740157477" bottom="0.39370078740157477" header="0" footer="0"/>
  <pageSetup fitToHeight="100" fitToWidth="1" horizontalDpi="600" verticalDpi="600" orientation="landscape" paperSize="8" scale="85" r:id="rId1"/>
  <headerFooter alignWithMargins="0">
    <oddFooter xml:space="preserve">&amp;C第 &amp;P 页,共 &amp;N 页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showGridLines="0" showZeros="0" workbookViewId="0" topLeftCell="I1">
      <selection activeCell="A1" sqref="A1"/>
    </sheetView>
  </sheetViews>
  <sheetFormatPr defaultColWidth="9.16015625" defaultRowHeight="12.75" customHeight="1"/>
  <cols>
    <col min="1" max="3" width="5.33203125" style="0" customWidth="1"/>
    <col min="4" max="4" width="23" style="0" customWidth="1"/>
    <col min="5" max="5" width="26.33203125" style="0" customWidth="1"/>
    <col min="6" max="6" width="23.66015625" style="0" customWidth="1"/>
    <col min="7" max="17" width="22.33203125" style="0" customWidth="1"/>
  </cols>
  <sheetData>
    <row r="1" spans="1:18" ht="21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2" t="s">
        <v>35</v>
      </c>
      <c r="R1" s="11"/>
    </row>
    <row r="2" spans="1:18" ht="30.75" customHeight="1">
      <c r="A2" s="21" t="s">
        <v>275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1"/>
    </row>
    <row r="3" spans="1:18" ht="21" customHeight="1">
      <c r="A3" s="148" t="s">
        <v>252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2" t="s">
        <v>173</v>
      </c>
      <c r="R3" s="11"/>
    </row>
    <row r="4" spans="1:18" ht="21" customHeight="1">
      <c r="A4" s="23" t="s">
        <v>277</v>
      </c>
      <c r="B4" s="14"/>
      <c r="C4" s="15"/>
      <c r="D4" s="161" t="s">
        <v>75</v>
      </c>
      <c r="E4" s="161" t="s">
        <v>76</v>
      </c>
      <c r="F4" s="15" t="s">
        <v>33</v>
      </c>
      <c r="G4" s="15"/>
      <c r="H4" s="15"/>
      <c r="I4" s="15"/>
      <c r="J4" s="15"/>
      <c r="K4" s="23" t="s">
        <v>151</v>
      </c>
      <c r="L4" s="23"/>
      <c r="M4" s="23"/>
      <c r="N4" s="23"/>
      <c r="O4" s="23"/>
      <c r="P4" s="23"/>
      <c r="Q4" s="23"/>
      <c r="R4" s="11"/>
    </row>
    <row r="5" spans="1:18" ht="42" customHeight="1">
      <c r="A5" s="38" t="s">
        <v>112</v>
      </c>
      <c r="B5" s="38" t="s">
        <v>185</v>
      </c>
      <c r="C5" s="29" t="s">
        <v>181</v>
      </c>
      <c r="D5" s="161"/>
      <c r="E5" s="161"/>
      <c r="F5" s="24" t="s">
        <v>142</v>
      </c>
      <c r="G5" s="24" t="s">
        <v>141</v>
      </c>
      <c r="H5" s="24" t="s">
        <v>175</v>
      </c>
      <c r="I5" s="24" t="s">
        <v>132</v>
      </c>
      <c r="J5" s="24" t="s">
        <v>63</v>
      </c>
      <c r="K5" s="22" t="s">
        <v>142</v>
      </c>
      <c r="L5" s="24" t="s">
        <v>141</v>
      </c>
      <c r="M5" s="24" t="s">
        <v>175</v>
      </c>
      <c r="N5" s="24" t="s">
        <v>246</v>
      </c>
      <c r="O5" s="22" t="s">
        <v>28</v>
      </c>
      <c r="P5" s="22" t="s">
        <v>63</v>
      </c>
      <c r="Q5" s="22" t="s">
        <v>79</v>
      </c>
      <c r="R5" s="11"/>
    </row>
    <row r="6" spans="1:18" ht="21" customHeight="1">
      <c r="A6" s="18" t="s">
        <v>169</v>
      </c>
      <c r="B6" s="18" t="s">
        <v>169</v>
      </c>
      <c r="C6" s="18" t="s">
        <v>169</v>
      </c>
      <c r="D6" s="18" t="s">
        <v>169</v>
      </c>
      <c r="E6" s="18">
        <v>1</v>
      </c>
      <c r="F6" s="18">
        <v>2</v>
      </c>
      <c r="G6" s="18">
        <v>3</v>
      </c>
      <c r="H6" s="18">
        <v>4</v>
      </c>
      <c r="I6" s="18">
        <v>5</v>
      </c>
      <c r="J6" s="18">
        <v>6</v>
      </c>
      <c r="K6" s="18">
        <v>7</v>
      </c>
      <c r="L6" s="18">
        <v>8</v>
      </c>
      <c r="M6" s="18">
        <v>9</v>
      </c>
      <c r="N6" s="18">
        <v>10</v>
      </c>
      <c r="O6" s="18">
        <v>11</v>
      </c>
      <c r="P6" s="18">
        <v>12</v>
      </c>
      <c r="Q6" s="38">
        <v>13</v>
      </c>
      <c r="R6" s="11"/>
    </row>
    <row r="7" spans="1:18" ht="21" customHeight="1">
      <c r="A7" s="122"/>
      <c r="B7" s="122"/>
      <c r="C7" s="122"/>
      <c r="D7" s="122" t="s">
        <v>76</v>
      </c>
      <c r="E7" s="121">
        <v>18185</v>
      </c>
      <c r="F7" s="124">
        <v>18185</v>
      </c>
      <c r="G7" s="123">
        <v>8299</v>
      </c>
      <c r="H7" s="123">
        <v>6392</v>
      </c>
      <c r="I7" s="121">
        <v>2994</v>
      </c>
      <c r="J7" s="124">
        <v>500</v>
      </c>
      <c r="K7" s="123">
        <v>0</v>
      </c>
      <c r="L7" s="123">
        <v>0</v>
      </c>
      <c r="M7" s="123">
        <v>0</v>
      </c>
      <c r="N7" s="123">
        <v>0</v>
      </c>
      <c r="O7" s="123">
        <v>0</v>
      </c>
      <c r="P7" s="123">
        <v>0</v>
      </c>
      <c r="Q7" s="121">
        <v>0</v>
      </c>
      <c r="R7" s="11"/>
    </row>
    <row r="8" spans="1:18" ht="21" customHeight="1">
      <c r="A8" s="122"/>
      <c r="B8" s="122"/>
      <c r="C8" s="122"/>
      <c r="D8" s="122"/>
      <c r="E8" s="121">
        <v>18185</v>
      </c>
      <c r="F8" s="124">
        <v>18185</v>
      </c>
      <c r="G8" s="123">
        <v>8299</v>
      </c>
      <c r="H8" s="123">
        <v>6392</v>
      </c>
      <c r="I8" s="121">
        <v>2994</v>
      </c>
      <c r="J8" s="124">
        <v>500</v>
      </c>
      <c r="K8" s="123">
        <v>0</v>
      </c>
      <c r="L8" s="123">
        <v>0</v>
      </c>
      <c r="M8" s="123">
        <v>0</v>
      </c>
      <c r="N8" s="123">
        <v>0</v>
      </c>
      <c r="O8" s="123">
        <v>0</v>
      </c>
      <c r="P8" s="123">
        <v>0</v>
      </c>
      <c r="Q8" s="121">
        <v>0</v>
      </c>
      <c r="R8" s="11"/>
    </row>
    <row r="9" spans="1:18" ht="21" customHeight="1">
      <c r="A9" s="122"/>
      <c r="B9" s="122"/>
      <c r="C9" s="122"/>
      <c r="D9" s="122" t="s">
        <v>238</v>
      </c>
      <c r="E9" s="121">
        <v>18185</v>
      </c>
      <c r="F9" s="124">
        <v>18185</v>
      </c>
      <c r="G9" s="123">
        <v>8299</v>
      </c>
      <c r="H9" s="123">
        <v>6392</v>
      </c>
      <c r="I9" s="121">
        <v>2994</v>
      </c>
      <c r="J9" s="124">
        <v>500</v>
      </c>
      <c r="K9" s="123">
        <v>0</v>
      </c>
      <c r="L9" s="123">
        <v>0</v>
      </c>
      <c r="M9" s="123">
        <v>0</v>
      </c>
      <c r="N9" s="123">
        <v>0</v>
      </c>
      <c r="O9" s="123">
        <v>0</v>
      </c>
      <c r="P9" s="123">
        <v>0</v>
      </c>
      <c r="Q9" s="121">
        <v>0</v>
      </c>
      <c r="R9" s="11"/>
    </row>
    <row r="10" spans="1:18" ht="21" customHeight="1">
      <c r="A10" s="122" t="s">
        <v>269</v>
      </c>
      <c r="B10" s="122" t="s">
        <v>2</v>
      </c>
      <c r="C10" s="122" t="s">
        <v>1</v>
      </c>
      <c r="D10" s="122" t="s">
        <v>12</v>
      </c>
      <c r="E10" s="121">
        <v>1800</v>
      </c>
      <c r="F10" s="124">
        <v>1800</v>
      </c>
      <c r="G10" s="123">
        <v>0</v>
      </c>
      <c r="H10" s="123">
        <v>1800</v>
      </c>
      <c r="I10" s="121">
        <v>0</v>
      </c>
      <c r="J10" s="124">
        <v>0</v>
      </c>
      <c r="K10" s="123">
        <v>0</v>
      </c>
      <c r="L10" s="123">
        <v>0</v>
      </c>
      <c r="M10" s="123">
        <v>0</v>
      </c>
      <c r="N10" s="123">
        <v>0</v>
      </c>
      <c r="O10" s="123">
        <v>0</v>
      </c>
      <c r="P10" s="123">
        <v>0</v>
      </c>
      <c r="Q10" s="121">
        <v>0</v>
      </c>
      <c r="R10" s="11"/>
    </row>
    <row r="11" spans="1:18" ht="21" customHeight="1">
      <c r="A11" s="122" t="s">
        <v>269</v>
      </c>
      <c r="B11" s="122" t="s">
        <v>2</v>
      </c>
      <c r="C11" s="122" t="s">
        <v>24</v>
      </c>
      <c r="D11" s="122" t="s">
        <v>131</v>
      </c>
      <c r="E11" s="121">
        <v>16385</v>
      </c>
      <c r="F11" s="124">
        <v>16385</v>
      </c>
      <c r="G11" s="123">
        <v>8299</v>
      </c>
      <c r="H11" s="123">
        <v>4592</v>
      </c>
      <c r="I11" s="121">
        <v>2994</v>
      </c>
      <c r="J11" s="124">
        <v>500</v>
      </c>
      <c r="K11" s="123">
        <v>0</v>
      </c>
      <c r="L11" s="123">
        <v>0</v>
      </c>
      <c r="M11" s="123">
        <v>0</v>
      </c>
      <c r="N11" s="123">
        <v>0</v>
      </c>
      <c r="O11" s="123">
        <v>0</v>
      </c>
      <c r="P11" s="123">
        <v>0</v>
      </c>
      <c r="Q11" s="121">
        <v>0</v>
      </c>
      <c r="R11" s="11"/>
    </row>
    <row r="12" spans="1:18" ht="21" customHeight="1">
      <c r="A12" s="11"/>
      <c r="B12" s="11"/>
      <c r="C12" s="11"/>
      <c r="D12" s="19"/>
      <c r="E12" s="19"/>
      <c r="F12" s="19"/>
      <c r="G12" s="19"/>
      <c r="H12" s="19"/>
      <c r="I12" s="11"/>
      <c r="J12" s="11"/>
      <c r="K12" s="11"/>
      <c r="L12" s="19"/>
      <c r="M12" s="19"/>
      <c r="N12" s="19"/>
      <c r="O12" s="19"/>
      <c r="P12" s="19"/>
      <c r="Q12" s="19"/>
      <c r="R12" s="11"/>
    </row>
    <row r="13" spans="1:18" ht="21" customHeight="1">
      <c r="A13" s="11"/>
      <c r="B13" s="11"/>
      <c r="C13" s="11"/>
      <c r="D13" s="19"/>
      <c r="E13" s="19"/>
      <c r="F13" s="11"/>
      <c r="G13" s="19"/>
      <c r="H13" s="11"/>
      <c r="I13" s="11"/>
      <c r="J13" s="11"/>
      <c r="K13" s="11"/>
      <c r="L13" s="19"/>
      <c r="M13" s="19"/>
      <c r="N13" s="19"/>
      <c r="O13" s="19"/>
      <c r="P13" s="19"/>
      <c r="Q13" s="19"/>
      <c r="R13" s="11"/>
    </row>
    <row r="14" spans="1:18" ht="21" customHeight="1">
      <c r="A14" s="11"/>
      <c r="B14" s="11"/>
      <c r="C14" s="11"/>
      <c r="D14" s="11"/>
      <c r="E14" s="11"/>
      <c r="F14" s="11"/>
      <c r="G14" s="19"/>
      <c r="H14" s="19"/>
      <c r="I14" s="11"/>
      <c r="J14" s="11"/>
      <c r="K14" s="11"/>
      <c r="L14" s="11"/>
      <c r="M14" s="19"/>
      <c r="N14" s="19"/>
      <c r="O14" s="19"/>
      <c r="P14" s="19"/>
      <c r="Q14" s="11"/>
      <c r="R14" s="11"/>
    </row>
    <row r="15" spans="1:18" ht="21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9"/>
      <c r="Q15" s="11"/>
      <c r="R15" s="11"/>
    </row>
  </sheetData>
  <mergeCells count="2">
    <mergeCell ref="D4:D5"/>
    <mergeCell ref="E4:E5"/>
  </mergeCells>
  <printOptions horizontalCentered="1"/>
  <pageMargins left="0.39370078740157477" right="0.39370078740157477" top="0.39370078740157477" bottom="0.39370078740157477" header="0" footer="0"/>
  <pageSetup fitToHeight="100" fitToWidth="1" orientation="landscape" paperSize="8" scale="81" r:id="rId1"/>
  <headerFooter alignWithMargins="0">
    <oddFooter xml:space="preserve">&amp;C第 &amp;P 页,共 &amp;N 页 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5" style="0" customWidth="1"/>
    <col min="2" max="4" width="5.33203125" style="0" customWidth="1"/>
    <col min="5" max="5" width="23" style="0" customWidth="1"/>
    <col min="6" max="6" width="26.33203125" style="0" customWidth="1"/>
    <col min="7" max="7" width="23.66015625" style="0" customWidth="1"/>
    <col min="8" max="17" width="22.33203125" style="0" customWidth="1"/>
    <col min="18" max="18" width="9.16015625" style="0" customWidth="1"/>
    <col min="19" max="19" width="21.5" style="0" customWidth="1"/>
  </cols>
  <sheetData>
    <row r="1" spans="1:18" ht="21" customHeight="1">
      <c r="A1" s="19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2" t="s">
        <v>225</v>
      </c>
      <c r="R1" s="11"/>
    </row>
    <row r="2" spans="1:18" ht="30.75" customHeight="1">
      <c r="A2" s="21" t="s">
        <v>49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1"/>
    </row>
    <row r="3" spans="1:18" ht="21" customHeight="1">
      <c r="A3" s="118" t="s">
        <v>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2" t="s">
        <v>173</v>
      </c>
      <c r="R3" s="11"/>
    </row>
    <row r="4" spans="1:18" ht="21" customHeight="1">
      <c r="A4" s="161" t="s">
        <v>129</v>
      </c>
      <c r="B4" s="23" t="s">
        <v>277</v>
      </c>
      <c r="C4" s="14"/>
      <c r="D4" s="15"/>
      <c r="E4" s="161" t="s">
        <v>108</v>
      </c>
      <c r="F4" s="161" t="s">
        <v>76</v>
      </c>
      <c r="G4" s="15" t="s">
        <v>33</v>
      </c>
      <c r="H4" s="15"/>
      <c r="I4" s="15"/>
      <c r="J4" s="15"/>
      <c r="K4" s="15"/>
      <c r="L4" s="23" t="s">
        <v>151</v>
      </c>
      <c r="M4" s="23"/>
      <c r="N4" s="23"/>
      <c r="O4" s="23"/>
      <c r="P4" s="23"/>
      <c r="Q4" s="23"/>
      <c r="R4" s="11"/>
    </row>
    <row r="5" spans="1:18" ht="42" customHeight="1">
      <c r="A5" s="161"/>
      <c r="B5" s="38" t="s">
        <v>112</v>
      </c>
      <c r="C5" s="38" t="s">
        <v>185</v>
      </c>
      <c r="D5" s="29" t="s">
        <v>181</v>
      </c>
      <c r="E5" s="161"/>
      <c r="F5" s="161"/>
      <c r="G5" s="24" t="s">
        <v>142</v>
      </c>
      <c r="H5" s="24" t="s">
        <v>141</v>
      </c>
      <c r="I5" s="24" t="s">
        <v>175</v>
      </c>
      <c r="J5" s="24" t="s">
        <v>132</v>
      </c>
      <c r="K5" s="24" t="s">
        <v>63</v>
      </c>
      <c r="L5" s="22" t="s">
        <v>142</v>
      </c>
      <c r="M5" s="24" t="s">
        <v>141</v>
      </c>
      <c r="N5" s="24" t="s">
        <v>175</v>
      </c>
      <c r="O5" s="24" t="s">
        <v>246</v>
      </c>
      <c r="P5" s="22" t="s">
        <v>63</v>
      </c>
      <c r="Q5" s="22" t="s">
        <v>79</v>
      </c>
      <c r="R5" s="11"/>
    </row>
    <row r="6" spans="1:18" ht="21" customHeight="1">
      <c r="A6" s="18" t="s">
        <v>169</v>
      </c>
      <c r="B6" s="18" t="s">
        <v>169</v>
      </c>
      <c r="C6" s="18" t="s">
        <v>169</v>
      </c>
      <c r="D6" s="18" t="s">
        <v>169</v>
      </c>
      <c r="E6" s="18" t="s">
        <v>169</v>
      </c>
      <c r="F6" s="18">
        <v>1</v>
      </c>
      <c r="G6" s="18">
        <v>2</v>
      </c>
      <c r="H6" s="18">
        <v>3</v>
      </c>
      <c r="I6" s="18">
        <v>4</v>
      </c>
      <c r="J6" s="18">
        <v>5</v>
      </c>
      <c r="K6" s="18">
        <v>6</v>
      </c>
      <c r="L6" s="18">
        <v>7</v>
      </c>
      <c r="M6" s="18">
        <v>8</v>
      </c>
      <c r="N6" s="18">
        <v>9</v>
      </c>
      <c r="O6" s="18">
        <v>10</v>
      </c>
      <c r="P6" s="18">
        <v>11</v>
      </c>
      <c r="Q6" s="18">
        <v>12</v>
      </c>
      <c r="R6" s="11"/>
    </row>
    <row r="7" spans="1:18" ht="21" customHeight="1">
      <c r="A7" s="122"/>
      <c r="B7" s="122"/>
      <c r="C7" s="122"/>
      <c r="D7" s="122"/>
      <c r="E7" s="122"/>
      <c r="F7" s="121"/>
      <c r="G7" s="124"/>
      <c r="H7" s="123"/>
      <c r="I7" s="123"/>
      <c r="J7" s="121"/>
      <c r="K7" s="124"/>
      <c r="L7" s="123"/>
      <c r="M7" s="123"/>
      <c r="N7" s="123"/>
      <c r="O7" s="123"/>
      <c r="P7" s="123"/>
      <c r="Q7" s="121"/>
      <c r="R7" s="11"/>
    </row>
    <row r="8" spans="1:18" ht="21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1"/>
    </row>
    <row r="9" spans="1:18" ht="21" customHeight="1">
      <c r="A9" s="11"/>
      <c r="B9" s="19"/>
      <c r="C9" s="19"/>
      <c r="D9" s="19"/>
      <c r="E9" s="19"/>
      <c r="F9" s="19"/>
      <c r="G9" s="19"/>
      <c r="H9" s="19"/>
      <c r="I9" s="19"/>
      <c r="J9" s="19"/>
      <c r="K9" s="11"/>
      <c r="L9" s="19"/>
      <c r="M9" s="19"/>
      <c r="N9" s="19"/>
      <c r="O9" s="19"/>
      <c r="P9" s="19"/>
      <c r="Q9" s="19"/>
      <c r="R9" s="11"/>
    </row>
    <row r="10" spans="1:18" ht="21" customHeight="1">
      <c r="A10" s="11"/>
      <c r="B10" s="11"/>
      <c r="C10" s="11"/>
      <c r="D10" s="19"/>
      <c r="E10" s="19"/>
      <c r="F10" s="19"/>
      <c r="G10" s="19"/>
      <c r="H10" s="19"/>
      <c r="I10" s="19"/>
      <c r="J10" s="19"/>
      <c r="K10" s="11"/>
      <c r="L10" s="19"/>
      <c r="M10" s="19"/>
      <c r="N10" s="19"/>
      <c r="O10" s="19"/>
      <c r="P10" s="19"/>
      <c r="Q10" s="19"/>
      <c r="R10" s="11"/>
    </row>
    <row r="11" spans="1:18" ht="21" customHeight="1">
      <c r="A11" s="11"/>
      <c r="B11" s="11"/>
      <c r="C11" s="11"/>
      <c r="D11" s="11"/>
      <c r="E11" s="19"/>
      <c r="F11" s="19"/>
      <c r="G11" s="19"/>
      <c r="H11" s="19"/>
      <c r="I11" s="11"/>
      <c r="J11" s="19"/>
      <c r="K11" s="19"/>
      <c r="L11" s="19"/>
      <c r="M11" s="19"/>
      <c r="N11" s="19"/>
      <c r="O11" s="19"/>
      <c r="P11" s="19"/>
      <c r="Q11" s="19"/>
      <c r="R11" s="11"/>
    </row>
    <row r="12" spans="1:18" ht="21" customHeight="1">
      <c r="A12" s="11"/>
      <c r="B12" s="11"/>
      <c r="C12" s="11"/>
      <c r="D12" s="11"/>
      <c r="E12" s="19"/>
      <c r="F12" s="19"/>
      <c r="G12" s="19"/>
      <c r="H12" s="19"/>
      <c r="I12" s="19"/>
      <c r="J12" s="11"/>
      <c r="K12" s="11"/>
      <c r="L12" s="11"/>
      <c r="M12" s="19"/>
      <c r="N12" s="19"/>
      <c r="O12" s="19"/>
      <c r="P12" s="19"/>
      <c r="Q12" s="19"/>
      <c r="R12" s="11"/>
    </row>
    <row r="13" spans="1:18" ht="21" customHeight="1">
      <c r="A13" s="11"/>
      <c r="B13" s="11"/>
      <c r="C13" s="11"/>
      <c r="D13" s="11"/>
      <c r="E13" s="19"/>
      <c r="F13" s="19"/>
      <c r="G13" s="11"/>
      <c r="H13" s="19"/>
      <c r="I13" s="11"/>
      <c r="J13" s="11"/>
      <c r="K13" s="11"/>
      <c r="L13" s="11"/>
      <c r="M13" s="19"/>
      <c r="N13" s="19"/>
      <c r="O13" s="19"/>
      <c r="P13" s="19"/>
      <c r="Q13" s="19"/>
      <c r="R13" s="11"/>
    </row>
    <row r="14" spans="1:18" ht="21" customHeight="1">
      <c r="A14" s="11"/>
      <c r="B14" s="11"/>
      <c r="C14" s="11"/>
      <c r="D14" s="11"/>
      <c r="E14" s="11"/>
      <c r="F14" s="11"/>
      <c r="G14" s="11"/>
      <c r="H14" s="19"/>
      <c r="I14" s="19"/>
      <c r="J14" s="11"/>
      <c r="K14" s="11"/>
      <c r="L14" s="11"/>
      <c r="M14" s="11"/>
      <c r="N14" s="19"/>
      <c r="O14" s="19"/>
      <c r="P14" s="19"/>
      <c r="Q14" s="11"/>
      <c r="R14" s="11"/>
    </row>
    <row r="15" spans="1:18" ht="21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9"/>
      <c r="Q15" s="11"/>
      <c r="R15" s="11"/>
    </row>
  </sheetData>
  <mergeCells count="3">
    <mergeCell ref="A4:A5"/>
    <mergeCell ref="E4:E5"/>
    <mergeCell ref="F4:F5"/>
  </mergeCells>
  <printOptions horizontalCentered="1"/>
  <pageMargins left="0.39370078740157477" right="0.39370078740157477" top="0.39370078740157477" bottom="0.39370078740157477" header="0" footer="0"/>
  <pageSetup fitToHeight="100" fitToWidth="1" horizontalDpi="600" verticalDpi="600" orientation="landscape" paperSize="8" scale="81" r:id="rId1"/>
  <headerFooter alignWithMargins="0">
    <oddFooter xml:space="preserve">&amp;C第 &amp;P 页,共 &amp;N 页 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"/>
  <sheetViews>
    <sheetView showGridLines="0" showZeros="0" workbookViewId="0" topLeftCell="A1">
      <selection activeCell="A1" sqref="A1"/>
    </sheetView>
  </sheetViews>
  <sheetFormatPr defaultColWidth="9.16015625" defaultRowHeight="21" customHeight="1"/>
  <cols>
    <col min="1" max="3" width="5.33203125" style="11" customWidth="1"/>
    <col min="4" max="4" width="23.66015625" style="11" customWidth="1"/>
    <col min="5" max="5" width="20" style="11" customWidth="1"/>
    <col min="6" max="7" width="18.5" style="11" customWidth="1"/>
    <col min="8" max="8" width="22.5" style="11" customWidth="1"/>
    <col min="9" max="9" width="19.83203125" style="11" customWidth="1"/>
    <col min="10" max="13" width="16.83203125" style="11" customWidth="1"/>
    <col min="14" max="14" width="21" style="11" customWidth="1"/>
    <col min="15" max="19" width="16.83203125" style="11" customWidth="1"/>
    <col min="20" max="251" width="9.16015625" style="11" customWidth="1"/>
  </cols>
  <sheetData>
    <row r="1" ht="21" customHeight="1">
      <c r="S1" s="28" t="s">
        <v>137</v>
      </c>
    </row>
    <row r="2" spans="1:19" ht="30.75" customHeight="1">
      <c r="A2" s="21" t="s">
        <v>93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21" customHeight="1">
      <c r="A3" s="118" t="s">
        <v>0</v>
      </c>
      <c r="S3" s="12" t="s">
        <v>173</v>
      </c>
    </row>
    <row r="4" spans="1:19" ht="21" customHeight="1">
      <c r="A4" s="14" t="s">
        <v>277</v>
      </c>
      <c r="B4" s="14"/>
      <c r="C4" s="15"/>
      <c r="D4" s="161" t="s">
        <v>108</v>
      </c>
      <c r="E4" s="23" t="s">
        <v>178</v>
      </c>
      <c r="F4" s="23"/>
      <c r="G4" s="23"/>
      <c r="H4" s="23" t="s">
        <v>99</v>
      </c>
      <c r="I4" s="15"/>
      <c r="J4" s="15"/>
      <c r="K4" s="15"/>
      <c r="L4" s="15"/>
      <c r="M4" s="15"/>
      <c r="N4" s="23"/>
      <c r="O4" s="15"/>
      <c r="P4" s="15"/>
      <c r="Q4" s="15"/>
      <c r="R4" s="15"/>
      <c r="S4" s="15"/>
    </row>
    <row r="5" spans="1:19" ht="13.5" customHeight="1">
      <c r="A5" s="162" t="s">
        <v>112</v>
      </c>
      <c r="B5" s="162" t="s">
        <v>185</v>
      </c>
      <c r="C5" s="162" t="s">
        <v>181</v>
      </c>
      <c r="D5" s="161"/>
      <c r="E5" s="161" t="s">
        <v>76</v>
      </c>
      <c r="F5" s="161" t="s">
        <v>48</v>
      </c>
      <c r="G5" s="161" t="s">
        <v>30</v>
      </c>
      <c r="H5" s="161" t="s">
        <v>76</v>
      </c>
      <c r="I5" s="23" t="s">
        <v>33</v>
      </c>
      <c r="J5" s="15"/>
      <c r="K5" s="15"/>
      <c r="L5" s="15"/>
      <c r="M5" s="15"/>
      <c r="N5" s="23" t="s">
        <v>151</v>
      </c>
      <c r="O5" s="23"/>
      <c r="P5" s="15"/>
      <c r="Q5" s="15"/>
      <c r="R5" s="15"/>
      <c r="S5" s="15"/>
    </row>
    <row r="6" spans="1:19" ht="24" customHeight="1">
      <c r="A6" s="162"/>
      <c r="B6" s="162"/>
      <c r="C6" s="162"/>
      <c r="D6" s="161"/>
      <c r="E6" s="161"/>
      <c r="F6" s="161"/>
      <c r="G6" s="161"/>
      <c r="H6" s="161"/>
      <c r="I6" s="22" t="s">
        <v>142</v>
      </c>
      <c r="J6" s="24" t="s">
        <v>141</v>
      </c>
      <c r="K6" s="24" t="s">
        <v>175</v>
      </c>
      <c r="L6" s="24" t="s">
        <v>132</v>
      </c>
      <c r="M6" s="24" t="s">
        <v>63</v>
      </c>
      <c r="N6" s="22" t="s">
        <v>142</v>
      </c>
      <c r="O6" s="24" t="s">
        <v>141</v>
      </c>
      <c r="P6" s="24" t="s">
        <v>175</v>
      </c>
      <c r="Q6" s="24" t="s">
        <v>246</v>
      </c>
      <c r="R6" s="22" t="s">
        <v>63</v>
      </c>
      <c r="S6" s="22" t="s">
        <v>79</v>
      </c>
    </row>
    <row r="7" spans="1:19" ht="21" customHeight="1">
      <c r="A7" s="18" t="s">
        <v>169</v>
      </c>
      <c r="B7" s="16" t="s">
        <v>169</v>
      </c>
      <c r="C7" s="16" t="s">
        <v>169</v>
      </c>
      <c r="D7" s="18" t="s">
        <v>169</v>
      </c>
      <c r="E7" s="18">
        <v>1</v>
      </c>
      <c r="F7" s="18">
        <f aca="true" t="shared" si="0" ref="F7:S7">E7+1</f>
        <v>2</v>
      </c>
      <c r="G7" s="18">
        <f t="shared" si="0"/>
        <v>3</v>
      </c>
      <c r="H7" s="18">
        <f t="shared" si="0"/>
        <v>4</v>
      </c>
      <c r="I7" s="18">
        <f t="shared" si="0"/>
        <v>5</v>
      </c>
      <c r="J7" s="18">
        <f t="shared" si="0"/>
        <v>6</v>
      </c>
      <c r="K7" s="18">
        <f t="shared" si="0"/>
        <v>7</v>
      </c>
      <c r="L7" s="18">
        <f t="shared" si="0"/>
        <v>8</v>
      </c>
      <c r="M7" s="18">
        <f t="shared" si="0"/>
        <v>9</v>
      </c>
      <c r="N7" s="18">
        <f t="shared" si="0"/>
        <v>10</v>
      </c>
      <c r="O7" s="18">
        <f t="shared" si="0"/>
        <v>11</v>
      </c>
      <c r="P7" s="18">
        <f t="shared" si="0"/>
        <v>12</v>
      </c>
      <c r="Q7" s="18">
        <f t="shared" si="0"/>
        <v>13</v>
      </c>
      <c r="R7" s="18">
        <f t="shared" si="0"/>
        <v>14</v>
      </c>
      <c r="S7" s="18">
        <f t="shared" si="0"/>
        <v>15</v>
      </c>
    </row>
    <row r="8" spans="1:19" ht="21" customHeight="1">
      <c r="A8" s="122"/>
      <c r="B8" s="122"/>
      <c r="C8" s="125"/>
      <c r="D8" s="126"/>
      <c r="E8" s="123"/>
      <c r="F8" s="123"/>
      <c r="G8" s="123"/>
      <c r="H8" s="121"/>
      <c r="I8" s="124"/>
      <c r="J8" s="123"/>
      <c r="K8" s="123"/>
      <c r="L8" s="121"/>
      <c r="M8" s="124"/>
      <c r="N8" s="123"/>
      <c r="O8" s="123"/>
      <c r="P8" s="123"/>
      <c r="Q8" s="123"/>
      <c r="R8" s="123"/>
      <c r="S8" s="121"/>
    </row>
    <row r="9" spans="1:19" ht="21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</row>
    <row r="10" spans="1:19" ht="21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</row>
    <row r="11" spans="1:22" ht="21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</row>
    <row r="12" spans="1:22" ht="21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</row>
    <row r="13" spans="1:22" ht="21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</row>
    <row r="14" spans="1:22" ht="21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</row>
    <row r="15" spans="5:17" ht="21" customHeight="1">
      <c r="E15" s="19"/>
      <c r="J15" s="19"/>
      <c r="K15" s="19"/>
      <c r="L15" s="19"/>
      <c r="O15" s="19"/>
      <c r="P15" s="19"/>
      <c r="Q15" s="19"/>
    </row>
    <row r="16" spans="5:17" ht="21" customHeight="1">
      <c r="E16" s="19"/>
      <c r="I16" s="19"/>
      <c r="J16" s="19"/>
      <c r="K16" s="19"/>
      <c r="L16" s="19"/>
      <c r="O16" s="19"/>
      <c r="P16" s="19"/>
      <c r="Q16" s="19"/>
    </row>
    <row r="17" spans="9:17" ht="21" customHeight="1">
      <c r="I17" s="19"/>
      <c r="J17" s="19"/>
      <c r="K17" s="19"/>
      <c r="L17" s="19"/>
      <c r="Q17" s="19"/>
    </row>
    <row r="18" spans="9:17" ht="21" customHeight="1">
      <c r="I18" s="19"/>
      <c r="J18" s="19"/>
      <c r="K18" s="19"/>
      <c r="P18" s="19"/>
      <c r="Q18" s="19"/>
    </row>
    <row r="19" ht="21" customHeight="1">
      <c r="I19" s="19"/>
    </row>
  </sheetData>
  <mergeCells count="8">
    <mergeCell ref="E5:E6"/>
    <mergeCell ref="F5:F6"/>
    <mergeCell ref="G5:G6"/>
    <mergeCell ref="H5:H6"/>
    <mergeCell ref="A5:A6"/>
    <mergeCell ref="B5:B6"/>
    <mergeCell ref="C5:C6"/>
    <mergeCell ref="D4:D6"/>
  </mergeCells>
  <printOptions horizontalCentered="1"/>
  <pageMargins left="0.39370078740157477" right="0.39370078740157477" top="0.39370078740157477" bottom="0.39370078740157477" header="0" footer="0"/>
  <pageSetup fitToHeight="100" fitToWidth="1" horizontalDpi="600" verticalDpi="600" orientation="landscape" paperSize="8" scale="77" r:id="rId1"/>
  <headerFooter alignWithMargins="0">
    <oddFooter xml:space="preserve">&amp;C第 &amp;P 页,共 &amp;N 页 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5" style="0" customWidth="1"/>
    <col min="2" max="4" width="5.33203125" style="0" customWidth="1"/>
    <col min="5" max="5" width="23" style="0" customWidth="1"/>
    <col min="6" max="6" width="26.33203125" style="0" customWidth="1"/>
    <col min="7" max="7" width="23.66015625" style="0" customWidth="1"/>
    <col min="8" max="18" width="22.33203125" style="0" customWidth="1"/>
  </cols>
  <sheetData>
    <row r="1" spans="1:18" ht="21" customHeight="1">
      <c r="A1" s="19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2" t="s">
        <v>120</v>
      </c>
    </row>
    <row r="2" spans="1:18" ht="30.75" customHeight="1">
      <c r="A2" s="21" t="s">
        <v>189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ht="21" customHeight="1">
      <c r="A3" s="118" t="s">
        <v>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2" t="s">
        <v>173</v>
      </c>
    </row>
    <row r="4" spans="1:18" ht="21" customHeight="1">
      <c r="A4" s="161" t="s">
        <v>129</v>
      </c>
      <c r="B4" s="23" t="s">
        <v>277</v>
      </c>
      <c r="C4" s="14"/>
      <c r="D4" s="15"/>
      <c r="E4" s="161" t="s">
        <v>108</v>
      </c>
      <c r="F4" s="161" t="s">
        <v>76</v>
      </c>
      <c r="G4" s="15" t="s">
        <v>33</v>
      </c>
      <c r="H4" s="15"/>
      <c r="I4" s="15"/>
      <c r="J4" s="15"/>
      <c r="K4" s="15"/>
      <c r="L4" s="23" t="s">
        <v>151</v>
      </c>
      <c r="M4" s="23"/>
      <c r="N4" s="23"/>
      <c r="O4" s="23"/>
      <c r="P4" s="23"/>
      <c r="Q4" s="23"/>
      <c r="R4" s="23"/>
    </row>
    <row r="5" spans="1:18" ht="42" customHeight="1">
      <c r="A5" s="161"/>
      <c r="B5" s="38" t="s">
        <v>112</v>
      </c>
      <c r="C5" s="38" t="s">
        <v>185</v>
      </c>
      <c r="D5" s="29" t="s">
        <v>181</v>
      </c>
      <c r="E5" s="161"/>
      <c r="F5" s="161"/>
      <c r="G5" s="24" t="s">
        <v>142</v>
      </c>
      <c r="H5" s="24" t="s">
        <v>141</v>
      </c>
      <c r="I5" s="24" t="s">
        <v>175</v>
      </c>
      <c r="J5" s="24" t="s">
        <v>132</v>
      </c>
      <c r="K5" s="24" t="s">
        <v>63</v>
      </c>
      <c r="L5" s="22" t="s">
        <v>142</v>
      </c>
      <c r="M5" s="24" t="s">
        <v>141</v>
      </c>
      <c r="N5" s="24" t="s">
        <v>175</v>
      </c>
      <c r="O5" s="24" t="s">
        <v>246</v>
      </c>
      <c r="P5" s="22" t="s">
        <v>28</v>
      </c>
      <c r="Q5" s="22" t="s">
        <v>63</v>
      </c>
      <c r="R5" s="22" t="s">
        <v>79</v>
      </c>
    </row>
    <row r="6" spans="1:18" ht="21" customHeight="1">
      <c r="A6" s="18" t="s">
        <v>169</v>
      </c>
      <c r="B6" s="18" t="s">
        <v>169</v>
      </c>
      <c r="C6" s="18" t="s">
        <v>169</v>
      </c>
      <c r="D6" s="18" t="s">
        <v>169</v>
      </c>
      <c r="E6" s="18" t="s">
        <v>169</v>
      </c>
      <c r="F6" s="18">
        <v>1</v>
      </c>
      <c r="G6" s="18">
        <v>2</v>
      </c>
      <c r="H6" s="18">
        <v>3</v>
      </c>
      <c r="I6" s="18">
        <v>4</v>
      </c>
      <c r="J6" s="18">
        <v>5</v>
      </c>
      <c r="K6" s="18">
        <v>6</v>
      </c>
      <c r="L6" s="18">
        <v>7</v>
      </c>
      <c r="M6" s="18">
        <v>8</v>
      </c>
      <c r="N6" s="18">
        <v>9</v>
      </c>
      <c r="O6" s="18">
        <v>10</v>
      </c>
      <c r="P6" s="18">
        <v>11</v>
      </c>
      <c r="Q6" s="18">
        <v>12</v>
      </c>
      <c r="R6" s="38">
        <v>13</v>
      </c>
    </row>
    <row r="7" spans="1:18" ht="21" customHeight="1">
      <c r="A7" s="122"/>
      <c r="B7" s="122"/>
      <c r="C7" s="122"/>
      <c r="D7" s="122"/>
      <c r="E7" s="122"/>
      <c r="F7" s="121"/>
      <c r="G7" s="124"/>
      <c r="H7" s="123"/>
      <c r="I7" s="123"/>
      <c r="J7" s="121"/>
      <c r="K7" s="124"/>
      <c r="L7" s="123"/>
      <c r="M7" s="123"/>
      <c r="N7" s="123"/>
      <c r="O7" s="123"/>
      <c r="P7" s="123"/>
      <c r="Q7" s="123"/>
      <c r="R7" s="121"/>
    </row>
    <row r="8" spans="1:18" ht="21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8" ht="21" customHeight="1">
      <c r="A9" s="11"/>
      <c r="B9" s="19"/>
      <c r="C9" s="19"/>
      <c r="D9" s="19"/>
      <c r="E9" s="19"/>
      <c r="F9" s="19"/>
      <c r="G9" s="19"/>
      <c r="H9" s="19"/>
      <c r="I9" s="19"/>
      <c r="J9" s="19"/>
      <c r="K9" s="11"/>
      <c r="L9" s="19"/>
      <c r="M9" s="19"/>
      <c r="N9" s="19"/>
      <c r="O9" s="19"/>
      <c r="P9" s="19"/>
      <c r="Q9" s="19"/>
      <c r="R9" s="19"/>
    </row>
    <row r="10" spans="1:18" ht="21" customHeight="1">
      <c r="A10" s="11"/>
      <c r="B10" s="11"/>
      <c r="C10" s="11"/>
      <c r="D10" s="19"/>
      <c r="E10" s="19"/>
      <c r="F10" s="19"/>
      <c r="G10" s="19"/>
      <c r="H10" s="19"/>
      <c r="I10" s="19"/>
      <c r="J10" s="19"/>
      <c r="K10" s="11"/>
      <c r="L10" s="19"/>
      <c r="M10" s="19"/>
      <c r="N10" s="19"/>
      <c r="O10" s="19"/>
      <c r="P10" s="19"/>
      <c r="Q10" s="19"/>
      <c r="R10" s="19"/>
    </row>
    <row r="11" spans="1:18" ht="21" customHeight="1">
      <c r="A11" s="11"/>
      <c r="B11" s="11"/>
      <c r="C11" s="11"/>
      <c r="D11" s="11"/>
      <c r="E11" s="19"/>
      <c r="F11" s="19"/>
      <c r="G11" s="19"/>
      <c r="H11" s="19"/>
      <c r="I11" s="11"/>
      <c r="J11" s="19"/>
      <c r="K11" s="19"/>
      <c r="L11" s="19"/>
      <c r="M11" s="19"/>
      <c r="N11" s="19"/>
      <c r="O11" s="19"/>
      <c r="P11" s="19"/>
      <c r="Q11" s="19"/>
      <c r="R11" s="19"/>
    </row>
    <row r="12" spans="1:18" ht="21" customHeight="1">
      <c r="A12" s="11"/>
      <c r="B12" s="11"/>
      <c r="C12" s="11"/>
      <c r="D12" s="11"/>
      <c r="E12" s="19"/>
      <c r="F12" s="19"/>
      <c r="G12" s="19"/>
      <c r="H12" s="19"/>
      <c r="I12" s="19"/>
      <c r="J12" s="11"/>
      <c r="K12" s="11"/>
      <c r="L12" s="11"/>
      <c r="M12" s="19"/>
      <c r="N12" s="19"/>
      <c r="O12" s="19"/>
      <c r="P12" s="19"/>
      <c r="Q12" s="19"/>
      <c r="R12" s="19"/>
    </row>
    <row r="13" spans="1:18" ht="21" customHeight="1">
      <c r="A13" s="11"/>
      <c r="B13" s="11"/>
      <c r="C13" s="11"/>
      <c r="D13" s="11"/>
      <c r="E13" s="19"/>
      <c r="F13" s="19"/>
      <c r="G13" s="11"/>
      <c r="H13" s="19"/>
      <c r="I13" s="11"/>
      <c r="J13" s="11"/>
      <c r="K13" s="11"/>
      <c r="L13" s="11"/>
      <c r="M13" s="19"/>
      <c r="N13" s="19"/>
      <c r="O13" s="19"/>
      <c r="P13" s="19"/>
      <c r="Q13" s="19"/>
      <c r="R13" s="19"/>
    </row>
    <row r="14" spans="1:18" ht="21" customHeight="1">
      <c r="A14" s="11"/>
      <c r="B14" s="11"/>
      <c r="C14" s="11"/>
      <c r="D14" s="11"/>
      <c r="E14" s="11"/>
      <c r="F14" s="11"/>
      <c r="G14" s="11"/>
      <c r="H14" s="19"/>
      <c r="I14" s="19"/>
      <c r="J14" s="11"/>
      <c r="K14" s="11"/>
      <c r="L14" s="11"/>
      <c r="M14" s="11"/>
      <c r="N14" s="19"/>
      <c r="O14" s="19"/>
      <c r="P14" s="19"/>
      <c r="Q14" s="19"/>
      <c r="R14" s="19"/>
    </row>
    <row r="15" spans="1:18" ht="21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9"/>
      <c r="R15" s="11"/>
    </row>
  </sheetData>
  <mergeCells count="3">
    <mergeCell ref="A4:A5"/>
    <mergeCell ref="E4:E5"/>
    <mergeCell ref="F4:F5"/>
  </mergeCells>
  <printOptions horizontalCentered="1"/>
  <pageMargins left="0.39370078740157477" right="0.39370078740157477" top="0.39370078740157477" bottom="0.39370078740157477" header="0" footer="0"/>
  <pageSetup fitToHeight="100" fitToWidth="1" horizontalDpi="600" verticalDpi="600" orientation="landscape" paperSize="8" scale="81" r:id="rId1"/>
  <headerFooter alignWithMargins="0">
    <oddFooter xml:space="preserve">&amp;C第 &amp;P 页,共 &amp;N 页 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showGridLines="0" showZeros="0" workbookViewId="0" topLeftCell="F1">
      <selection activeCell="A1" sqref="A1"/>
    </sheetView>
  </sheetViews>
  <sheetFormatPr defaultColWidth="9.16015625" defaultRowHeight="21" customHeight="1"/>
  <cols>
    <col min="1" max="1" width="11.33203125" style="11" customWidth="1"/>
    <col min="2" max="2" width="25" style="11" customWidth="1"/>
    <col min="3" max="3" width="21.5" style="11" customWidth="1"/>
    <col min="4" max="4" width="9.5" style="11" customWidth="1"/>
    <col min="5" max="5" width="23.66015625" style="11" customWidth="1"/>
    <col min="6" max="6" width="19.33203125" style="11" customWidth="1"/>
    <col min="7" max="7" width="17.66015625" style="11" customWidth="1"/>
    <col min="8" max="8" width="20.66015625" style="11" customWidth="1"/>
    <col min="9" max="12" width="17.33203125" style="11" customWidth="1"/>
    <col min="13" max="13" width="17.16015625" style="11" customWidth="1"/>
    <col min="14" max="21" width="17.33203125" style="11" customWidth="1"/>
    <col min="22" max="16384" width="9.16015625" style="11" customWidth="1"/>
  </cols>
  <sheetData>
    <row r="1" spans="1:21" ht="21" customHeight="1">
      <c r="A1" s="19"/>
      <c r="U1" s="12" t="s">
        <v>83</v>
      </c>
    </row>
    <row r="2" spans="1:21" ht="30.75" customHeight="1">
      <c r="A2" s="37" t="s">
        <v>251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spans="1:21" ht="21" customHeight="1">
      <c r="A3" s="118" t="s">
        <v>252</v>
      </c>
      <c r="B3" s="19"/>
      <c r="C3" s="19"/>
      <c r="U3" s="39" t="s">
        <v>173</v>
      </c>
    </row>
    <row r="4" spans="1:21" ht="21" customHeight="1">
      <c r="A4" s="174" t="s">
        <v>129</v>
      </c>
      <c r="B4" s="176" t="s">
        <v>207</v>
      </c>
      <c r="C4" s="174" t="s">
        <v>152</v>
      </c>
      <c r="D4" s="174" t="s">
        <v>70</v>
      </c>
      <c r="E4" s="174" t="s">
        <v>228</v>
      </c>
      <c r="F4" s="23" t="s">
        <v>34</v>
      </c>
      <c r="G4" s="23"/>
      <c r="H4" s="23" t="s">
        <v>134</v>
      </c>
      <c r="I4" s="23"/>
      <c r="J4" s="23"/>
      <c r="K4" s="23"/>
      <c r="L4" s="23"/>
      <c r="M4" s="30"/>
      <c r="N4" s="30"/>
      <c r="O4" s="30"/>
      <c r="P4" s="30"/>
      <c r="Q4" s="30"/>
      <c r="R4" s="30"/>
      <c r="S4" s="23"/>
      <c r="T4" s="23"/>
      <c r="U4" s="23"/>
    </row>
    <row r="5" spans="1:21" ht="21" customHeight="1">
      <c r="A5" s="174"/>
      <c r="B5" s="176"/>
      <c r="C5" s="174"/>
      <c r="D5" s="174"/>
      <c r="E5" s="174"/>
      <c r="F5" s="174" t="s">
        <v>33</v>
      </c>
      <c r="G5" s="174" t="s">
        <v>151</v>
      </c>
      <c r="H5" s="23" t="s">
        <v>271</v>
      </c>
      <c r="I5" s="23"/>
      <c r="J5" s="23"/>
      <c r="K5" s="23"/>
      <c r="L5" s="31"/>
      <c r="M5" s="31"/>
      <c r="N5" s="161" t="s">
        <v>250</v>
      </c>
      <c r="O5" s="161" t="s">
        <v>122</v>
      </c>
      <c r="P5" s="161" t="s">
        <v>155</v>
      </c>
      <c r="Q5" s="161" t="s">
        <v>43</v>
      </c>
      <c r="R5" s="161" t="s">
        <v>80</v>
      </c>
      <c r="S5" s="174" t="s">
        <v>200</v>
      </c>
      <c r="T5" s="23" t="s">
        <v>48</v>
      </c>
      <c r="U5" s="23"/>
    </row>
    <row r="6" spans="1:25" ht="54.75" customHeight="1">
      <c r="A6" s="175"/>
      <c r="B6" s="137"/>
      <c r="C6" s="175"/>
      <c r="D6" s="175"/>
      <c r="E6" s="175"/>
      <c r="F6" s="174"/>
      <c r="G6" s="174"/>
      <c r="H6" s="17" t="s">
        <v>142</v>
      </c>
      <c r="I6" s="36" t="s">
        <v>91</v>
      </c>
      <c r="J6" s="36" t="s">
        <v>59</v>
      </c>
      <c r="K6" s="36" t="s">
        <v>184</v>
      </c>
      <c r="L6" s="54" t="s">
        <v>234</v>
      </c>
      <c r="M6" s="54" t="s">
        <v>51</v>
      </c>
      <c r="N6" s="161"/>
      <c r="O6" s="161"/>
      <c r="P6" s="161"/>
      <c r="Q6" s="161"/>
      <c r="R6" s="161"/>
      <c r="S6" s="174"/>
      <c r="T6" s="36" t="s">
        <v>126</v>
      </c>
      <c r="U6" s="36" t="s">
        <v>90</v>
      </c>
      <c r="V6" s="19"/>
      <c r="W6" s="19"/>
      <c r="X6" s="19"/>
      <c r="Y6" s="19"/>
    </row>
    <row r="7" spans="1:22" ht="21" customHeight="1">
      <c r="A7" s="61" t="s">
        <v>169</v>
      </c>
      <c r="B7" s="61" t="s">
        <v>169</v>
      </c>
      <c r="C7" s="61" t="s">
        <v>169</v>
      </c>
      <c r="D7" s="61" t="s">
        <v>169</v>
      </c>
      <c r="E7" s="61" t="s">
        <v>209</v>
      </c>
      <c r="F7" s="18">
        <f aca="true" t="shared" si="0" ref="F7:U7">E7+1</f>
        <v>2</v>
      </c>
      <c r="G7" s="18">
        <f t="shared" si="0"/>
        <v>3</v>
      </c>
      <c r="H7" s="18">
        <f t="shared" si="0"/>
        <v>4</v>
      </c>
      <c r="I7" s="18">
        <f t="shared" si="0"/>
        <v>5</v>
      </c>
      <c r="J7" s="18">
        <f t="shared" si="0"/>
        <v>6</v>
      </c>
      <c r="K7" s="18">
        <f t="shared" si="0"/>
        <v>7</v>
      </c>
      <c r="L7" s="18">
        <f t="shared" si="0"/>
        <v>8</v>
      </c>
      <c r="M7" s="18">
        <f t="shared" si="0"/>
        <v>9</v>
      </c>
      <c r="N7" s="18">
        <f t="shared" si="0"/>
        <v>10</v>
      </c>
      <c r="O7" s="18">
        <f t="shared" si="0"/>
        <v>11</v>
      </c>
      <c r="P7" s="18">
        <f t="shared" si="0"/>
        <v>12</v>
      </c>
      <c r="Q7" s="18">
        <f t="shared" si="0"/>
        <v>13</v>
      </c>
      <c r="R7" s="18">
        <f t="shared" si="0"/>
        <v>14</v>
      </c>
      <c r="S7" s="18">
        <f t="shared" si="0"/>
        <v>15</v>
      </c>
      <c r="T7" s="18">
        <f t="shared" si="0"/>
        <v>16</v>
      </c>
      <c r="U7" s="18">
        <f t="shared" si="0"/>
        <v>17</v>
      </c>
      <c r="V7" s="19"/>
    </row>
    <row r="8" spans="1:24" ht="21" customHeight="1">
      <c r="A8" s="122"/>
      <c r="B8" s="122" t="s">
        <v>76</v>
      </c>
      <c r="C8" s="122"/>
      <c r="D8" s="149">
        <v>20</v>
      </c>
      <c r="E8" s="123">
        <v>25</v>
      </c>
      <c r="F8" s="123">
        <v>500</v>
      </c>
      <c r="G8" s="123">
        <v>0</v>
      </c>
      <c r="H8" s="123">
        <v>500</v>
      </c>
      <c r="I8" s="123">
        <v>500</v>
      </c>
      <c r="J8" s="123">
        <v>0</v>
      </c>
      <c r="K8" s="123">
        <v>0</v>
      </c>
      <c r="L8" s="123">
        <v>0</v>
      </c>
      <c r="M8" s="121">
        <v>0</v>
      </c>
      <c r="N8" s="124">
        <v>0</v>
      </c>
      <c r="O8" s="123">
        <v>0</v>
      </c>
      <c r="P8" s="123">
        <v>0</v>
      </c>
      <c r="Q8" s="123">
        <v>0</v>
      </c>
      <c r="R8" s="123">
        <v>0</v>
      </c>
      <c r="S8" s="123">
        <v>0</v>
      </c>
      <c r="T8" s="123">
        <v>0</v>
      </c>
      <c r="U8" s="121">
        <v>0</v>
      </c>
      <c r="V8" s="19"/>
      <c r="W8" s="19"/>
      <c r="X8" s="19"/>
    </row>
    <row r="9" spans="1:25" ht="21" customHeight="1">
      <c r="A9" s="122"/>
      <c r="B9" s="122"/>
      <c r="C9" s="122"/>
      <c r="D9" s="149">
        <v>20</v>
      </c>
      <c r="E9" s="123">
        <v>25</v>
      </c>
      <c r="F9" s="123">
        <v>500</v>
      </c>
      <c r="G9" s="123">
        <v>0</v>
      </c>
      <c r="H9" s="123">
        <v>500</v>
      </c>
      <c r="I9" s="123">
        <v>500</v>
      </c>
      <c r="J9" s="123">
        <v>0</v>
      </c>
      <c r="K9" s="123">
        <v>0</v>
      </c>
      <c r="L9" s="123">
        <v>0</v>
      </c>
      <c r="M9" s="121">
        <v>0</v>
      </c>
      <c r="N9" s="124">
        <v>0</v>
      </c>
      <c r="O9" s="123">
        <v>0</v>
      </c>
      <c r="P9" s="123">
        <v>0</v>
      </c>
      <c r="Q9" s="123">
        <v>0</v>
      </c>
      <c r="R9" s="123">
        <v>0</v>
      </c>
      <c r="S9" s="123">
        <v>0</v>
      </c>
      <c r="T9" s="123">
        <v>0</v>
      </c>
      <c r="U9" s="121">
        <v>0</v>
      </c>
      <c r="V9" s="19"/>
      <c r="W9" s="19"/>
      <c r="X9" s="19"/>
      <c r="Y9" s="19"/>
    </row>
    <row r="10" spans="1:21" ht="21" customHeight="1">
      <c r="A10" s="122" t="s">
        <v>218</v>
      </c>
      <c r="B10" s="122" t="s">
        <v>238</v>
      </c>
      <c r="C10" s="122" t="s">
        <v>232</v>
      </c>
      <c r="D10" s="149">
        <v>20</v>
      </c>
      <c r="E10" s="123">
        <v>25</v>
      </c>
      <c r="F10" s="123">
        <v>500</v>
      </c>
      <c r="G10" s="123">
        <v>0</v>
      </c>
      <c r="H10" s="123">
        <v>500</v>
      </c>
      <c r="I10" s="123">
        <v>500</v>
      </c>
      <c r="J10" s="123">
        <v>0</v>
      </c>
      <c r="K10" s="123">
        <v>0</v>
      </c>
      <c r="L10" s="123">
        <v>0</v>
      </c>
      <c r="M10" s="121">
        <v>0</v>
      </c>
      <c r="N10" s="124">
        <v>0</v>
      </c>
      <c r="O10" s="123">
        <v>0</v>
      </c>
      <c r="P10" s="123">
        <v>0</v>
      </c>
      <c r="Q10" s="123">
        <v>0</v>
      </c>
      <c r="R10" s="123">
        <v>0</v>
      </c>
      <c r="S10" s="123">
        <v>0</v>
      </c>
      <c r="T10" s="123">
        <v>0</v>
      </c>
      <c r="U10" s="121">
        <v>0</v>
      </c>
    </row>
    <row r="11" spans="1:21" ht="21" customHeight="1">
      <c r="A11" s="59"/>
      <c r="B11" s="59"/>
      <c r="C11" s="59"/>
      <c r="D11" s="59"/>
      <c r="E11" s="5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</row>
    <row r="12" spans="1:21" ht="21" customHeight="1">
      <c r="A12" s="59"/>
      <c r="B12" s="59"/>
      <c r="C12" s="59"/>
      <c r="D12" s="59"/>
      <c r="E12" s="5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ht="21" customHeight="1">
      <c r="A13" s="19"/>
      <c r="B13" s="19"/>
      <c r="C13" s="19"/>
      <c r="D13" s="19"/>
      <c r="E13" s="19"/>
      <c r="F13" s="19"/>
      <c r="G13" s="19"/>
      <c r="H13" s="19"/>
      <c r="I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ht="21" customHeight="1">
      <c r="A14" s="19"/>
      <c r="B14" s="19"/>
      <c r="C14" s="19"/>
      <c r="D14" s="19"/>
      <c r="E14" s="19"/>
      <c r="H14" s="19"/>
      <c r="K14" s="19"/>
      <c r="N14" s="19"/>
      <c r="O14" s="19"/>
      <c r="P14" s="19"/>
      <c r="Q14" s="19"/>
      <c r="R14" s="19"/>
      <c r="S14" s="19"/>
      <c r="T14" s="19"/>
      <c r="U14" s="19"/>
    </row>
    <row r="15" spans="14:20" ht="21" customHeight="1">
      <c r="N15" s="19"/>
      <c r="O15" s="19"/>
      <c r="P15" s="19"/>
      <c r="Q15" s="19"/>
      <c r="R15" s="19"/>
      <c r="S15" s="19"/>
      <c r="T15" s="19"/>
    </row>
    <row r="16" spans="15:24" ht="21" customHeight="1">
      <c r="O16" s="19"/>
      <c r="P16" s="19"/>
      <c r="Q16" s="19"/>
      <c r="X16" s="19"/>
    </row>
    <row r="17" spans="15:16" ht="21" customHeight="1">
      <c r="O17" s="19"/>
      <c r="P17" s="19"/>
    </row>
    <row r="18" ht="21" customHeight="1">
      <c r="O18" s="19"/>
    </row>
  </sheetData>
  <mergeCells count="13">
    <mergeCell ref="S5:S6"/>
    <mergeCell ref="O5:O6"/>
    <mergeCell ref="P5:P6"/>
    <mergeCell ref="Q5:Q6"/>
    <mergeCell ref="R5:R6"/>
    <mergeCell ref="E4:E6"/>
    <mergeCell ref="F5:F6"/>
    <mergeCell ref="G5:G6"/>
    <mergeCell ref="N5:N6"/>
    <mergeCell ref="A4:A6"/>
    <mergeCell ref="B4:B6"/>
    <mergeCell ref="C4:C6"/>
    <mergeCell ref="D4:D6"/>
  </mergeCells>
  <printOptions horizontalCentered="1"/>
  <pageMargins left="0.39370078740157477" right="0.39370078740157477" top="0.39370078740157477" bottom="0.39370078740157477" header="0" footer="0"/>
  <pageSetup fitToHeight="100" fitToWidth="1" horizontalDpi="600" verticalDpi="600" orientation="landscape" paperSize="8" scale="80" r:id="rId1"/>
  <headerFooter alignWithMargins="0">
    <oddFooter>&amp;C第 &amp;P 页,共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showGridLines="0" showZeros="0" workbookViewId="0" topLeftCell="G1">
      <selection activeCell="A1" sqref="A1"/>
    </sheetView>
  </sheetViews>
  <sheetFormatPr defaultColWidth="9.16015625" defaultRowHeight="12.75" customHeight="1"/>
  <cols>
    <col min="1" max="1" width="11.33203125" style="0" customWidth="1"/>
    <col min="2" max="2" width="25" style="0" customWidth="1"/>
    <col min="3" max="3" width="21.5" style="0" customWidth="1"/>
    <col min="4" max="4" width="9.5" style="0" customWidth="1"/>
    <col min="5" max="5" width="23.66015625" style="0" customWidth="1"/>
    <col min="6" max="6" width="19.33203125" style="0" customWidth="1"/>
    <col min="7" max="7" width="17.66015625" style="0" customWidth="1"/>
    <col min="8" max="8" width="20.66015625" style="0" customWidth="1"/>
    <col min="9" max="12" width="17.33203125" style="0" customWidth="1"/>
    <col min="13" max="13" width="17" style="0" customWidth="1"/>
    <col min="14" max="21" width="17.33203125" style="0" customWidth="1"/>
  </cols>
  <sheetData>
    <row r="1" spans="1:25" ht="21" customHeight="1">
      <c r="A1" s="19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2" t="s">
        <v>130</v>
      </c>
      <c r="V1" s="11"/>
      <c r="W1" s="11"/>
      <c r="X1" s="11"/>
      <c r="Y1" s="11"/>
    </row>
    <row r="2" spans="1:25" ht="30.75" customHeight="1">
      <c r="A2" s="37" t="s">
        <v>217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11"/>
      <c r="W2" s="11"/>
      <c r="X2" s="11"/>
      <c r="Y2" s="11"/>
    </row>
    <row r="3" spans="1:25" ht="21" customHeight="1">
      <c r="A3" s="118" t="s">
        <v>0</v>
      </c>
      <c r="B3" s="19"/>
      <c r="C3" s="19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39" t="s">
        <v>173</v>
      </c>
      <c r="V3" s="11"/>
      <c r="W3" s="11"/>
      <c r="X3" s="11"/>
      <c r="Y3" s="11"/>
    </row>
    <row r="4" spans="1:25" ht="21" customHeight="1">
      <c r="A4" s="174" t="s">
        <v>129</v>
      </c>
      <c r="B4" s="176" t="s">
        <v>207</v>
      </c>
      <c r="C4" s="174" t="s">
        <v>152</v>
      </c>
      <c r="D4" s="174" t="s">
        <v>70</v>
      </c>
      <c r="E4" s="174" t="s">
        <v>228</v>
      </c>
      <c r="F4" s="23" t="s">
        <v>34</v>
      </c>
      <c r="G4" s="23"/>
      <c r="H4" s="23" t="s">
        <v>134</v>
      </c>
      <c r="I4" s="23"/>
      <c r="J4" s="23"/>
      <c r="K4" s="23"/>
      <c r="L4" s="23"/>
      <c r="M4" s="30"/>
      <c r="N4" s="30"/>
      <c r="O4" s="30"/>
      <c r="P4" s="30"/>
      <c r="Q4" s="30"/>
      <c r="R4" s="30"/>
      <c r="S4" s="23"/>
      <c r="T4" s="23"/>
      <c r="U4" s="23"/>
      <c r="V4" s="11"/>
      <c r="W4" s="11"/>
      <c r="X4" s="11"/>
      <c r="Y4" s="11"/>
    </row>
    <row r="5" spans="1:25" ht="21" customHeight="1">
      <c r="A5" s="174"/>
      <c r="B5" s="176"/>
      <c r="C5" s="174"/>
      <c r="D5" s="174"/>
      <c r="E5" s="174"/>
      <c r="F5" s="174" t="s">
        <v>33</v>
      </c>
      <c r="G5" s="174" t="s">
        <v>151</v>
      </c>
      <c r="H5" s="23" t="s">
        <v>271</v>
      </c>
      <c r="I5" s="23"/>
      <c r="J5" s="23"/>
      <c r="K5" s="23"/>
      <c r="L5" s="31"/>
      <c r="M5" s="31"/>
      <c r="N5" s="161" t="s">
        <v>250</v>
      </c>
      <c r="O5" s="161" t="s">
        <v>122</v>
      </c>
      <c r="P5" s="161" t="s">
        <v>155</v>
      </c>
      <c r="Q5" s="161" t="s">
        <v>43</v>
      </c>
      <c r="R5" s="161" t="s">
        <v>80</v>
      </c>
      <c r="S5" s="174" t="s">
        <v>200</v>
      </c>
      <c r="T5" s="23" t="s">
        <v>48</v>
      </c>
      <c r="U5" s="23"/>
      <c r="V5" s="11"/>
      <c r="W5" s="11"/>
      <c r="X5" s="11"/>
      <c r="Y5" s="11"/>
    </row>
    <row r="6" spans="1:25" ht="54.75" customHeight="1">
      <c r="A6" s="175"/>
      <c r="B6" s="137"/>
      <c r="C6" s="175"/>
      <c r="D6" s="175"/>
      <c r="E6" s="175"/>
      <c r="F6" s="174"/>
      <c r="G6" s="174"/>
      <c r="H6" s="17" t="s">
        <v>142</v>
      </c>
      <c r="I6" s="36" t="s">
        <v>91</v>
      </c>
      <c r="J6" s="36" t="s">
        <v>59</v>
      </c>
      <c r="K6" s="36" t="s">
        <v>184</v>
      </c>
      <c r="L6" s="54" t="s">
        <v>234</v>
      </c>
      <c r="M6" s="54" t="s">
        <v>51</v>
      </c>
      <c r="N6" s="161"/>
      <c r="O6" s="161"/>
      <c r="P6" s="161"/>
      <c r="Q6" s="161"/>
      <c r="R6" s="161"/>
      <c r="S6" s="174"/>
      <c r="T6" s="36" t="s">
        <v>126</v>
      </c>
      <c r="U6" s="36" t="s">
        <v>90</v>
      </c>
      <c r="V6" s="19"/>
      <c r="W6" s="19"/>
      <c r="X6" s="19"/>
      <c r="Y6" s="19"/>
    </row>
    <row r="7" spans="1:25" ht="21" customHeight="1">
      <c r="A7" s="61" t="s">
        <v>169</v>
      </c>
      <c r="B7" s="61" t="s">
        <v>169</v>
      </c>
      <c r="C7" s="61" t="s">
        <v>169</v>
      </c>
      <c r="D7" s="61" t="s">
        <v>169</v>
      </c>
      <c r="E7" s="61" t="s">
        <v>209</v>
      </c>
      <c r="F7" s="18">
        <f aca="true" t="shared" si="0" ref="F7:U7">E7+1</f>
        <v>2</v>
      </c>
      <c r="G7" s="18">
        <f t="shared" si="0"/>
        <v>3</v>
      </c>
      <c r="H7" s="18">
        <f t="shared" si="0"/>
        <v>4</v>
      </c>
      <c r="I7" s="18">
        <f t="shared" si="0"/>
        <v>5</v>
      </c>
      <c r="J7" s="18">
        <f t="shared" si="0"/>
        <v>6</v>
      </c>
      <c r="K7" s="18">
        <f t="shared" si="0"/>
        <v>7</v>
      </c>
      <c r="L7" s="18">
        <f t="shared" si="0"/>
        <v>8</v>
      </c>
      <c r="M7" s="18">
        <f t="shared" si="0"/>
        <v>9</v>
      </c>
      <c r="N7" s="18">
        <f t="shared" si="0"/>
        <v>10</v>
      </c>
      <c r="O7" s="18">
        <f t="shared" si="0"/>
        <v>11</v>
      </c>
      <c r="P7" s="18">
        <f t="shared" si="0"/>
        <v>12</v>
      </c>
      <c r="Q7" s="18">
        <f t="shared" si="0"/>
        <v>13</v>
      </c>
      <c r="R7" s="18">
        <f t="shared" si="0"/>
        <v>14</v>
      </c>
      <c r="S7" s="18">
        <f t="shared" si="0"/>
        <v>15</v>
      </c>
      <c r="T7" s="18">
        <f t="shared" si="0"/>
        <v>16</v>
      </c>
      <c r="U7" s="18">
        <f t="shared" si="0"/>
        <v>17</v>
      </c>
      <c r="V7" s="19"/>
      <c r="W7" s="11"/>
      <c r="X7" s="11"/>
      <c r="Y7" s="11"/>
    </row>
    <row r="8" spans="1:25" ht="21" customHeight="1">
      <c r="A8" s="122"/>
      <c r="B8" s="122"/>
      <c r="C8" s="122"/>
      <c r="D8" s="149"/>
      <c r="E8" s="123"/>
      <c r="F8" s="123"/>
      <c r="G8" s="123"/>
      <c r="H8" s="123"/>
      <c r="I8" s="123"/>
      <c r="J8" s="123"/>
      <c r="K8" s="123"/>
      <c r="L8" s="123"/>
      <c r="M8" s="121"/>
      <c r="N8" s="124"/>
      <c r="O8" s="123"/>
      <c r="P8" s="123"/>
      <c r="Q8" s="123"/>
      <c r="R8" s="123"/>
      <c r="S8" s="123"/>
      <c r="T8" s="123"/>
      <c r="U8" s="121"/>
      <c r="V8" s="19"/>
      <c r="W8" s="19"/>
      <c r="X8" s="19"/>
      <c r="Y8" s="11"/>
    </row>
    <row r="9" spans="1:25" ht="21" customHeight="1">
      <c r="A9" s="59"/>
      <c r="B9" s="59"/>
      <c r="C9" s="59"/>
      <c r="D9" s="59"/>
      <c r="E9" s="5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</row>
    <row r="10" spans="1:25" ht="21" customHeight="1">
      <c r="A10" s="59"/>
      <c r="B10" s="59"/>
      <c r="C10" s="59"/>
      <c r="D10" s="59"/>
      <c r="E10" s="5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1"/>
      <c r="W10" s="11"/>
      <c r="X10" s="11"/>
      <c r="Y10" s="11"/>
    </row>
    <row r="11" spans="1:25" ht="21" customHeight="1">
      <c r="A11" s="59"/>
      <c r="B11" s="59"/>
      <c r="C11" s="59"/>
      <c r="D11" s="59"/>
      <c r="E11" s="5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1"/>
      <c r="W11" s="11"/>
      <c r="X11" s="11"/>
      <c r="Y11" s="11"/>
    </row>
    <row r="12" spans="1:25" ht="21" customHeight="1">
      <c r="A12" s="59"/>
      <c r="B12" s="59"/>
      <c r="C12" s="59"/>
      <c r="D12" s="59"/>
      <c r="E12" s="5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1"/>
      <c r="W12" s="11"/>
      <c r="X12" s="11"/>
      <c r="Y12" s="11"/>
    </row>
    <row r="13" spans="1:25" ht="21" customHeight="1">
      <c r="A13" s="19"/>
      <c r="B13" s="19"/>
      <c r="C13" s="19"/>
      <c r="D13" s="19"/>
      <c r="E13" s="19"/>
      <c r="F13" s="19"/>
      <c r="G13" s="19"/>
      <c r="H13" s="19"/>
      <c r="I13" s="19"/>
      <c r="J13" s="11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1"/>
      <c r="W13" s="11"/>
      <c r="X13" s="11"/>
      <c r="Y13" s="11"/>
    </row>
    <row r="14" spans="1:25" ht="21" customHeight="1">
      <c r="A14" s="19"/>
      <c r="B14" s="19"/>
      <c r="C14" s="19"/>
      <c r="D14" s="19"/>
      <c r="E14" s="19"/>
      <c r="F14" s="11"/>
      <c r="G14" s="11"/>
      <c r="H14" s="19"/>
      <c r="I14" s="11"/>
      <c r="J14" s="11"/>
      <c r="K14" s="11"/>
      <c r="L14" s="11"/>
      <c r="M14" s="11"/>
      <c r="N14" s="19"/>
      <c r="O14" s="19"/>
      <c r="P14" s="19"/>
      <c r="Q14" s="19"/>
      <c r="R14" s="19"/>
      <c r="S14" s="19"/>
      <c r="T14" s="19"/>
      <c r="U14" s="19"/>
      <c r="V14" s="11"/>
      <c r="W14" s="11"/>
      <c r="X14" s="11"/>
      <c r="Y14" s="11"/>
    </row>
    <row r="15" spans="1:25" ht="21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9"/>
      <c r="O15" s="19"/>
      <c r="P15" s="19"/>
      <c r="Q15" s="19"/>
      <c r="R15" s="19"/>
      <c r="S15" s="19"/>
      <c r="T15" s="19"/>
      <c r="U15" s="11"/>
      <c r="V15" s="11"/>
      <c r="W15" s="11"/>
      <c r="X15" s="11"/>
      <c r="Y15" s="11"/>
    </row>
    <row r="16" spans="1:25" ht="21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9"/>
      <c r="P16" s="19"/>
      <c r="Q16" s="19"/>
      <c r="R16" s="11"/>
      <c r="S16" s="11"/>
      <c r="T16" s="11"/>
      <c r="U16" s="11"/>
      <c r="V16" s="11"/>
      <c r="W16" s="11"/>
      <c r="X16" s="19"/>
      <c r="Y16" s="11"/>
    </row>
    <row r="17" spans="1:25" ht="21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9"/>
      <c r="P17" s="19"/>
      <c r="Q17" s="11"/>
      <c r="R17" s="11"/>
      <c r="S17" s="11"/>
      <c r="T17" s="11"/>
      <c r="U17" s="11"/>
      <c r="V17" s="11"/>
      <c r="W17" s="11"/>
      <c r="X17" s="11"/>
      <c r="Y17" s="11"/>
    </row>
    <row r="18" spans="1:25" ht="21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9"/>
      <c r="P18" s="11"/>
      <c r="Q18" s="11"/>
      <c r="R18" s="11"/>
      <c r="S18" s="11"/>
      <c r="T18" s="11"/>
      <c r="U18" s="11"/>
      <c r="V18" s="11"/>
      <c r="W18" s="11"/>
      <c r="X18" s="11"/>
      <c r="Y18" s="11"/>
    </row>
  </sheetData>
  <mergeCells count="13">
    <mergeCell ref="S5:S6"/>
    <mergeCell ref="O5:O6"/>
    <mergeCell ref="P5:P6"/>
    <mergeCell ref="Q5:Q6"/>
    <mergeCell ref="R5:R6"/>
    <mergeCell ref="E4:E6"/>
    <mergeCell ref="F5:F6"/>
    <mergeCell ref="G5:G6"/>
    <mergeCell ref="N5:N6"/>
    <mergeCell ref="A4:A6"/>
    <mergeCell ref="B4:B6"/>
    <mergeCell ref="C4:C6"/>
    <mergeCell ref="D4:D6"/>
  </mergeCells>
  <printOptions horizontalCentered="1"/>
  <pageMargins left="0.39370078740157477" right="0.39370078740157477" top="0.39370078740157477" bottom="0.39370078740157477" header="0" footer="0"/>
  <pageSetup fitToHeight="100" fitToWidth="1" orientation="landscape" paperSize="8" scale="80" r:id="rId1"/>
  <headerFooter alignWithMargins="0">
    <oddFooter>&amp;C第 &amp;P 页,共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showGridLines="0" showZeros="0" workbookViewId="0" topLeftCell="E1">
      <selection activeCell="A1" sqref="A1"/>
    </sheetView>
  </sheetViews>
  <sheetFormatPr defaultColWidth="9.16015625" defaultRowHeight="12.75" customHeight="1"/>
  <cols>
    <col min="1" max="1" width="11.33203125" style="0" customWidth="1"/>
    <col min="2" max="2" width="25" style="0" customWidth="1"/>
    <col min="3" max="3" width="21.5" style="0" customWidth="1"/>
    <col min="4" max="4" width="9.5" style="0" customWidth="1"/>
    <col min="5" max="5" width="23.66015625" style="0" customWidth="1"/>
    <col min="6" max="6" width="19.33203125" style="0" customWidth="1"/>
    <col min="7" max="7" width="17.66015625" style="0" customWidth="1"/>
    <col min="8" max="8" width="20.66015625" style="0" customWidth="1"/>
    <col min="9" max="12" width="17.33203125" style="0" customWidth="1"/>
    <col min="13" max="13" width="16.66015625" style="0" customWidth="1"/>
    <col min="14" max="21" width="17.33203125" style="0" customWidth="1"/>
  </cols>
  <sheetData>
    <row r="1" spans="1:25" ht="21" customHeight="1">
      <c r="A1" s="19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2" t="s">
        <v>272</v>
      </c>
      <c r="V1" s="11"/>
      <c r="W1" s="11"/>
      <c r="X1" s="11"/>
      <c r="Y1" s="11"/>
    </row>
    <row r="2" spans="1:25" ht="30.75" customHeight="1">
      <c r="A2" s="37" t="s">
        <v>18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11"/>
      <c r="W2" s="11"/>
      <c r="X2" s="11"/>
      <c r="Y2" s="11"/>
    </row>
    <row r="3" spans="1:25" ht="21" customHeight="1">
      <c r="A3" s="118" t="s">
        <v>252</v>
      </c>
      <c r="B3" s="19"/>
      <c r="C3" s="19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39" t="s">
        <v>173</v>
      </c>
      <c r="V3" s="11"/>
      <c r="W3" s="11"/>
      <c r="X3" s="11"/>
      <c r="Y3" s="11"/>
    </row>
    <row r="4" spans="1:25" ht="21" customHeight="1">
      <c r="A4" s="174" t="s">
        <v>129</v>
      </c>
      <c r="B4" s="176" t="s">
        <v>207</v>
      </c>
      <c r="C4" s="174" t="s">
        <v>152</v>
      </c>
      <c r="D4" s="174" t="s">
        <v>70</v>
      </c>
      <c r="E4" s="174" t="s">
        <v>228</v>
      </c>
      <c r="F4" s="23" t="s">
        <v>34</v>
      </c>
      <c r="G4" s="23"/>
      <c r="H4" s="23" t="s">
        <v>134</v>
      </c>
      <c r="I4" s="23"/>
      <c r="J4" s="23"/>
      <c r="K4" s="23"/>
      <c r="L4" s="23"/>
      <c r="M4" s="30"/>
      <c r="N4" s="30"/>
      <c r="O4" s="30"/>
      <c r="P4" s="30"/>
      <c r="Q4" s="30"/>
      <c r="R4" s="30"/>
      <c r="S4" s="23"/>
      <c r="T4" s="23"/>
      <c r="U4" s="23"/>
      <c r="V4" s="11"/>
      <c r="W4" s="11"/>
      <c r="X4" s="11"/>
      <c r="Y4" s="11"/>
    </row>
    <row r="5" spans="1:25" ht="21" customHeight="1">
      <c r="A5" s="174"/>
      <c r="B5" s="176"/>
      <c r="C5" s="174"/>
      <c r="D5" s="174"/>
      <c r="E5" s="174"/>
      <c r="F5" s="174" t="s">
        <v>33</v>
      </c>
      <c r="G5" s="174" t="s">
        <v>151</v>
      </c>
      <c r="H5" s="23" t="s">
        <v>271</v>
      </c>
      <c r="I5" s="23"/>
      <c r="J5" s="23"/>
      <c r="K5" s="23"/>
      <c r="L5" s="31"/>
      <c r="M5" s="31"/>
      <c r="N5" s="161" t="s">
        <v>250</v>
      </c>
      <c r="O5" s="161" t="s">
        <v>122</v>
      </c>
      <c r="P5" s="161" t="s">
        <v>155</v>
      </c>
      <c r="Q5" s="161" t="s">
        <v>43</v>
      </c>
      <c r="R5" s="161" t="s">
        <v>80</v>
      </c>
      <c r="S5" s="174" t="s">
        <v>200</v>
      </c>
      <c r="T5" s="23" t="s">
        <v>48</v>
      </c>
      <c r="U5" s="23"/>
      <c r="V5" s="11"/>
      <c r="W5" s="11"/>
      <c r="X5" s="11"/>
      <c r="Y5" s="11"/>
    </row>
    <row r="6" spans="1:25" ht="54.75" customHeight="1">
      <c r="A6" s="175"/>
      <c r="B6" s="137"/>
      <c r="C6" s="175"/>
      <c r="D6" s="175"/>
      <c r="E6" s="175"/>
      <c r="F6" s="174"/>
      <c r="G6" s="174"/>
      <c r="H6" s="17" t="s">
        <v>142</v>
      </c>
      <c r="I6" s="36" t="s">
        <v>91</v>
      </c>
      <c r="J6" s="36" t="s">
        <v>59</v>
      </c>
      <c r="K6" s="36" t="s">
        <v>184</v>
      </c>
      <c r="L6" s="54" t="s">
        <v>234</v>
      </c>
      <c r="M6" s="54" t="s">
        <v>51</v>
      </c>
      <c r="N6" s="161"/>
      <c r="O6" s="161"/>
      <c r="P6" s="161"/>
      <c r="Q6" s="161"/>
      <c r="R6" s="161"/>
      <c r="S6" s="174"/>
      <c r="T6" s="36" t="s">
        <v>126</v>
      </c>
      <c r="U6" s="36" t="s">
        <v>90</v>
      </c>
      <c r="V6" s="19"/>
      <c r="W6" s="19"/>
      <c r="X6" s="19"/>
      <c r="Y6" s="19"/>
    </row>
    <row r="7" spans="1:25" ht="21" customHeight="1">
      <c r="A7" s="61" t="s">
        <v>169</v>
      </c>
      <c r="B7" s="61" t="s">
        <v>169</v>
      </c>
      <c r="C7" s="61" t="s">
        <v>169</v>
      </c>
      <c r="D7" s="61" t="s">
        <v>169</v>
      </c>
      <c r="E7" s="61" t="s">
        <v>209</v>
      </c>
      <c r="F7" s="18">
        <f aca="true" t="shared" si="0" ref="F7:U7">E7+1</f>
        <v>2</v>
      </c>
      <c r="G7" s="18">
        <f t="shared" si="0"/>
        <v>3</v>
      </c>
      <c r="H7" s="18">
        <f t="shared" si="0"/>
        <v>4</v>
      </c>
      <c r="I7" s="18">
        <f t="shared" si="0"/>
        <v>5</v>
      </c>
      <c r="J7" s="18">
        <f t="shared" si="0"/>
        <v>6</v>
      </c>
      <c r="K7" s="18">
        <f t="shared" si="0"/>
        <v>7</v>
      </c>
      <c r="L7" s="18">
        <f t="shared" si="0"/>
        <v>8</v>
      </c>
      <c r="M7" s="18">
        <f t="shared" si="0"/>
        <v>9</v>
      </c>
      <c r="N7" s="18">
        <f t="shared" si="0"/>
        <v>10</v>
      </c>
      <c r="O7" s="18">
        <f t="shared" si="0"/>
        <v>11</v>
      </c>
      <c r="P7" s="18">
        <f t="shared" si="0"/>
        <v>12</v>
      </c>
      <c r="Q7" s="18">
        <f t="shared" si="0"/>
        <v>13</v>
      </c>
      <c r="R7" s="18">
        <f t="shared" si="0"/>
        <v>14</v>
      </c>
      <c r="S7" s="18">
        <f t="shared" si="0"/>
        <v>15</v>
      </c>
      <c r="T7" s="18">
        <f t="shared" si="0"/>
        <v>16</v>
      </c>
      <c r="U7" s="18">
        <f t="shared" si="0"/>
        <v>17</v>
      </c>
      <c r="V7" s="19"/>
      <c r="W7" s="11"/>
      <c r="X7" s="11"/>
      <c r="Y7" s="11"/>
    </row>
    <row r="8" spans="1:25" ht="21" customHeight="1">
      <c r="A8" s="122"/>
      <c r="B8" s="122" t="s">
        <v>76</v>
      </c>
      <c r="C8" s="122"/>
      <c r="D8" s="149">
        <v>20</v>
      </c>
      <c r="E8" s="123">
        <v>25</v>
      </c>
      <c r="F8" s="123">
        <v>500</v>
      </c>
      <c r="G8" s="123">
        <v>0</v>
      </c>
      <c r="H8" s="123">
        <v>500</v>
      </c>
      <c r="I8" s="123">
        <v>500</v>
      </c>
      <c r="J8" s="123">
        <v>0</v>
      </c>
      <c r="K8" s="123">
        <v>0</v>
      </c>
      <c r="L8" s="123">
        <v>0</v>
      </c>
      <c r="M8" s="121">
        <v>0</v>
      </c>
      <c r="N8" s="124">
        <v>0</v>
      </c>
      <c r="O8" s="123">
        <v>0</v>
      </c>
      <c r="P8" s="123">
        <v>0</v>
      </c>
      <c r="Q8" s="123">
        <v>0</v>
      </c>
      <c r="R8" s="123">
        <v>0</v>
      </c>
      <c r="S8" s="123">
        <v>0</v>
      </c>
      <c r="T8" s="123">
        <v>0</v>
      </c>
      <c r="U8" s="121">
        <v>0</v>
      </c>
      <c r="V8" s="19"/>
      <c r="W8" s="19"/>
      <c r="X8" s="19"/>
      <c r="Y8" s="11"/>
    </row>
    <row r="9" spans="1:25" ht="21" customHeight="1">
      <c r="A9" s="122"/>
      <c r="B9" s="122"/>
      <c r="C9" s="122"/>
      <c r="D9" s="149">
        <v>20</v>
      </c>
      <c r="E9" s="123">
        <v>25</v>
      </c>
      <c r="F9" s="123">
        <v>500</v>
      </c>
      <c r="G9" s="123">
        <v>0</v>
      </c>
      <c r="H9" s="123">
        <v>500</v>
      </c>
      <c r="I9" s="123">
        <v>500</v>
      </c>
      <c r="J9" s="123">
        <v>0</v>
      </c>
      <c r="K9" s="123">
        <v>0</v>
      </c>
      <c r="L9" s="123">
        <v>0</v>
      </c>
      <c r="M9" s="121">
        <v>0</v>
      </c>
      <c r="N9" s="124">
        <v>0</v>
      </c>
      <c r="O9" s="123">
        <v>0</v>
      </c>
      <c r="P9" s="123">
        <v>0</v>
      </c>
      <c r="Q9" s="123">
        <v>0</v>
      </c>
      <c r="R9" s="123">
        <v>0</v>
      </c>
      <c r="S9" s="123">
        <v>0</v>
      </c>
      <c r="T9" s="123">
        <v>0</v>
      </c>
      <c r="U9" s="121">
        <v>0</v>
      </c>
      <c r="V9" s="19"/>
      <c r="W9" s="19"/>
      <c r="X9" s="19"/>
      <c r="Y9" s="19"/>
    </row>
    <row r="10" spans="1:25" ht="21" customHeight="1">
      <c r="A10" s="122" t="s">
        <v>218</v>
      </c>
      <c r="B10" s="122" t="s">
        <v>238</v>
      </c>
      <c r="C10" s="122" t="s">
        <v>232</v>
      </c>
      <c r="D10" s="149">
        <v>20</v>
      </c>
      <c r="E10" s="123">
        <v>25</v>
      </c>
      <c r="F10" s="123">
        <v>500</v>
      </c>
      <c r="G10" s="123">
        <v>0</v>
      </c>
      <c r="H10" s="123">
        <v>500</v>
      </c>
      <c r="I10" s="123">
        <v>500</v>
      </c>
      <c r="J10" s="123">
        <v>0</v>
      </c>
      <c r="K10" s="123">
        <v>0</v>
      </c>
      <c r="L10" s="123">
        <v>0</v>
      </c>
      <c r="M10" s="121">
        <v>0</v>
      </c>
      <c r="N10" s="124">
        <v>0</v>
      </c>
      <c r="O10" s="123">
        <v>0</v>
      </c>
      <c r="P10" s="123">
        <v>0</v>
      </c>
      <c r="Q10" s="123">
        <v>0</v>
      </c>
      <c r="R10" s="123">
        <v>0</v>
      </c>
      <c r="S10" s="123">
        <v>0</v>
      </c>
      <c r="T10" s="123">
        <v>0</v>
      </c>
      <c r="U10" s="121">
        <v>0</v>
      </c>
      <c r="V10" s="11"/>
      <c r="W10" s="11"/>
      <c r="X10" s="11"/>
      <c r="Y10" s="11"/>
    </row>
    <row r="11" spans="1:25" ht="21" customHeight="1">
      <c r="A11" s="59"/>
      <c r="B11" s="59"/>
      <c r="C11" s="59"/>
      <c r="D11" s="59"/>
      <c r="E11" s="5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1"/>
      <c r="W11" s="11"/>
      <c r="X11" s="11"/>
      <c r="Y11" s="11"/>
    </row>
    <row r="12" spans="1:25" ht="21" customHeight="1">
      <c r="A12" s="59"/>
      <c r="B12" s="59"/>
      <c r="C12" s="59"/>
      <c r="D12" s="59"/>
      <c r="E12" s="5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1"/>
      <c r="W12" s="11"/>
      <c r="X12" s="11"/>
      <c r="Y12" s="11"/>
    </row>
    <row r="13" spans="1:25" ht="21" customHeight="1">
      <c r="A13" s="19"/>
      <c r="B13" s="19"/>
      <c r="C13" s="19"/>
      <c r="D13" s="19"/>
      <c r="E13" s="19"/>
      <c r="F13" s="19"/>
      <c r="G13" s="19"/>
      <c r="H13" s="19"/>
      <c r="I13" s="19"/>
      <c r="J13" s="11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1"/>
      <c r="W13" s="11"/>
      <c r="X13" s="11"/>
      <c r="Y13" s="11"/>
    </row>
    <row r="14" spans="1:25" ht="21" customHeight="1">
      <c r="A14" s="19"/>
      <c r="B14" s="19"/>
      <c r="C14" s="19"/>
      <c r="D14" s="19"/>
      <c r="E14" s="19"/>
      <c r="F14" s="11"/>
      <c r="G14" s="11"/>
      <c r="H14" s="19"/>
      <c r="I14" s="11"/>
      <c r="J14" s="11"/>
      <c r="K14" s="11"/>
      <c r="L14" s="11"/>
      <c r="M14" s="11"/>
      <c r="N14" s="19"/>
      <c r="O14" s="19"/>
      <c r="P14" s="19"/>
      <c r="Q14" s="19"/>
      <c r="R14" s="19"/>
      <c r="S14" s="19"/>
      <c r="T14" s="19"/>
      <c r="U14" s="19"/>
      <c r="V14" s="11"/>
      <c r="W14" s="11"/>
      <c r="X14" s="11"/>
      <c r="Y14" s="11"/>
    </row>
    <row r="15" spans="1:25" ht="21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9"/>
      <c r="O15" s="19"/>
      <c r="P15" s="19"/>
      <c r="Q15" s="19"/>
      <c r="R15" s="19"/>
      <c r="S15" s="19"/>
      <c r="T15" s="19"/>
      <c r="U15" s="11"/>
      <c r="V15" s="11"/>
      <c r="W15" s="11"/>
      <c r="X15" s="11"/>
      <c r="Y15" s="11"/>
    </row>
    <row r="16" spans="1:25" ht="21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9"/>
      <c r="P16" s="19"/>
      <c r="Q16" s="19"/>
      <c r="R16" s="11"/>
      <c r="S16" s="11"/>
      <c r="T16" s="11"/>
      <c r="U16" s="11"/>
      <c r="V16" s="11"/>
      <c r="W16" s="11"/>
      <c r="X16" s="19"/>
      <c r="Y16" s="11"/>
    </row>
    <row r="17" spans="1:25" ht="21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9"/>
      <c r="P17" s="19"/>
      <c r="Q17" s="11"/>
      <c r="R17" s="11"/>
      <c r="S17" s="11"/>
      <c r="T17" s="11"/>
      <c r="U17" s="11"/>
      <c r="V17" s="11"/>
      <c r="W17" s="11"/>
      <c r="X17" s="11"/>
      <c r="Y17" s="11"/>
    </row>
    <row r="18" spans="1:25" ht="21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9"/>
      <c r="P18" s="11"/>
      <c r="Q18" s="11"/>
      <c r="R18" s="11"/>
      <c r="S18" s="11"/>
      <c r="T18" s="11"/>
      <c r="U18" s="11"/>
      <c r="V18" s="11"/>
      <c r="W18" s="11"/>
      <c r="X18" s="11"/>
      <c r="Y18" s="11"/>
    </row>
  </sheetData>
  <mergeCells count="13">
    <mergeCell ref="S5:S6"/>
    <mergeCell ref="O5:O6"/>
    <mergeCell ref="P5:P6"/>
    <mergeCell ref="Q5:Q6"/>
    <mergeCell ref="R5:R6"/>
    <mergeCell ref="E4:E6"/>
    <mergeCell ref="F5:F6"/>
    <mergeCell ref="G5:G6"/>
    <mergeCell ref="N5:N6"/>
    <mergeCell ref="A4:A6"/>
    <mergeCell ref="B4:B6"/>
    <mergeCell ref="C4:C6"/>
    <mergeCell ref="D4:D6"/>
  </mergeCells>
  <printOptions horizontalCentered="1"/>
  <pageMargins left="0.39370078740157477" right="0.39370078740157477" top="0.39370078740157477" bottom="0.39370078740157477" header="0" footer="0"/>
  <pageSetup fitToHeight="100" fitToWidth="1" orientation="landscape" paperSize="8" scale="80" r:id="rId1"/>
  <headerFooter alignWithMargins="0">
    <oddFooter>&amp;C第 &amp;P 页,共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5"/>
  <sheetViews>
    <sheetView showGridLines="0" showZeros="0" workbookViewId="0" topLeftCell="N1">
      <selection activeCell="A1" sqref="A1"/>
    </sheetView>
  </sheetViews>
  <sheetFormatPr defaultColWidth="9.16015625" defaultRowHeight="21" customHeight="1"/>
  <cols>
    <col min="1" max="1" width="10.5" style="11" customWidth="1"/>
    <col min="2" max="2" width="23.16015625" style="11" customWidth="1"/>
    <col min="3" max="36" width="7.66015625" style="11" customWidth="1"/>
    <col min="37" max="16384" width="9.16015625" style="11" customWidth="1"/>
  </cols>
  <sheetData>
    <row r="1" spans="1:36" ht="21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28" t="s">
        <v>221</v>
      </c>
    </row>
    <row r="2" spans="1:36" ht="30.75" customHeight="1">
      <c r="A2" s="37" t="s">
        <v>198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</row>
    <row r="3" spans="1:36" ht="21" customHeight="1">
      <c r="A3" s="118" t="s">
        <v>252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28" t="s">
        <v>214</v>
      </c>
    </row>
    <row r="4" spans="1:36" ht="21" customHeight="1">
      <c r="A4" s="174" t="s">
        <v>129</v>
      </c>
      <c r="B4" s="174" t="s">
        <v>207</v>
      </c>
      <c r="C4" s="14" t="s">
        <v>244</v>
      </c>
      <c r="D4" s="14"/>
      <c r="E4" s="14"/>
      <c r="F4" s="14"/>
      <c r="G4" s="14"/>
      <c r="H4" s="14"/>
      <c r="I4" s="14" t="s">
        <v>259</v>
      </c>
      <c r="J4" s="41"/>
      <c r="K4" s="41"/>
      <c r="L4" s="41"/>
      <c r="M4" s="41"/>
      <c r="N4" s="41"/>
      <c r="O4" s="41"/>
      <c r="P4" s="41"/>
      <c r="Q4" s="41"/>
      <c r="R4" s="41"/>
      <c r="S4" s="41"/>
      <c r="T4" s="14"/>
      <c r="U4" s="14" t="s">
        <v>14</v>
      </c>
      <c r="V4" s="14"/>
      <c r="W4" s="14"/>
      <c r="X4" s="14"/>
      <c r="Y4" s="14"/>
      <c r="Z4" s="14"/>
      <c r="AA4" s="14"/>
      <c r="AB4" s="14"/>
      <c r="AC4" s="34"/>
      <c r="AD4" s="31" t="s">
        <v>206</v>
      </c>
      <c r="AE4" s="32"/>
      <c r="AF4" s="32"/>
      <c r="AG4" s="32"/>
      <c r="AH4" s="32"/>
      <c r="AI4" s="32"/>
      <c r="AJ4" s="33"/>
    </row>
    <row r="5" spans="1:36" ht="21" customHeight="1">
      <c r="A5" s="174"/>
      <c r="B5" s="174"/>
      <c r="C5" s="137" t="s">
        <v>142</v>
      </c>
      <c r="D5" s="174" t="s">
        <v>133</v>
      </c>
      <c r="E5" s="174" t="s">
        <v>143</v>
      </c>
      <c r="F5" s="174" t="s">
        <v>278</v>
      </c>
      <c r="G5" s="174" t="s">
        <v>146</v>
      </c>
      <c r="H5" s="174" t="s">
        <v>53</v>
      </c>
      <c r="I5" s="139" t="s">
        <v>76</v>
      </c>
      <c r="J5" s="31" t="s">
        <v>274</v>
      </c>
      <c r="K5" s="32"/>
      <c r="L5" s="32"/>
      <c r="M5" s="32"/>
      <c r="N5" s="32"/>
      <c r="O5" s="32"/>
      <c r="P5" s="31" t="s">
        <v>115</v>
      </c>
      <c r="Q5" s="32"/>
      <c r="R5" s="32"/>
      <c r="S5" s="174" t="s">
        <v>154</v>
      </c>
      <c r="T5" s="174" t="s">
        <v>163</v>
      </c>
      <c r="U5" s="14" t="s">
        <v>255</v>
      </c>
      <c r="V5" s="14"/>
      <c r="W5" s="14"/>
      <c r="X5" s="14" t="s">
        <v>164</v>
      </c>
      <c r="Y5" s="14"/>
      <c r="Z5" s="14"/>
      <c r="AA5" s="14" t="s">
        <v>230</v>
      </c>
      <c r="AB5" s="14"/>
      <c r="AC5" s="14"/>
      <c r="AD5" s="140" t="s">
        <v>41</v>
      </c>
      <c r="AE5" s="140" t="s">
        <v>203</v>
      </c>
      <c r="AF5" s="175" t="s">
        <v>220</v>
      </c>
      <c r="AG5" s="175" t="s">
        <v>106</v>
      </c>
      <c r="AH5" s="175" t="s">
        <v>125</v>
      </c>
      <c r="AI5" s="175" t="s">
        <v>159</v>
      </c>
      <c r="AJ5" s="140" t="s">
        <v>92</v>
      </c>
    </row>
    <row r="6" spans="1:45" ht="49.5" customHeight="1">
      <c r="A6" s="174"/>
      <c r="B6" s="174"/>
      <c r="C6" s="138"/>
      <c r="D6" s="174"/>
      <c r="E6" s="174"/>
      <c r="F6" s="174"/>
      <c r="G6" s="174"/>
      <c r="H6" s="174"/>
      <c r="I6" s="140"/>
      <c r="J6" s="40" t="s">
        <v>142</v>
      </c>
      <c r="K6" s="40" t="s">
        <v>133</v>
      </c>
      <c r="L6" s="40" t="s">
        <v>143</v>
      </c>
      <c r="M6" s="40" t="s">
        <v>278</v>
      </c>
      <c r="N6" s="40" t="s">
        <v>146</v>
      </c>
      <c r="O6" s="40" t="s">
        <v>53</v>
      </c>
      <c r="P6" s="40" t="s">
        <v>142</v>
      </c>
      <c r="Q6" s="40" t="s">
        <v>164</v>
      </c>
      <c r="R6" s="48" t="s">
        <v>230</v>
      </c>
      <c r="S6" s="174"/>
      <c r="T6" s="174"/>
      <c r="U6" s="36" t="s">
        <v>231</v>
      </c>
      <c r="V6" s="36" t="s">
        <v>71</v>
      </c>
      <c r="W6" s="36" t="s">
        <v>64</v>
      </c>
      <c r="X6" s="36" t="s">
        <v>231</v>
      </c>
      <c r="Y6" s="36" t="s">
        <v>71</v>
      </c>
      <c r="Z6" s="36" t="s">
        <v>64</v>
      </c>
      <c r="AA6" s="36" t="s">
        <v>231</v>
      </c>
      <c r="AB6" s="36" t="s">
        <v>71</v>
      </c>
      <c r="AC6" s="36" t="s">
        <v>64</v>
      </c>
      <c r="AD6" s="174"/>
      <c r="AE6" s="174"/>
      <c r="AF6" s="140"/>
      <c r="AG6" s="140"/>
      <c r="AH6" s="140"/>
      <c r="AI6" s="140"/>
      <c r="AJ6" s="174"/>
      <c r="AK6" s="19"/>
      <c r="AL6" s="19"/>
      <c r="AM6" s="19"/>
      <c r="AN6" s="19"/>
      <c r="AO6" s="19"/>
      <c r="AP6" s="19"/>
      <c r="AQ6" s="19"/>
      <c r="AR6" s="19"/>
      <c r="AS6" s="19"/>
    </row>
    <row r="7" spans="1:45" ht="21" customHeight="1">
      <c r="A7" s="42" t="s">
        <v>169</v>
      </c>
      <c r="B7" s="42" t="s">
        <v>169</v>
      </c>
      <c r="C7" s="42">
        <v>1</v>
      </c>
      <c r="D7" s="42">
        <v>2</v>
      </c>
      <c r="E7" s="42">
        <v>3</v>
      </c>
      <c r="F7" s="42">
        <v>4</v>
      </c>
      <c r="G7" s="42">
        <v>5</v>
      </c>
      <c r="H7" s="42">
        <v>6</v>
      </c>
      <c r="I7" s="42">
        <v>7</v>
      </c>
      <c r="J7" s="42">
        <v>8</v>
      </c>
      <c r="K7" s="42">
        <v>9</v>
      </c>
      <c r="L7" s="42">
        <v>10</v>
      </c>
      <c r="M7" s="42">
        <v>11</v>
      </c>
      <c r="N7" s="42">
        <v>12</v>
      </c>
      <c r="O7" s="42">
        <v>13</v>
      </c>
      <c r="P7" s="42">
        <v>14</v>
      </c>
      <c r="Q7" s="42">
        <v>15</v>
      </c>
      <c r="R7" s="42">
        <v>16</v>
      </c>
      <c r="S7" s="42">
        <v>17</v>
      </c>
      <c r="T7" s="42">
        <v>18</v>
      </c>
      <c r="U7" s="42">
        <v>19</v>
      </c>
      <c r="V7" s="42">
        <v>20</v>
      </c>
      <c r="W7" s="42">
        <v>21</v>
      </c>
      <c r="X7" s="42">
        <v>22</v>
      </c>
      <c r="Y7" s="42">
        <v>23</v>
      </c>
      <c r="Z7" s="42">
        <v>24</v>
      </c>
      <c r="AA7" s="42">
        <v>25</v>
      </c>
      <c r="AB7" s="42">
        <v>26</v>
      </c>
      <c r="AC7" s="42">
        <v>27</v>
      </c>
      <c r="AD7" s="42">
        <v>28</v>
      </c>
      <c r="AE7" s="42">
        <v>29</v>
      </c>
      <c r="AF7" s="42">
        <v>30</v>
      </c>
      <c r="AG7" s="42">
        <v>31</v>
      </c>
      <c r="AH7" s="42">
        <v>32</v>
      </c>
      <c r="AI7" s="42">
        <v>33</v>
      </c>
      <c r="AJ7" s="42">
        <v>34</v>
      </c>
      <c r="AK7" s="19"/>
      <c r="AL7" s="19"/>
      <c r="AM7" s="19"/>
      <c r="AN7" s="19"/>
      <c r="AO7" s="19"/>
      <c r="AP7" s="19"/>
      <c r="AQ7" s="19"/>
      <c r="AR7" s="19"/>
      <c r="AS7" s="19"/>
    </row>
    <row r="8" spans="1:45" ht="21" customHeight="1">
      <c r="A8" s="122"/>
      <c r="B8" s="122" t="s">
        <v>76</v>
      </c>
      <c r="C8" s="151">
        <v>9</v>
      </c>
      <c r="D8" s="152">
        <v>0</v>
      </c>
      <c r="E8" s="150">
        <v>0</v>
      </c>
      <c r="F8" s="150">
        <v>0</v>
      </c>
      <c r="G8" s="150">
        <v>0</v>
      </c>
      <c r="H8" s="150">
        <v>9</v>
      </c>
      <c r="I8" s="151">
        <v>14</v>
      </c>
      <c r="J8" s="153">
        <v>12</v>
      </c>
      <c r="K8" s="153">
        <v>0</v>
      </c>
      <c r="L8" s="152">
        <v>0</v>
      </c>
      <c r="M8" s="150">
        <v>0</v>
      </c>
      <c r="N8" s="150">
        <v>0</v>
      </c>
      <c r="O8" s="150">
        <v>12</v>
      </c>
      <c r="P8" s="151">
        <v>0</v>
      </c>
      <c r="Q8" s="152">
        <v>0</v>
      </c>
      <c r="R8" s="150">
        <v>0</v>
      </c>
      <c r="S8" s="150">
        <v>0</v>
      </c>
      <c r="T8" s="151">
        <v>2</v>
      </c>
      <c r="U8" s="152">
        <v>0</v>
      </c>
      <c r="V8" s="150">
        <v>0</v>
      </c>
      <c r="W8" s="151">
        <v>0</v>
      </c>
      <c r="X8" s="152">
        <v>0</v>
      </c>
      <c r="Y8" s="150">
        <v>0</v>
      </c>
      <c r="Z8" s="151">
        <v>0</v>
      </c>
      <c r="AA8" s="152">
        <v>0</v>
      </c>
      <c r="AB8" s="150">
        <v>0</v>
      </c>
      <c r="AC8" s="150">
        <v>0</v>
      </c>
      <c r="AD8" s="150">
        <v>0</v>
      </c>
      <c r="AE8" s="150">
        <v>0</v>
      </c>
      <c r="AF8" s="151">
        <v>0</v>
      </c>
      <c r="AG8" s="152">
        <v>0</v>
      </c>
      <c r="AH8" s="151">
        <v>0</v>
      </c>
      <c r="AI8" s="152">
        <v>0</v>
      </c>
      <c r="AJ8" s="151">
        <v>0</v>
      </c>
      <c r="AK8" s="19"/>
      <c r="AL8" s="19"/>
      <c r="AM8" s="19"/>
      <c r="AN8" s="19"/>
      <c r="AO8" s="19"/>
      <c r="AP8" s="19"/>
      <c r="AQ8" s="19"/>
      <c r="AR8" s="19"/>
      <c r="AS8" s="19"/>
    </row>
    <row r="9" spans="1:45" ht="21" customHeight="1">
      <c r="A9" s="122"/>
      <c r="B9" s="122"/>
      <c r="C9" s="151">
        <v>9</v>
      </c>
      <c r="D9" s="152">
        <v>0</v>
      </c>
      <c r="E9" s="150">
        <v>0</v>
      </c>
      <c r="F9" s="150">
        <v>0</v>
      </c>
      <c r="G9" s="150">
        <v>0</v>
      </c>
      <c r="H9" s="150">
        <v>9</v>
      </c>
      <c r="I9" s="151">
        <v>14</v>
      </c>
      <c r="J9" s="153">
        <v>12</v>
      </c>
      <c r="K9" s="153">
        <v>0</v>
      </c>
      <c r="L9" s="152">
        <v>0</v>
      </c>
      <c r="M9" s="150">
        <v>0</v>
      </c>
      <c r="N9" s="150">
        <v>0</v>
      </c>
      <c r="O9" s="150">
        <v>12</v>
      </c>
      <c r="P9" s="151">
        <v>0</v>
      </c>
      <c r="Q9" s="152">
        <v>0</v>
      </c>
      <c r="R9" s="150">
        <v>0</v>
      </c>
      <c r="S9" s="150">
        <v>0</v>
      </c>
      <c r="T9" s="151">
        <v>2</v>
      </c>
      <c r="U9" s="152">
        <v>0</v>
      </c>
      <c r="V9" s="150">
        <v>0</v>
      </c>
      <c r="W9" s="151">
        <v>0</v>
      </c>
      <c r="X9" s="152">
        <v>0</v>
      </c>
      <c r="Y9" s="150">
        <v>0</v>
      </c>
      <c r="Z9" s="151">
        <v>0</v>
      </c>
      <c r="AA9" s="152">
        <v>0</v>
      </c>
      <c r="AB9" s="150">
        <v>0</v>
      </c>
      <c r="AC9" s="150">
        <v>0</v>
      </c>
      <c r="AD9" s="150">
        <v>0</v>
      </c>
      <c r="AE9" s="150">
        <v>0</v>
      </c>
      <c r="AF9" s="151">
        <v>0</v>
      </c>
      <c r="AG9" s="152">
        <v>0</v>
      </c>
      <c r="AH9" s="151">
        <v>0</v>
      </c>
      <c r="AI9" s="152">
        <v>0</v>
      </c>
      <c r="AJ9" s="151">
        <v>0</v>
      </c>
      <c r="AK9" s="19"/>
      <c r="AL9" s="19"/>
      <c r="AM9" s="19"/>
      <c r="AN9" s="19"/>
      <c r="AO9" s="19"/>
      <c r="AP9" s="19"/>
      <c r="AQ9" s="19"/>
      <c r="AR9" s="19"/>
      <c r="AS9" s="19"/>
    </row>
    <row r="10" spans="1:45" ht="21" customHeight="1">
      <c r="A10" s="122" t="s">
        <v>218</v>
      </c>
      <c r="B10" s="122" t="s">
        <v>238</v>
      </c>
      <c r="C10" s="151">
        <v>9</v>
      </c>
      <c r="D10" s="152">
        <v>0</v>
      </c>
      <c r="E10" s="150">
        <v>0</v>
      </c>
      <c r="F10" s="150">
        <v>0</v>
      </c>
      <c r="G10" s="150">
        <v>0</v>
      </c>
      <c r="H10" s="150">
        <v>9</v>
      </c>
      <c r="I10" s="151">
        <v>14</v>
      </c>
      <c r="J10" s="153">
        <v>12</v>
      </c>
      <c r="K10" s="153">
        <v>0</v>
      </c>
      <c r="L10" s="152">
        <v>0</v>
      </c>
      <c r="M10" s="150">
        <v>0</v>
      </c>
      <c r="N10" s="150">
        <v>0</v>
      </c>
      <c r="O10" s="150">
        <v>12</v>
      </c>
      <c r="P10" s="151">
        <v>0</v>
      </c>
      <c r="Q10" s="152">
        <v>0</v>
      </c>
      <c r="R10" s="150">
        <v>0</v>
      </c>
      <c r="S10" s="150">
        <v>0</v>
      </c>
      <c r="T10" s="151">
        <v>2</v>
      </c>
      <c r="U10" s="152">
        <v>0</v>
      </c>
      <c r="V10" s="150">
        <v>0</v>
      </c>
      <c r="W10" s="151">
        <v>0</v>
      </c>
      <c r="X10" s="152">
        <v>0</v>
      </c>
      <c r="Y10" s="150">
        <v>0</v>
      </c>
      <c r="Z10" s="151">
        <v>0</v>
      </c>
      <c r="AA10" s="152">
        <v>0</v>
      </c>
      <c r="AB10" s="150">
        <v>0</v>
      </c>
      <c r="AC10" s="150">
        <v>0</v>
      </c>
      <c r="AD10" s="150">
        <v>0</v>
      </c>
      <c r="AE10" s="150">
        <v>0</v>
      </c>
      <c r="AF10" s="151">
        <v>0</v>
      </c>
      <c r="AG10" s="152">
        <v>0</v>
      </c>
      <c r="AH10" s="151">
        <v>0</v>
      </c>
      <c r="AI10" s="152">
        <v>0</v>
      </c>
      <c r="AJ10" s="151">
        <v>0</v>
      </c>
      <c r="AK10" s="19"/>
      <c r="AL10" s="19"/>
      <c r="AM10" s="19"/>
      <c r="AN10" s="19"/>
      <c r="AO10" s="19"/>
      <c r="AP10" s="19"/>
      <c r="AQ10" s="19"/>
      <c r="AR10" s="19"/>
      <c r="AS10" s="19"/>
    </row>
    <row r="11" spans="1:45" ht="21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</row>
    <row r="12" spans="2:37" ht="21" customHeight="1"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J12" s="19"/>
      <c r="AK12" s="19"/>
    </row>
    <row r="13" spans="27:37" ht="21" customHeight="1">
      <c r="AA13" s="19"/>
      <c r="AB13" s="19"/>
      <c r="AC13" s="19"/>
      <c r="AD13" s="19"/>
      <c r="AI13" s="19"/>
      <c r="AJ13" s="19"/>
      <c r="AK13" s="19"/>
    </row>
    <row r="14" spans="25:34" ht="21" customHeight="1">
      <c r="Y14" s="19"/>
      <c r="Z14" s="19"/>
      <c r="AA14" s="19"/>
      <c r="AB14" s="19"/>
      <c r="AE14" s="19"/>
      <c r="AF14" s="19"/>
      <c r="AG14" s="19"/>
      <c r="AH14" s="19"/>
    </row>
    <row r="15" spans="24:26" ht="21" customHeight="1">
      <c r="X15" s="19"/>
      <c r="Y15" s="19"/>
      <c r="Z15" s="19"/>
    </row>
  </sheetData>
  <mergeCells count="18">
    <mergeCell ref="AI5:AI6"/>
    <mergeCell ref="AJ5:AJ6"/>
    <mergeCell ref="AE5:AE6"/>
    <mergeCell ref="AF5:AF6"/>
    <mergeCell ref="AG5:AG6"/>
    <mergeCell ref="AH5:AH6"/>
    <mergeCell ref="I5:I6"/>
    <mergeCell ref="S5:S6"/>
    <mergeCell ref="T5:T6"/>
    <mergeCell ref="AD5:AD6"/>
    <mergeCell ref="E5:E6"/>
    <mergeCell ref="F5:F6"/>
    <mergeCell ref="G5:G6"/>
    <mergeCell ref="H5:H6"/>
    <mergeCell ref="A4:A6"/>
    <mergeCell ref="B4:B6"/>
    <mergeCell ref="C5:C6"/>
    <mergeCell ref="D5:D6"/>
  </mergeCells>
  <printOptions horizontalCentered="1"/>
  <pageMargins left="0.39370078740157477" right="0.39370078740157477" top="0.39370078740157477" bottom="0.39370078740157477" header="0" footer="0"/>
  <pageSetup fitToHeight="100" fitToWidth="1" horizontalDpi="600" verticalDpi="600" orientation="landscape" paperSize="8" scale="78" r:id="rId1"/>
  <headerFooter alignWithMargins="0">
    <oddFooter>&amp;C第 &amp;P 页,共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"/>
  <sheetViews>
    <sheetView showGridLines="0" showZeros="0" workbookViewId="0" topLeftCell="D1">
      <selection activeCell="A1" sqref="A1"/>
    </sheetView>
  </sheetViews>
  <sheetFormatPr defaultColWidth="9.16015625" defaultRowHeight="21" customHeight="1"/>
  <cols>
    <col min="1" max="1" width="11" style="11" customWidth="1"/>
    <col min="2" max="2" width="26.83203125" style="11" customWidth="1"/>
    <col min="3" max="10" width="7.83203125" style="11" customWidth="1"/>
    <col min="11" max="14" width="15.5" style="11" customWidth="1"/>
    <col min="15" max="22" width="7.83203125" style="11" customWidth="1"/>
    <col min="23" max="23" width="0" style="11" hidden="1" customWidth="1"/>
    <col min="24" max="24" width="6.83203125" style="11" customWidth="1"/>
    <col min="25" max="16384" width="9.16015625" style="11" customWidth="1"/>
  </cols>
  <sheetData>
    <row r="1" spans="22:24" ht="21" customHeight="1">
      <c r="V1" s="12"/>
      <c r="X1" s="12" t="s">
        <v>165</v>
      </c>
    </row>
    <row r="2" spans="1:24" ht="30.75" customHeight="1">
      <c r="A2" s="37" t="s">
        <v>161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</row>
    <row r="3" spans="1:2" ht="21" customHeight="1">
      <c r="A3" s="118" t="s">
        <v>0</v>
      </c>
      <c r="B3" s="19"/>
    </row>
    <row r="4" spans="1:24" ht="21" customHeight="1">
      <c r="A4" s="174" t="s">
        <v>129</v>
      </c>
      <c r="B4" s="141" t="s">
        <v>207</v>
      </c>
      <c r="C4" s="31" t="s">
        <v>84</v>
      </c>
      <c r="D4" s="33"/>
      <c r="E4" s="33"/>
      <c r="F4" s="27" t="s">
        <v>261</v>
      </c>
      <c r="G4" s="14"/>
      <c r="H4" s="14"/>
      <c r="I4" s="14"/>
      <c r="J4" s="34"/>
      <c r="K4" s="31" t="s">
        <v>9</v>
      </c>
      <c r="L4" s="32"/>
      <c r="M4" s="32"/>
      <c r="N4" s="33"/>
      <c r="O4" s="174" t="s">
        <v>208</v>
      </c>
      <c r="P4" s="32"/>
      <c r="Q4" s="32"/>
      <c r="R4" s="32"/>
      <c r="S4" s="32"/>
      <c r="T4" s="33"/>
      <c r="U4" s="32" t="s">
        <v>13</v>
      </c>
      <c r="V4" s="23"/>
      <c r="W4" s="32"/>
      <c r="X4" s="33"/>
    </row>
    <row r="5" spans="1:24" ht="21" customHeight="1">
      <c r="A5" s="174"/>
      <c r="B5" s="174"/>
      <c r="C5" s="140" t="s">
        <v>69</v>
      </c>
      <c r="D5" s="140" t="s">
        <v>52</v>
      </c>
      <c r="E5" s="175" t="s">
        <v>92</v>
      </c>
      <c r="F5" s="174" t="s">
        <v>69</v>
      </c>
      <c r="G5" s="174" t="s">
        <v>52</v>
      </c>
      <c r="H5" s="175" t="s">
        <v>247</v>
      </c>
      <c r="I5" s="174" t="s">
        <v>103</v>
      </c>
      <c r="J5" s="174" t="s">
        <v>92</v>
      </c>
      <c r="K5" s="140" t="s">
        <v>116</v>
      </c>
      <c r="L5" s="140" t="s">
        <v>270</v>
      </c>
      <c r="M5" s="140" t="s">
        <v>77</v>
      </c>
      <c r="N5" s="140" t="s">
        <v>92</v>
      </c>
      <c r="O5" s="142"/>
      <c r="P5" s="143" t="s">
        <v>105</v>
      </c>
      <c r="Q5" s="140" t="s">
        <v>167</v>
      </c>
      <c r="R5" s="140" t="s">
        <v>145</v>
      </c>
      <c r="S5" s="140" t="s">
        <v>114</v>
      </c>
      <c r="T5" s="140" t="s">
        <v>44</v>
      </c>
      <c r="U5" s="140" t="s">
        <v>187</v>
      </c>
      <c r="V5" s="140" t="s">
        <v>229</v>
      </c>
      <c r="W5" s="140" t="s">
        <v>38</v>
      </c>
      <c r="X5" s="140" t="s">
        <v>210</v>
      </c>
    </row>
    <row r="6" spans="1:24" ht="21" customHeight="1">
      <c r="A6" s="174"/>
      <c r="B6" s="174"/>
      <c r="C6" s="174"/>
      <c r="D6" s="174"/>
      <c r="E6" s="140"/>
      <c r="F6" s="174"/>
      <c r="G6" s="174"/>
      <c r="H6" s="140"/>
      <c r="I6" s="174"/>
      <c r="J6" s="174"/>
      <c r="K6" s="142"/>
      <c r="L6" s="142"/>
      <c r="M6" s="142"/>
      <c r="N6" s="142"/>
      <c r="O6" s="142"/>
      <c r="P6" s="144"/>
      <c r="Q6" s="174"/>
      <c r="R6" s="174"/>
      <c r="S6" s="174"/>
      <c r="T6" s="174"/>
      <c r="U6" s="174"/>
      <c r="V6" s="174"/>
      <c r="W6" s="174"/>
      <c r="X6" s="174"/>
    </row>
    <row r="7" spans="1:24" ht="21" customHeight="1">
      <c r="A7" s="18" t="s">
        <v>169</v>
      </c>
      <c r="B7" s="18" t="s">
        <v>169</v>
      </c>
      <c r="C7" s="16">
        <v>1</v>
      </c>
      <c r="D7" s="16">
        <v>2</v>
      </c>
      <c r="E7" s="16">
        <v>3</v>
      </c>
      <c r="F7" s="16">
        <v>4</v>
      </c>
      <c r="G7" s="16">
        <v>5</v>
      </c>
      <c r="H7" s="16">
        <v>6</v>
      </c>
      <c r="I7" s="16">
        <v>7</v>
      </c>
      <c r="J7" s="16">
        <v>8</v>
      </c>
      <c r="K7" s="16">
        <v>9</v>
      </c>
      <c r="L7" s="16">
        <v>10</v>
      </c>
      <c r="M7" s="16">
        <v>11</v>
      </c>
      <c r="N7" s="16">
        <v>12</v>
      </c>
      <c r="O7" s="16">
        <v>13</v>
      </c>
      <c r="P7" s="16">
        <v>14</v>
      </c>
      <c r="Q7" s="16">
        <v>15</v>
      </c>
      <c r="R7" s="16">
        <v>16</v>
      </c>
      <c r="S7" s="16">
        <v>17</v>
      </c>
      <c r="T7" s="16">
        <v>18</v>
      </c>
      <c r="U7" s="16">
        <v>19</v>
      </c>
      <c r="V7" s="16">
        <v>20</v>
      </c>
      <c r="W7" s="20"/>
      <c r="X7" s="17">
        <v>21</v>
      </c>
    </row>
    <row r="8" spans="1:24" ht="21" customHeight="1">
      <c r="A8" s="122"/>
      <c r="B8" s="122"/>
      <c r="C8" s="150"/>
      <c r="D8" s="150"/>
      <c r="E8" s="154">
        <f>0</f>
        <v>0</v>
      </c>
      <c r="F8" s="152"/>
      <c r="G8" s="150"/>
      <c r="H8" s="151">
        <f>0</f>
        <v>0</v>
      </c>
      <c r="I8" s="159"/>
      <c r="J8" s="157"/>
      <c r="K8" s="158"/>
      <c r="L8" s="156"/>
      <c r="M8" s="156"/>
      <c r="N8" s="156"/>
      <c r="O8" s="160"/>
      <c r="P8" s="157"/>
      <c r="Q8" s="159"/>
      <c r="R8" s="160"/>
      <c r="S8" s="160"/>
      <c r="T8" s="157"/>
      <c r="U8" s="153"/>
      <c r="V8" s="153"/>
      <c r="W8" s="75"/>
      <c r="X8" s="155">
        <f>0</f>
        <v>0</v>
      </c>
    </row>
    <row r="9" spans="1:24" ht="21" customHeight="1">
      <c r="A9" s="19"/>
      <c r="B9" s="19"/>
      <c r="C9" s="19"/>
      <c r="D9" s="19"/>
      <c r="E9" s="19"/>
      <c r="F9" s="19"/>
      <c r="G9" s="19"/>
      <c r="H9" s="19"/>
      <c r="I9" s="19"/>
      <c r="K9" s="19"/>
      <c r="M9" s="19"/>
      <c r="P9" s="19"/>
      <c r="Q9" s="19"/>
      <c r="R9" s="19"/>
      <c r="S9" s="19"/>
      <c r="T9" s="19"/>
      <c r="U9" s="19"/>
      <c r="V9" s="19"/>
      <c r="X9" s="19"/>
    </row>
    <row r="10" spans="1:24" ht="21" customHeight="1">
      <c r="A10" s="19"/>
      <c r="B10" s="19"/>
      <c r="C10" s="19"/>
      <c r="D10" s="19"/>
      <c r="E10" s="19"/>
      <c r="F10" s="19"/>
      <c r="G10" s="19"/>
      <c r="Q10" s="19"/>
      <c r="R10" s="19"/>
      <c r="S10" s="19"/>
      <c r="T10" s="19"/>
      <c r="U10" s="19"/>
      <c r="V10" s="19"/>
      <c r="X10" s="19"/>
    </row>
    <row r="11" spans="1:24" ht="21" customHeight="1">
      <c r="A11" s="19"/>
      <c r="B11" s="19"/>
      <c r="C11" s="19"/>
      <c r="D11" s="19"/>
      <c r="E11" s="19"/>
      <c r="F11" s="19"/>
      <c r="G11" s="19"/>
      <c r="H11" s="19"/>
      <c r="Q11" s="19"/>
      <c r="R11" s="19"/>
      <c r="S11" s="19"/>
      <c r="T11" s="19"/>
      <c r="U11" s="19"/>
      <c r="V11" s="19"/>
      <c r="X11" s="19"/>
    </row>
    <row r="12" spans="1:22" ht="21" customHeight="1">
      <c r="A12" s="19"/>
      <c r="B12" s="19"/>
      <c r="C12" s="19"/>
      <c r="D12" s="19"/>
      <c r="E12" s="19"/>
      <c r="F12" s="19"/>
      <c r="H12" s="19"/>
      <c r="I12" s="19"/>
      <c r="J12" s="19"/>
      <c r="K12" s="19"/>
      <c r="Q12" s="19"/>
      <c r="R12" s="19"/>
      <c r="S12" s="19"/>
      <c r="T12" s="19"/>
      <c r="U12" s="19"/>
      <c r="V12" s="19"/>
    </row>
    <row r="13" spans="12:22" ht="21" customHeight="1">
      <c r="L13" s="19"/>
      <c r="M13" s="19"/>
      <c r="N13" s="19"/>
      <c r="R13" s="19"/>
      <c r="S13" s="19"/>
      <c r="T13" s="19"/>
      <c r="U13" s="19"/>
      <c r="V13" s="19"/>
    </row>
    <row r="14" spans="17:24" ht="21" customHeight="1">
      <c r="Q14" s="19"/>
      <c r="R14" s="19"/>
      <c r="S14" s="19"/>
      <c r="T14" s="19"/>
      <c r="U14" s="19"/>
      <c r="V14" s="19"/>
      <c r="X14" s="19"/>
    </row>
    <row r="15" spans="18:24" ht="21" customHeight="1">
      <c r="R15" s="19"/>
      <c r="S15" s="19"/>
      <c r="X15" s="19"/>
    </row>
    <row r="16" spans="22:24" ht="21" customHeight="1">
      <c r="V16" s="19"/>
      <c r="X16" s="19"/>
    </row>
    <row r="17" spans="18:22" ht="21" customHeight="1">
      <c r="R17" s="19"/>
      <c r="S17" s="19"/>
      <c r="T17" s="19"/>
      <c r="U17" s="19"/>
      <c r="V17" s="19"/>
    </row>
  </sheetData>
  <mergeCells count="24">
    <mergeCell ref="U5:U6"/>
    <mergeCell ref="V5:V6"/>
    <mergeCell ref="W5:W6"/>
    <mergeCell ref="X5:X6"/>
    <mergeCell ref="Q5:Q6"/>
    <mergeCell ref="R5:R6"/>
    <mergeCell ref="S5:S6"/>
    <mergeCell ref="T5:T6"/>
    <mergeCell ref="M5:M6"/>
    <mergeCell ref="N5:N6"/>
    <mergeCell ref="O4:O6"/>
    <mergeCell ref="P5:P6"/>
    <mergeCell ref="I5:I6"/>
    <mergeCell ref="J5:J6"/>
    <mergeCell ref="K5:K6"/>
    <mergeCell ref="L5:L6"/>
    <mergeCell ref="E5:E6"/>
    <mergeCell ref="F5:F6"/>
    <mergeCell ref="G5:G6"/>
    <mergeCell ref="H5:H6"/>
    <mergeCell ref="A4:A6"/>
    <mergeCell ref="B4:B6"/>
    <mergeCell ref="C5:C6"/>
    <mergeCell ref="D5:D6"/>
  </mergeCells>
  <printOptions horizontalCentered="1"/>
  <pageMargins left="0.19652777777777777" right="0.19652777777777777" top="0.5902777777777778" bottom="0.5902777777777778" header="0" footer="0"/>
  <pageSetup fitToHeight="100" fitToWidth="1" horizontalDpi="600" verticalDpi="600" orientation="landscape" paperSize="8" scale="92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29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1" width="59.5" style="0" customWidth="1"/>
    <col min="2" max="2" width="24" style="0" customWidth="1"/>
  </cols>
  <sheetData>
    <row r="2" spans="1:2" ht="24" customHeight="1">
      <c r="A2" s="97" t="s">
        <v>136</v>
      </c>
      <c r="B2" s="96"/>
    </row>
    <row r="3" ht="12.75" customHeight="1">
      <c r="B3" s="52" t="s">
        <v>173</v>
      </c>
    </row>
    <row r="4" spans="1:2" ht="15.75" customHeight="1">
      <c r="A4" s="99" t="s">
        <v>219</v>
      </c>
      <c r="B4" s="98" t="s">
        <v>121</v>
      </c>
    </row>
    <row r="5" spans="1:3" ht="12.75" customHeight="1">
      <c r="A5" s="120" t="s">
        <v>76</v>
      </c>
      <c r="B5" s="119">
        <v>18185</v>
      </c>
      <c r="C5" s="3"/>
    </row>
    <row r="6" spans="1:4" ht="12.75" customHeight="1">
      <c r="A6" s="120" t="s">
        <v>33</v>
      </c>
      <c r="B6" s="119">
        <v>18185</v>
      </c>
      <c r="C6" s="3"/>
      <c r="D6" s="3"/>
    </row>
    <row r="7" spans="1:6" ht="12.75" customHeight="1">
      <c r="A7" s="120" t="s">
        <v>37</v>
      </c>
      <c r="B7" s="119">
        <v>18185</v>
      </c>
      <c r="D7" s="3"/>
      <c r="E7" s="3"/>
      <c r="F7" s="3"/>
    </row>
    <row r="8" spans="1:7" ht="12.75" customHeight="1">
      <c r="A8" s="120" t="s">
        <v>147</v>
      </c>
      <c r="B8" s="119">
        <v>2875</v>
      </c>
      <c r="F8" s="3"/>
      <c r="G8" s="3"/>
    </row>
    <row r="9" spans="1:7" ht="12.75" customHeight="1">
      <c r="A9" s="120" t="s">
        <v>213</v>
      </c>
      <c r="B9" s="119">
        <v>2928</v>
      </c>
      <c r="G9" s="3"/>
    </row>
    <row r="10" spans="1:9" ht="12.75" customHeight="1">
      <c r="A10" s="120" t="s">
        <v>262</v>
      </c>
      <c r="B10" s="119">
        <v>377</v>
      </c>
      <c r="H10" s="3"/>
      <c r="I10" s="3"/>
    </row>
    <row r="11" spans="1:9" ht="12.75" customHeight="1">
      <c r="A11" s="120" t="s">
        <v>223</v>
      </c>
      <c r="B11" s="119">
        <v>63</v>
      </c>
      <c r="D11" s="3"/>
      <c r="E11" s="3"/>
      <c r="F11" s="3"/>
      <c r="G11" s="3"/>
      <c r="H11" s="3"/>
      <c r="I11" s="3"/>
    </row>
    <row r="12" spans="1:2" ht="12.75" customHeight="1">
      <c r="A12" s="120" t="s">
        <v>56</v>
      </c>
      <c r="B12" s="119">
        <v>1256</v>
      </c>
    </row>
    <row r="13" spans="1:2" ht="12.75" customHeight="1">
      <c r="A13" s="120" t="s">
        <v>166</v>
      </c>
      <c r="B13" s="119">
        <v>700</v>
      </c>
    </row>
    <row r="14" spans="1:2" ht="12.75" customHeight="1">
      <c r="A14" s="120" t="s">
        <v>65</v>
      </c>
      <c r="B14" s="119">
        <v>100</v>
      </c>
    </row>
    <row r="15" spans="1:4" ht="12.75" customHeight="1">
      <c r="A15" s="120" t="s">
        <v>204</v>
      </c>
      <c r="B15" s="119">
        <v>1306</v>
      </c>
      <c r="D15" s="3"/>
    </row>
    <row r="16" spans="1:2" ht="12.75" customHeight="1">
      <c r="A16" s="120" t="s">
        <v>124</v>
      </c>
      <c r="B16" s="119">
        <v>40</v>
      </c>
    </row>
    <row r="17" spans="1:2" ht="12.75" customHeight="1">
      <c r="A17" s="120" t="s">
        <v>82</v>
      </c>
      <c r="B17" s="119">
        <v>50</v>
      </c>
    </row>
    <row r="18" spans="1:2" ht="12.75" customHeight="1">
      <c r="A18" s="120" t="s">
        <v>227</v>
      </c>
      <c r="B18" s="119">
        <v>156</v>
      </c>
    </row>
    <row r="19" spans="1:2" ht="12.75" customHeight="1">
      <c r="A19" s="120" t="s">
        <v>240</v>
      </c>
      <c r="B19" s="119">
        <v>500</v>
      </c>
    </row>
    <row r="20" spans="1:2" ht="12.75" customHeight="1">
      <c r="A20" s="120" t="s">
        <v>153</v>
      </c>
      <c r="B20" s="119">
        <v>300</v>
      </c>
    </row>
    <row r="21" spans="1:2" ht="12.75" customHeight="1">
      <c r="A21" s="120" t="s">
        <v>215</v>
      </c>
      <c r="B21" s="119">
        <v>130</v>
      </c>
    </row>
    <row r="22" spans="1:2" ht="12.75" customHeight="1">
      <c r="A22" s="120" t="s">
        <v>54</v>
      </c>
      <c r="B22" s="119">
        <v>1500</v>
      </c>
    </row>
    <row r="23" spans="1:2" ht="12.75" customHeight="1">
      <c r="A23" s="120" t="s">
        <v>135</v>
      </c>
      <c r="B23" s="119">
        <v>1220</v>
      </c>
    </row>
    <row r="24" spans="1:2" ht="12.75" customHeight="1">
      <c r="A24" s="120" t="s">
        <v>74</v>
      </c>
      <c r="B24" s="119">
        <v>90</v>
      </c>
    </row>
    <row r="25" spans="1:2" ht="12.75" customHeight="1">
      <c r="A25" s="120" t="s">
        <v>109</v>
      </c>
      <c r="B25" s="119">
        <v>1100</v>
      </c>
    </row>
    <row r="26" spans="1:2" ht="12.75" customHeight="1">
      <c r="A26" s="120" t="s">
        <v>212</v>
      </c>
      <c r="B26" s="119">
        <v>1570</v>
      </c>
    </row>
    <row r="27" spans="1:2" ht="12.75" customHeight="1">
      <c r="A27" s="120" t="s">
        <v>279</v>
      </c>
      <c r="B27" s="119">
        <v>754</v>
      </c>
    </row>
    <row r="28" spans="1:2" ht="12.75" customHeight="1">
      <c r="A28" s="120" t="s">
        <v>192</v>
      </c>
      <c r="B28" s="119">
        <v>670</v>
      </c>
    </row>
    <row r="29" spans="1:2" ht="12.75" customHeight="1">
      <c r="A29" s="120" t="s">
        <v>119</v>
      </c>
      <c r="B29" s="119">
        <v>500</v>
      </c>
    </row>
  </sheetData>
  <printOptions gridLines="1"/>
  <pageMargins left="0.75" right="0.75" top="1" bottom="1" header="0" footer="0"/>
  <pageSetup orientation="portrait" r:id="rId1"/>
  <headerFooter alignWithMargins="0">
    <oddHeader>&amp;C&amp;A</oddHeader>
    <oddFooter>&amp;C页(&amp;P)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showGridLines="0" showZeros="0" workbookViewId="0" topLeftCell="A1">
      <selection activeCell="A1" sqref="A1"/>
    </sheetView>
  </sheetViews>
  <sheetFormatPr defaultColWidth="9.16015625" defaultRowHeight="21" customHeight="1"/>
  <cols>
    <col min="1" max="1" width="12.83203125" style="11" customWidth="1"/>
    <col min="2" max="4" width="4.83203125" style="11" customWidth="1"/>
    <col min="5" max="5" width="25.16015625" style="11" customWidth="1"/>
    <col min="6" max="6" width="26.5" style="11" customWidth="1"/>
    <col min="7" max="7" width="21" style="11" customWidth="1"/>
    <col min="8" max="8" width="18.33203125" style="11" customWidth="1"/>
    <col min="9" max="9" width="17.5" style="11" customWidth="1"/>
    <col min="10" max="10" width="16.5" style="11" customWidth="1"/>
    <col min="11" max="11" width="18.33203125" style="11" customWidth="1"/>
    <col min="12" max="12" width="17.16015625" style="11" customWidth="1"/>
    <col min="13" max="13" width="18.83203125" style="11" customWidth="1"/>
    <col min="14" max="14" width="17.16015625" style="11" customWidth="1"/>
    <col min="15" max="16" width="17.66015625" style="11" customWidth="1"/>
    <col min="17" max="17" width="17.5" style="11" customWidth="1"/>
    <col min="18" max="18" width="18.33203125" style="11" customWidth="1"/>
    <col min="19" max="19" width="15.83203125" style="11" customWidth="1"/>
    <col min="20" max="20" width="15" style="11" customWidth="1"/>
    <col min="21" max="251" width="9.16015625" style="11" customWidth="1"/>
  </cols>
  <sheetData>
    <row r="1" spans="18:20" ht="21" customHeight="1">
      <c r="R1" s="12"/>
      <c r="S1" s="12"/>
      <c r="T1" s="12" t="s">
        <v>258</v>
      </c>
    </row>
    <row r="2" spans="1:20" ht="30.75" customHeight="1">
      <c r="A2" s="21" t="s">
        <v>29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21" customHeight="1">
      <c r="A3" s="118" t="s">
        <v>252</v>
      </c>
      <c r="R3" s="28"/>
      <c r="T3" s="12" t="s">
        <v>173</v>
      </c>
    </row>
    <row r="4" spans="1:20" ht="21" customHeight="1">
      <c r="A4" s="161" t="s">
        <v>129</v>
      </c>
      <c r="B4" s="14" t="s">
        <v>254</v>
      </c>
      <c r="C4" s="15"/>
      <c r="D4" s="15"/>
      <c r="E4" s="161" t="s">
        <v>108</v>
      </c>
      <c r="F4" s="161" t="s">
        <v>76</v>
      </c>
      <c r="G4" s="15" t="s">
        <v>243</v>
      </c>
      <c r="H4" s="15"/>
      <c r="I4" s="15"/>
      <c r="J4" s="15"/>
      <c r="K4" s="15"/>
      <c r="L4" s="15"/>
      <c r="M4" s="162" t="s">
        <v>250</v>
      </c>
      <c r="N4" s="161" t="s">
        <v>122</v>
      </c>
      <c r="O4" s="161" t="s">
        <v>155</v>
      </c>
      <c r="P4" s="161" t="s">
        <v>80</v>
      </c>
      <c r="Q4" s="161" t="s">
        <v>43</v>
      </c>
      <c r="R4" s="161" t="s">
        <v>200</v>
      </c>
      <c r="S4" s="23" t="s">
        <v>42</v>
      </c>
      <c r="T4" s="23"/>
    </row>
    <row r="5" spans="1:20" ht="45.75" customHeight="1">
      <c r="A5" s="161"/>
      <c r="B5" s="38" t="s">
        <v>112</v>
      </c>
      <c r="C5" s="38" t="s">
        <v>185</v>
      </c>
      <c r="D5" s="38" t="s">
        <v>181</v>
      </c>
      <c r="E5" s="161"/>
      <c r="F5" s="161"/>
      <c r="G5" s="24" t="s">
        <v>142</v>
      </c>
      <c r="H5" s="24" t="s">
        <v>91</v>
      </c>
      <c r="I5" s="24" t="s">
        <v>59</v>
      </c>
      <c r="J5" s="24" t="s">
        <v>123</v>
      </c>
      <c r="K5" s="24" t="s">
        <v>144</v>
      </c>
      <c r="L5" s="24" t="s">
        <v>51</v>
      </c>
      <c r="M5" s="162"/>
      <c r="N5" s="161"/>
      <c r="O5" s="161"/>
      <c r="P5" s="161"/>
      <c r="Q5" s="161"/>
      <c r="R5" s="161"/>
      <c r="S5" s="22" t="s">
        <v>126</v>
      </c>
      <c r="T5" s="22" t="s">
        <v>90</v>
      </c>
    </row>
    <row r="6" spans="1:20" ht="21" customHeight="1">
      <c r="A6" s="18" t="s">
        <v>169</v>
      </c>
      <c r="B6" s="18" t="s">
        <v>169</v>
      </c>
      <c r="C6" s="18" t="s">
        <v>169</v>
      </c>
      <c r="D6" s="18" t="s">
        <v>169</v>
      </c>
      <c r="E6" s="61" t="s">
        <v>169</v>
      </c>
      <c r="F6" s="18">
        <v>1</v>
      </c>
      <c r="G6" s="18">
        <v>2</v>
      </c>
      <c r="H6" s="18">
        <v>3</v>
      </c>
      <c r="I6" s="18">
        <f aca="true" t="shared" si="0" ref="I6:T6">H6+1</f>
        <v>4</v>
      </c>
      <c r="J6" s="18">
        <f t="shared" si="0"/>
        <v>5</v>
      </c>
      <c r="K6" s="18">
        <f t="shared" si="0"/>
        <v>6</v>
      </c>
      <c r="L6" s="18">
        <f t="shared" si="0"/>
        <v>7</v>
      </c>
      <c r="M6" s="18">
        <f t="shared" si="0"/>
        <v>8</v>
      </c>
      <c r="N6" s="18">
        <f t="shared" si="0"/>
        <v>9</v>
      </c>
      <c r="O6" s="18">
        <f t="shared" si="0"/>
        <v>10</v>
      </c>
      <c r="P6" s="18">
        <f t="shared" si="0"/>
        <v>11</v>
      </c>
      <c r="Q6" s="18">
        <f t="shared" si="0"/>
        <v>12</v>
      </c>
      <c r="R6" s="18">
        <f t="shared" si="0"/>
        <v>13</v>
      </c>
      <c r="S6" s="18">
        <f t="shared" si="0"/>
        <v>14</v>
      </c>
      <c r="T6" s="18">
        <f t="shared" si="0"/>
        <v>15</v>
      </c>
    </row>
    <row r="7" spans="1:20" ht="21" customHeight="1">
      <c r="A7" s="122"/>
      <c r="B7" s="122"/>
      <c r="C7" s="122"/>
      <c r="D7" s="122"/>
      <c r="E7" s="122" t="s">
        <v>76</v>
      </c>
      <c r="F7" s="123">
        <v>18185</v>
      </c>
      <c r="G7" s="123">
        <v>18185</v>
      </c>
      <c r="H7" s="121">
        <v>18185</v>
      </c>
      <c r="I7" s="124">
        <v>0</v>
      </c>
      <c r="J7" s="123">
        <v>0</v>
      </c>
      <c r="K7" s="123">
        <v>0</v>
      </c>
      <c r="L7" s="121">
        <v>0</v>
      </c>
      <c r="M7" s="124">
        <v>0</v>
      </c>
      <c r="N7" s="123">
        <v>0</v>
      </c>
      <c r="O7" s="121">
        <v>0</v>
      </c>
      <c r="P7" s="124">
        <v>0</v>
      </c>
      <c r="Q7" s="123">
        <v>0</v>
      </c>
      <c r="R7" s="123">
        <v>0</v>
      </c>
      <c r="S7" s="123">
        <v>0</v>
      </c>
      <c r="T7" s="121">
        <v>0</v>
      </c>
    </row>
    <row r="8" spans="1:20" ht="21" customHeight="1">
      <c r="A8" s="122"/>
      <c r="B8" s="122"/>
      <c r="C8" s="122"/>
      <c r="D8" s="122"/>
      <c r="E8" s="122"/>
      <c r="F8" s="123">
        <v>18185</v>
      </c>
      <c r="G8" s="123">
        <v>18185</v>
      </c>
      <c r="H8" s="121">
        <v>18185</v>
      </c>
      <c r="I8" s="124">
        <v>0</v>
      </c>
      <c r="J8" s="123">
        <v>0</v>
      </c>
      <c r="K8" s="123">
        <v>0</v>
      </c>
      <c r="L8" s="121">
        <v>0</v>
      </c>
      <c r="M8" s="124">
        <v>0</v>
      </c>
      <c r="N8" s="123">
        <v>0</v>
      </c>
      <c r="O8" s="121">
        <v>0</v>
      </c>
      <c r="P8" s="124">
        <v>0</v>
      </c>
      <c r="Q8" s="123">
        <v>0</v>
      </c>
      <c r="R8" s="123">
        <v>0</v>
      </c>
      <c r="S8" s="123">
        <v>0</v>
      </c>
      <c r="T8" s="121">
        <v>0</v>
      </c>
    </row>
    <row r="9" spans="1:20" ht="21" customHeight="1">
      <c r="A9" s="122" t="s">
        <v>218</v>
      </c>
      <c r="B9" s="122"/>
      <c r="C9" s="122"/>
      <c r="D9" s="122"/>
      <c r="E9" s="122" t="s">
        <v>238</v>
      </c>
      <c r="F9" s="123">
        <v>18185</v>
      </c>
      <c r="G9" s="123">
        <v>18185</v>
      </c>
      <c r="H9" s="121">
        <v>18185</v>
      </c>
      <c r="I9" s="124">
        <v>0</v>
      </c>
      <c r="J9" s="123">
        <v>0</v>
      </c>
      <c r="K9" s="123">
        <v>0</v>
      </c>
      <c r="L9" s="121">
        <v>0</v>
      </c>
      <c r="M9" s="124">
        <v>0</v>
      </c>
      <c r="N9" s="123">
        <v>0</v>
      </c>
      <c r="O9" s="121">
        <v>0</v>
      </c>
      <c r="P9" s="124">
        <v>0</v>
      </c>
      <c r="Q9" s="123">
        <v>0</v>
      </c>
      <c r="R9" s="123">
        <v>0</v>
      </c>
      <c r="S9" s="123">
        <v>0</v>
      </c>
      <c r="T9" s="121">
        <v>0</v>
      </c>
    </row>
    <row r="10" spans="1:20" ht="21" customHeight="1">
      <c r="A10" s="122" t="s">
        <v>110</v>
      </c>
      <c r="B10" s="122" t="s">
        <v>269</v>
      </c>
      <c r="C10" s="122" t="s">
        <v>2</v>
      </c>
      <c r="D10" s="122" t="s">
        <v>1</v>
      </c>
      <c r="E10" s="122" t="s">
        <v>12</v>
      </c>
      <c r="F10" s="123">
        <v>1800</v>
      </c>
      <c r="G10" s="123">
        <v>1800</v>
      </c>
      <c r="H10" s="121">
        <v>1800</v>
      </c>
      <c r="I10" s="124">
        <v>0</v>
      </c>
      <c r="J10" s="123">
        <v>0</v>
      </c>
      <c r="K10" s="123">
        <v>0</v>
      </c>
      <c r="L10" s="121">
        <v>0</v>
      </c>
      <c r="M10" s="124">
        <v>0</v>
      </c>
      <c r="N10" s="123">
        <v>0</v>
      </c>
      <c r="O10" s="121">
        <v>0</v>
      </c>
      <c r="P10" s="124">
        <v>0</v>
      </c>
      <c r="Q10" s="123">
        <v>0</v>
      </c>
      <c r="R10" s="123">
        <v>0</v>
      </c>
      <c r="S10" s="123">
        <v>0</v>
      </c>
      <c r="T10" s="121">
        <v>0</v>
      </c>
    </row>
    <row r="11" spans="1:20" ht="21" customHeight="1">
      <c r="A11" s="122" t="s">
        <v>110</v>
      </c>
      <c r="B11" s="122" t="s">
        <v>269</v>
      </c>
      <c r="C11" s="122" t="s">
        <v>2</v>
      </c>
      <c r="D11" s="122" t="s">
        <v>24</v>
      </c>
      <c r="E11" s="122" t="s">
        <v>131</v>
      </c>
      <c r="F11" s="123">
        <v>16385</v>
      </c>
      <c r="G11" s="123">
        <v>16385</v>
      </c>
      <c r="H11" s="121">
        <v>16385</v>
      </c>
      <c r="I11" s="124">
        <v>0</v>
      </c>
      <c r="J11" s="123">
        <v>0</v>
      </c>
      <c r="K11" s="123">
        <v>0</v>
      </c>
      <c r="L11" s="121">
        <v>0</v>
      </c>
      <c r="M11" s="124">
        <v>0</v>
      </c>
      <c r="N11" s="123">
        <v>0</v>
      </c>
      <c r="O11" s="121">
        <v>0</v>
      </c>
      <c r="P11" s="124">
        <v>0</v>
      </c>
      <c r="Q11" s="123">
        <v>0</v>
      </c>
      <c r="R11" s="123">
        <v>0</v>
      </c>
      <c r="S11" s="123">
        <v>0</v>
      </c>
      <c r="T11" s="121">
        <v>0</v>
      </c>
    </row>
    <row r="12" spans="5:19" ht="21" customHeight="1">
      <c r="E12" s="5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</row>
    <row r="13" spans="5:18" ht="21" customHeight="1">
      <c r="E13" s="19"/>
      <c r="F13" s="19"/>
      <c r="L13" s="19"/>
      <c r="N13" s="19"/>
      <c r="O13" s="19"/>
      <c r="P13" s="19"/>
      <c r="Q13" s="19"/>
      <c r="R13" s="19"/>
    </row>
    <row r="14" spans="12:17" ht="21" customHeight="1">
      <c r="L14" s="19"/>
      <c r="Q14" s="19"/>
    </row>
    <row r="15" spans="11:12" ht="21" customHeight="1">
      <c r="K15" s="19"/>
      <c r="L15" s="19"/>
    </row>
  </sheetData>
  <mergeCells count="9">
    <mergeCell ref="R4:R5"/>
    <mergeCell ref="N4:N5"/>
    <mergeCell ref="O4:O5"/>
    <mergeCell ref="P4:P5"/>
    <mergeCell ref="Q4:Q5"/>
    <mergeCell ref="A4:A5"/>
    <mergeCell ref="E4:E5"/>
    <mergeCell ref="F4:F5"/>
    <mergeCell ref="M4:M5"/>
  </mergeCells>
  <printOptions horizontalCentered="1"/>
  <pageMargins left="0.39370078740157477" right="0.39370078740157477" top="0.39370078740157477" bottom="0.39370078740157477" header="0" footer="0"/>
  <pageSetup fitToHeight="100" fitToWidth="1" horizontalDpi="600" verticalDpi="600" orientation="landscape" paperSize="8" scale="91" r:id="rId1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showGridLines="0" showZeros="0" workbookViewId="0" topLeftCell="C1">
      <selection activeCell="A1" sqref="A1"/>
    </sheetView>
  </sheetViews>
  <sheetFormatPr defaultColWidth="9.16015625" defaultRowHeight="12.75" customHeight="1"/>
  <cols>
    <col min="1" max="3" width="4.83203125" style="0" customWidth="1"/>
    <col min="4" max="4" width="25.16015625" style="0" customWidth="1"/>
    <col min="5" max="5" width="25.33203125" style="0" customWidth="1"/>
    <col min="6" max="6" width="22" style="0" customWidth="1"/>
    <col min="7" max="7" width="18.66015625" style="0" customWidth="1"/>
    <col min="8" max="8" width="17.16015625" style="0" customWidth="1"/>
    <col min="9" max="9" width="16.66015625" style="0" customWidth="1"/>
    <col min="10" max="10" width="16.83203125" style="0" customWidth="1"/>
    <col min="11" max="11" width="16.16015625" style="0" customWidth="1"/>
    <col min="12" max="12" width="17.66015625" style="0" customWidth="1"/>
    <col min="13" max="13" width="15.5" style="0" customWidth="1"/>
    <col min="14" max="14" width="15.83203125" style="0" customWidth="1"/>
    <col min="15" max="15" width="17.33203125" style="0" customWidth="1"/>
    <col min="16" max="16" width="17.16015625" style="0" customWidth="1"/>
    <col min="17" max="17" width="17.83203125" style="0" customWidth="1"/>
    <col min="18" max="18" width="17.16015625" style="0" customWidth="1"/>
    <col min="19" max="19" width="16" style="0" customWidth="1"/>
  </cols>
  <sheetData>
    <row r="1" spans="1:20" ht="21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2"/>
      <c r="R1" s="12"/>
      <c r="S1" s="12" t="s">
        <v>88</v>
      </c>
      <c r="T1" s="11"/>
    </row>
    <row r="2" spans="1:20" ht="30.75" customHeight="1">
      <c r="A2" s="26" t="s">
        <v>191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1"/>
    </row>
    <row r="3" spans="1:20" ht="21" customHeight="1">
      <c r="A3" s="127" t="s">
        <v>252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28"/>
      <c r="R3" s="11"/>
      <c r="S3" s="12" t="s">
        <v>173</v>
      </c>
      <c r="T3" s="11"/>
    </row>
    <row r="4" spans="1:20" ht="21" customHeight="1">
      <c r="A4" s="14" t="s">
        <v>254</v>
      </c>
      <c r="B4" s="15"/>
      <c r="C4" s="15"/>
      <c r="D4" s="161" t="s">
        <v>94</v>
      </c>
      <c r="E4" s="161" t="s">
        <v>76</v>
      </c>
      <c r="F4" s="15" t="s">
        <v>243</v>
      </c>
      <c r="G4" s="15"/>
      <c r="H4" s="15"/>
      <c r="I4" s="15"/>
      <c r="J4" s="15"/>
      <c r="K4" s="15"/>
      <c r="L4" s="162" t="s">
        <v>250</v>
      </c>
      <c r="M4" s="161" t="s">
        <v>122</v>
      </c>
      <c r="N4" s="161" t="s">
        <v>155</v>
      </c>
      <c r="O4" s="161" t="s">
        <v>80</v>
      </c>
      <c r="P4" s="161" t="s">
        <v>43</v>
      </c>
      <c r="Q4" s="161" t="s">
        <v>200</v>
      </c>
      <c r="R4" s="23" t="s">
        <v>42</v>
      </c>
      <c r="S4" s="23"/>
      <c r="T4" s="11"/>
    </row>
    <row r="5" spans="1:20" ht="63" customHeight="1">
      <c r="A5" s="38" t="s">
        <v>112</v>
      </c>
      <c r="B5" s="38" t="s">
        <v>185</v>
      </c>
      <c r="C5" s="38" t="s">
        <v>181</v>
      </c>
      <c r="D5" s="161"/>
      <c r="E5" s="161"/>
      <c r="F5" s="24" t="s">
        <v>142</v>
      </c>
      <c r="G5" s="24" t="s">
        <v>91</v>
      </c>
      <c r="H5" s="24" t="s">
        <v>59</v>
      </c>
      <c r="I5" s="24" t="s">
        <v>123</v>
      </c>
      <c r="J5" s="24" t="s">
        <v>144</v>
      </c>
      <c r="K5" s="24" t="s">
        <v>51</v>
      </c>
      <c r="L5" s="162"/>
      <c r="M5" s="161"/>
      <c r="N5" s="161"/>
      <c r="O5" s="161"/>
      <c r="P5" s="161"/>
      <c r="Q5" s="161"/>
      <c r="R5" s="22" t="s">
        <v>126</v>
      </c>
      <c r="S5" s="22" t="s">
        <v>90</v>
      </c>
      <c r="T5" s="11"/>
    </row>
    <row r="6" spans="1:20" ht="21" customHeight="1">
      <c r="A6" s="18" t="s">
        <v>169</v>
      </c>
      <c r="B6" s="18" t="s">
        <v>169</v>
      </c>
      <c r="C6" s="18" t="s">
        <v>169</v>
      </c>
      <c r="D6" s="61" t="s">
        <v>169</v>
      </c>
      <c r="E6" s="18">
        <v>1</v>
      </c>
      <c r="F6" s="18">
        <v>2</v>
      </c>
      <c r="G6" s="18">
        <v>3</v>
      </c>
      <c r="H6" s="18">
        <f aca="true" t="shared" si="0" ref="H6:S6">G6+1</f>
        <v>4</v>
      </c>
      <c r="I6" s="18">
        <f t="shared" si="0"/>
        <v>5</v>
      </c>
      <c r="J6" s="18">
        <f t="shared" si="0"/>
        <v>6</v>
      </c>
      <c r="K6" s="18">
        <f t="shared" si="0"/>
        <v>7</v>
      </c>
      <c r="L6" s="18">
        <f t="shared" si="0"/>
        <v>8</v>
      </c>
      <c r="M6" s="18">
        <f t="shared" si="0"/>
        <v>9</v>
      </c>
      <c r="N6" s="18">
        <f t="shared" si="0"/>
        <v>10</v>
      </c>
      <c r="O6" s="18">
        <f t="shared" si="0"/>
        <v>11</v>
      </c>
      <c r="P6" s="18">
        <f t="shared" si="0"/>
        <v>12</v>
      </c>
      <c r="Q6" s="18">
        <f t="shared" si="0"/>
        <v>13</v>
      </c>
      <c r="R6" s="18">
        <f t="shared" si="0"/>
        <v>14</v>
      </c>
      <c r="S6" s="18">
        <f t="shared" si="0"/>
        <v>15</v>
      </c>
      <c r="T6" s="11"/>
    </row>
    <row r="7" spans="1:20" ht="21" customHeight="1">
      <c r="A7" s="122"/>
      <c r="B7" s="125"/>
      <c r="C7" s="126"/>
      <c r="D7" s="122" t="s">
        <v>76</v>
      </c>
      <c r="E7" s="123">
        <v>18185</v>
      </c>
      <c r="F7" s="121">
        <v>18185</v>
      </c>
      <c r="G7" s="124">
        <v>18185</v>
      </c>
      <c r="H7" s="123">
        <v>0</v>
      </c>
      <c r="I7" s="123">
        <v>0</v>
      </c>
      <c r="J7" s="123">
        <v>0</v>
      </c>
      <c r="K7" s="121">
        <v>0</v>
      </c>
      <c r="L7" s="124">
        <v>0</v>
      </c>
      <c r="M7" s="123">
        <v>0</v>
      </c>
      <c r="N7" s="123">
        <v>0</v>
      </c>
      <c r="O7" s="123">
        <v>0</v>
      </c>
      <c r="P7" s="123">
        <v>0</v>
      </c>
      <c r="Q7" s="123">
        <v>0</v>
      </c>
      <c r="R7" s="123">
        <v>0</v>
      </c>
      <c r="S7" s="121">
        <v>0</v>
      </c>
      <c r="T7" s="11"/>
    </row>
    <row r="8" spans="1:20" ht="21" customHeight="1">
      <c r="A8" s="122" t="s">
        <v>269</v>
      </c>
      <c r="B8" s="125"/>
      <c r="C8" s="126"/>
      <c r="D8" s="122" t="s">
        <v>60</v>
      </c>
      <c r="E8" s="123">
        <v>18185</v>
      </c>
      <c r="F8" s="121">
        <v>18185</v>
      </c>
      <c r="G8" s="124">
        <v>18185</v>
      </c>
      <c r="H8" s="123">
        <v>0</v>
      </c>
      <c r="I8" s="123">
        <v>0</v>
      </c>
      <c r="J8" s="123">
        <v>0</v>
      </c>
      <c r="K8" s="121">
        <v>0</v>
      </c>
      <c r="L8" s="124">
        <v>0</v>
      </c>
      <c r="M8" s="123">
        <v>0</v>
      </c>
      <c r="N8" s="123">
        <v>0</v>
      </c>
      <c r="O8" s="123">
        <v>0</v>
      </c>
      <c r="P8" s="123">
        <v>0</v>
      </c>
      <c r="Q8" s="123">
        <v>0</v>
      </c>
      <c r="R8" s="123">
        <v>0</v>
      </c>
      <c r="S8" s="121">
        <v>0</v>
      </c>
      <c r="T8" s="11"/>
    </row>
    <row r="9" spans="1:20" ht="21" customHeight="1">
      <c r="A9" s="122"/>
      <c r="B9" s="125" t="s">
        <v>2</v>
      </c>
      <c r="C9" s="126"/>
      <c r="D9" s="122" t="s">
        <v>20</v>
      </c>
      <c r="E9" s="123">
        <v>18185</v>
      </c>
      <c r="F9" s="121">
        <v>18185</v>
      </c>
      <c r="G9" s="124">
        <v>18185</v>
      </c>
      <c r="H9" s="123">
        <v>0</v>
      </c>
      <c r="I9" s="123">
        <v>0</v>
      </c>
      <c r="J9" s="123">
        <v>0</v>
      </c>
      <c r="K9" s="121">
        <v>0</v>
      </c>
      <c r="L9" s="124">
        <v>0</v>
      </c>
      <c r="M9" s="123">
        <v>0</v>
      </c>
      <c r="N9" s="123">
        <v>0</v>
      </c>
      <c r="O9" s="123">
        <v>0</v>
      </c>
      <c r="P9" s="123">
        <v>0</v>
      </c>
      <c r="Q9" s="123">
        <v>0</v>
      </c>
      <c r="R9" s="123">
        <v>0</v>
      </c>
      <c r="S9" s="121">
        <v>0</v>
      </c>
      <c r="T9" s="11"/>
    </row>
    <row r="10" spans="1:20" ht="21" customHeight="1">
      <c r="A10" s="122" t="s">
        <v>85</v>
      </c>
      <c r="B10" s="125" t="s">
        <v>171</v>
      </c>
      <c r="C10" s="126" t="s">
        <v>1</v>
      </c>
      <c r="D10" s="122" t="s">
        <v>12</v>
      </c>
      <c r="E10" s="123">
        <v>1800</v>
      </c>
      <c r="F10" s="121">
        <v>1800</v>
      </c>
      <c r="G10" s="124">
        <v>1800</v>
      </c>
      <c r="H10" s="123">
        <v>0</v>
      </c>
      <c r="I10" s="123">
        <v>0</v>
      </c>
      <c r="J10" s="123">
        <v>0</v>
      </c>
      <c r="K10" s="121">
        <v>0</v>
      </c>
      <c r="L10" s="124">
        <v>0</v>
      </c>
      <c r="M10" s="123">
        <v>0</v>
      </c>
      <c r="N10" s="123">
        <v>0</v>
      </c>
      <c r="O10" s="123">
        <v>0</v>
      </c>
      <c r="P10" s="123">
        <v>0</v>
      </c>
      <c r="Q10" s="123">
        <v>0</v>
      </c>
      <c r="R10" s="123">
        <v>0</v>
      </c>
      <c r="S10" s="121">
        <v>0</v>
      </c>
      <c r="T10" s="11"/>
    </row>
    <row r="11" spans="1:20" ht="21" customHeight="1">
      <c r="A11" s="122" t="s">
        <v>85</v>
      </c>
      <c r="B11" s="125" t="s">
        <v>171</v>
      </c>
      <c r="C11" s="126" t="s">
        <v>24</v>
      </c>
      <c r="D11" s="122" t="s">
        <v>131</v>
      </c>
      <c r="E11" s="123">
        <v>16385</v>
      </c>
      <c r="F11" s="121">
        <v>16385</v>
      </c>
      <c r="G11" s="124">
        <v>16385</v>
      </c>
      <c r="H11" s="123">
        <v>0</v>
      </c>
      <c r="I11" s="123">
        <v>0</v>
      </c>
      <c r="J11" s="123">
        <v>0</v>
      </c>
      <c r="K11" s="121">
        <v>0</v>
      </c>
      <c r="L11" s="124">
        <v>0</v>
      </c>
      <c r="M11" s="123">
        <v>0</v>
      </c>
      <c r="N11" s="123">
        <v>0</v>
      </c>
      <c r="O11" s="123">
        <v>0</v>
      </c>
      <c r="P11" s="123">
        <v>0</v>
      </c>
      <c r="Q11" s="123">
        <v>0</v>
      </c>
      <c r="R11" s="123">
        <v>0</v>
      </c>
      <c r="S11" s="121">
        <v>0</v>
      </c>
      <c r="T11" s="11"/>
    </row>
    <row r="12" spans="1:20" ht="21" customHeight="1">
      <c r="A12" s="11"/>
      <c r="B12" s="11"/>
      <c r="C12" s="11"/>
      <c r="D12" s="5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1"/>
      <c r="T12" s="11"/>
    </row>
    <row r="13" spans="1:20" ht="21" customHeight="1">
      <c r="A13" s="11"/>
      <c r="B13" s="11"/>
      <c r="C13" s="11"/>
      <c r="D13" s="19"/>
      <c r="E13" s="19"/>
      <c r="F13" s="19"/>
      <c r="G13" s="19"/>
      <c r="H13" s="11"/>
      <c r="I13" s="11"/>
      <c r="J13" s="11"/>
      <c r="K13" s="19"/>
      <c r="L13" s="11"/>
      <c r="M13" s="19"/>
      <c r="N13" s="19"/>
      <c r="O13" s="19"/>
      <c r="P13" s="19"/>
      <c r="Q13" s="19"/>
      <c r="R13" s="19"/>
      <c r="S13" s="11"/>
      <c r="T13" s="11"/>
    </row>
    <row r="14" spans="10:17" ht="12.75" customHeight="1">
      <c r="J14" s="3"/>
      <c r="K14" s="3"/>
      <c r="Q14" s="3"/>
    </row>
  </sheetData>
  <mergeCells count="8">
    <mergeCell ref="D4:D5"/>
    <mergeCell ref="E4:E5"/>
    <mergeCell ref="L4:L5"/>
    <mergeCell ref="Q4:Q5"/>
    <mergeCell ref="M4:M5"/>
    <mergeCell ref="N4:N5"/>
    <mergeCell ref="O4:O5"/>
    <mergeCell ref="P4:P5"/>
  </mergeCells>
  <printOptions horizontalCentered="1"/>
  <pageMargins left="0.39370078740157477" right="0.39370078740157477" top="0.39370078740157477" bottom="0.39370078740157477" header="0" footer="0"/>
  <pageSetup fitToHeight="100" fitToWidth="1" orientation="landscape" paperSize="8" scale="91" r:id="rId1"/>
  <headerFooter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showGridLines="0" showZeros="0" workbookViewId="0" topLeftCell="A1">
      <selection activeCell="A1" sqref="A1"/>
    </sheetView>
  </sheetViews>
  <sheetFormatPr defaultColWidth="9.16015625" defaultRowHeight="21" customHeight="1"/>
  <cols>
    <col min="1" max="1" width="13.33203125" style="11" customWidth="1"/>
    <col min="2" max="4" width="5.16015625" style="11" customWidth="1"/>
    <col min="5" max="5" width="23.5" style="11" customWidth="1"/>
    <col min="6" max="6" width="28.33203125" style="11" customWidth="1"/>
    <col min="7" max="7" width="21.83203125" style="11" customWidth="1"/>
    <col min="8" max="21" width="19.33203125" style="11" customWidth="1"/>
    <col min="22" max="255" width="9.16015625" style="11" customWidth="1"/>
  </cols>
  <sheetData>
    <row r="1" ht="21" customHeight="1">
      <c r="U1" s="28" t="s">
        <v>174</v>
      </c>
    </row>
    <row r="2" spans="1:20" ht="30.75" customHeight="1">
      <c r="A2" s="26" t="s">
        <v>139</v>
      </c>
      <c r="B2" s="25"/>
      <c r="C2" s="25"/>
      <c r="D2" s="25"/>
      <c r="E2" s="25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1" ht="21" customHeight="1">
      <c r="A3" s="118" t="s">
        <v>252</v>
      </c>
      <c r="B3" s="19"/>
      <c r="C3" s="19"/>
      <c r="D3" s="19"/>
      <c r="E3" s="19"/>
      <c r="U3" s="12" t="s">
        <v>173</v>
      </c>
    </row>
    <row r="4" spans="1:21" ht="21" customHeight="1">
      <c r="A4" s="161" t="s">
        <v>129</v>
      </c>
      <c r="B4" s="15" t="s">
        <v>254</v>
      </c>
      <c r="C4" s="14"/>
      <c r="D4" s="14"/>
      <c r="E4" s="161" t="s">
        <v>108</v>
      </c>
      <c r="F4" s="161" t="s">
        <v>76</v>
      </c>
      <c r="G4" s="15" t="s">
        <v>33</v>
      </c>
      <c r="H4" s="15"/>
      <c r="I4" s="15"/>
      <c r="J4" s="15"/>
      <c r="K4" s="15"/>
      <c r="L4" s="15" t="s">
        <v>151</v>
      </c>
      <c r="M4" s="15"/>
      <c r="N4" s="23"/>
      <c r="O4" s="23"/>
      <c r="P4" s="23"/>
      <c r="Q4" s="23"/>
      <c r="R4" s="23"/>
      <c r="S4" s="161" t="s">
        <v>237</v>
      </c>
      <c r="T4" s="161" t="s">
        <v>168</v>
      </c>
      <c r="U4" s="161" t="s">
        <v>50</v>
      </c>
    </row>
    <row r="5" spans="1:21" ht="42.75" customHeight="1">
      <c r="A5" s="161"/>
      <c r="B5" s="38" t="s">
        <v>112</v>
      </c>
      <c r="C5" s="38" t="s">
        <v>185</v>
      </c>
      <c r="D5" s="38" t="s">
        <v>181</v>
      </c>
      <c r="E5" s="161"/>
      <c r="F5" s="161"/>
      <c r="G5" s="36" t="s">
        <v>142</v>
      </c>
      <c r="H5" s="36" t="s">
        <v>141</v>
      </c>
      <c r="I5" s="36" t="s">
        <v>175</v>
      </c>
      <c r="J5" s="24" t="s">
        <v>246</v>
      </c>
      <c r="K5" s="36" t="s">
        <v>63</v>
      </c>
      <c r="L5" s="22" t="s">
        <v>142</v>
      </c>
      <c r="M5" s="24" t="s">
        <v>141</v>
      </c>
      <c r="N5" s="24" t="s">
        <v>175</v>
      </c>
      <c r="O5" s="24" t="s">
        <v>246</v>
      </c>
      <c r="P5" s="22" t="s">
        <v>28</v>
      </c>
      <c r="Q5" s="22" t="s">
        <v>63</v>
      </c>
      <c r="R5" s="22" t="s">
        <v>79</v>
      </c>
      <c r="S5" s="161"/>
      <c r="T5" s="161"/>
      <c r="U5" s="161"/>
    </row>
    <row r="6" spans="1:21" ht="21" customHeight="1">
      <c r="A6" s="18" t="s">
        <v>169</v>
      </c>
      <c r="B6" s="16" t="s">
        <v>169</v>
      </c>
      <c r="C6" s="16" t="s">
        <v>169</v>
      </c>
      <c r="D6" s="18" t="s">
        <v>169</v>
      </c>
      <c r="E6" s="18" t="s">
        <v>169</v>
      </c>
      <c r="F6" s="18">
        <v>1</v>
      </c>
      <c r="G6" s="16">
        <v>2</v>
      </c>
      <c r="H6" s="16">
        <v>3</v>
      </c>
      <c r="I6" s="16">
        <v>4</v>
      </c>
      <c r="J6" s="18">
        <v>5</v>
      </c>
      <c r="K6" s="18">
        <v>6</v>
      </c>
      <c r="L6" s="16">
        <v>7</v>
      </c>
      <c r="M6" s="18">
        <v>8</v>
      </c>
      <c r="N6" s="16">
        <v>9</v>
      </c>
      <c r="O6" s="18">
        <v>10</v>
      </c>
      <c r="P6" s="16">
        <v>11</v>
      </c>
      <c r="Q6" s="18">
        <v>12</v>
      </c>
      <c r="R6" s="16">
        <v>13</v>
      </c>
      <c r="S6" s="18">
        <v>14</v>
      </c>
      <c r="T6" s="16">
        <v>15</v>
      </c>
      <c r="U6" s="38">
        <v>16</v>
      </c>
    </row>
    <row r="7" spans="1:22" ht="21" customHeight="1">
      <c r="A7" s="122"/>
      <c r="B7" s="122"/>
      <c r="C7" s="122"/>
      <c r="D7" s="122"/>
      <c r="E7" s="122" t="s">
        <v>76</v>
      </c>
      <c r="F7" s="121">
        <v>18185</v>
      </c>
      <c r="G7" s="128">
        <v>18185</v>
      </c>
      <c r="H7" s="121">
        <v>8299</v>
      </c>
      <c r="I7" s="121">
        <v>6392</v>
      </c>
      <c r="J7" s="121">
        <v>2994</v>
      </c>
      <c r="K7" s="121">
        <v>500</v>
      </c>
      <c r="L7" s="121">
        <v>0</v>
      </c>
      <c r="M7" s="121">
        <v>0</v>
      </c>
      <c r="N7" s="121">
        <v>0</v>
      </c>
      <c r="O7" s="121">
        <v>0</v>
      </c>
      <c r="P7" s="121">
        <v>0</v>
      </c>
      <c r="Q7" s="121">
        <v>0</v>
      </c>
      <c r="R7" s="121">
        <v>0</v>
      </c>
      <c r="S7" s="121">
        <v>0</v>
      </c>
      <c r="T7" s="121">
        <v>0</v>
      </c>
      <c r="U7" s="121">
        <v>0</v>
      </c>
      <c r="V7" s="19"/>
    </row>
    <row r="8" spans="1:22" ht="21" customHeight="1">
      <c r="A8" s="122"/>
      <c r="B8" s="122"/>
      <c r="C8" s="122"/>
      <c r="D8" s="122"/>
      <c r="E8" s="122"/>
      <c r="F8" s="121">
        <v>18185</v>
      </c>
      <c r="G8" s="128">
        <v>18185</v>
      </c>
      <c r="H8" s="121">
        <v>8299</v>
      </c>
      <c r="I8" s="121">
        <v>6392</v>
      </c>
      <c r="J8" s="121">
        <v>2994</v>
      </c>
      <c r="K8" s="121">
        <v>500</v>
      </c>
      <c r="L8" s="121">
        <v>0</v>
      </c>
      <c r="M8" s="121">
        <v>0</v>
      </c>
      <c r="N8" s="121">
        <v>0</v>
      </c>
      <c r="O8" s="121">
        <v>0</v>
      </c>
      <c r="P8" s="121">
        <v>0</v>
      </c>
      <c r="Q8" s="121">
        <v>0</v>
      </c>
      <c r="R8" s="121">
        <v>0</v>
      </c>
      <c r="S8" s="121">
        <v>0</v>
      </c>
      <c r="T8" s="121">
        <v>0</v>
      </c>
      <c r="U8" s="121">
        <v>0</v>
      </c>
      <c r="V8" s="19"/>
    </row>
    <row r="9" spans="1:22" ht="21" customHeight="1">
      <c r="A9" s="122" t="s">
        <v>218</v>
      </c>
      <c r="B9" s="122"/>
      <c r="C9" s="122"/>
      <c r="D9" s="122"/>
      <c r="E9" s="122" t="s">
        <v>238</v>
      </c>
      <c r="F9" s="121">
        <v>18185</v>
      </c>
      <c r="G9" s="128">
        <v>18185</v>
      </c>
      <c r="H9" s="121">
        <v>8299</v>
      </c>
      <c r="I9" s="121">
        <v>6392</v>
      </c>
      <c r="J9" s="121">
        <v>2994</v>
      </c>
      <c r="K9" s="121">
        <v>500</v>
      </c>
      <c r="L9" s="121">
        <v>0</v>
      </c>
      <c r="M9" s="121">
        <v>0</v>
      </c>
      <c r="N9" s="121">
        <v>0</v>
      </c>
      <c r="O9" s="121">
        <v>0</v>
      </c>
      <c r="P9" s="121">
        <v>0</v>
      </c>
      <c r="Q9" s="121">
        <v>0</v>
      </c>
      <c r="R9" s="121">
        <v>0</v>
      </c>
      <c r="S9" s="121">
        <v>0</v>
      </c>
      <c r="T9" s="121">
        <v>0</v>
      </c>
      <c r="U9" s="121">
        <v>0</v>
      </c>
      <c r="V9" s="19"/>
    </row>
    <row r="10" spans="1:23" ht="21" customHeight="1">
      <c r="A10" s="122" t="s">
        <v>110</v>
      </c>
      <c r="B10" s="122" t="s">
        <v>269</v>
      </c>
      <c r="C10" s="122" t="s">
        <v>2</v>
      </c>
      <c r="D10" s="122" t="s">
        <v>1</v>
      </c>
      <c r="E10" s="122" t="s">
        <v>12</v>
      </c>
      <c r="F10" s="121">
        <v>1800</v>
      </c>
      <c r="G10" s="128">
        <v>1800</v>
      </c>
      <c r="H10" s="121">
        <v>0</v>
      </c>
      <c r="I10" s="121">
        <v>1800</v>
      </c>
      <c r="J10" s="121">
        <v>0</v>
      </c>
      <c r="K10" s="121">
        <v>0</v>
      </c>
      <c r="L10" s="121">
        <v>0</v>
      </c>
      <c r="M10" s="121">
        <v>0</v>
      </c>
      <c r="N10" s="121"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  <c r="T10" s="121">
        <v>0</v>
      </c>
      <c r="U10" s="121">
        <v>0</v>
      </c>
      <c r="V10" s="19"/>
      <c r="W10" s="19"/>
    </row>
    <row r="11" spans="1:23" ht="21" customHeight="1">
      <c r="A11" s="122" t="s">
        <v>110</v>
      </c>
      <c r="B11" s="122" t="s">
        <v>269</v>
      </c>
      <c r="C11" s="122" t="s">
        <v>2</v>
      </c>
      <c r="D11" s="122" t="s">
        <v>24</v>
      </c>
      <c r="E11" s="122" t="s">
        <v>131</v>
      </c>
      <c r="F11" s="121">
        <v>16385</v>
      </c>
      <c r="G11" s="128">
        <v>16385</v>
      </c>
      <c r="H11" s="121">
        <v>8299</v>
      </c>
      <c r="I11" s="121">
        <v>4592</v>
      </c>
      <c r="J11" s="121">
        <v>2994</v>
      </c>
      <c r="K11" s="121">
        <v>500</v>
      </c>
      <c r="L11" s="121">
        <v>0</v>
      </c>
      <c r="M11" s="121">
        <v>0</v>
      </c>
      <c r="N11" s="121">
        <v>0</v>
      </c>
      <c r="O11" s="121">
        <v>0</v>
      </c>
      <c r="P11" s="121">
        <v>0</v>
      </c>
      <c r="Q11" s="121">
        <v>0</v>
      </c>
      <c r="R11" s="121">
        <v>0</v>
      </c>
      <c r="S11" s="121">
        <v>0</v>
      </c>
      <c r="T11" s="121">
        <v>0</v>
      </c>
      <c r="U11" s="121">
        <v>0</v>
      </c>
      <c r="W11" s="19"/>
    </row>
    <row r="12" spans="5:24" ht="21" customHeight="1">
      <c r="E12" s="19"/>
      <c r="F12" s="19"/>
      <c r="G12" s="19"/>
      <c r="I12" s="19"/>
      <c r="J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X12" s="19"/>
    </row>
    <row r="13" spans="5:24" ht="21" customHeight="1">
      <c r="E13" s="19"/>
      <c r="F13" s="19"/>
      <c r="G13" s="19"/>
      <c r="J13" s="19"/>
      <c r="L13" s="19"/>
      <c r="P13" s="19"/>
      <c r="Q13" s="19"/>
      <c r="R13" s="19"/>
      <c r="S13" s="19"/>
      <c r="T13" s="19"/>
      <c r="U13" s="19"/>
      <c r="V13" s="19"/>
      <c r="W13" s="19"/>
      <c r="X13" s="19"/>
    </row>
    <row r="14" spans="8:23" ht="21" customHeight="1">
      <c r="H14" s="19"/>
      <c r="Q14" s="19"/>
      <c r="R14" s="19"/>
      <c r="S14" s="19"/>
      <c r="T14" s="19"/>
      <c r="U14" s="19"/>
      <c r="V14" s="19"/>
      <c r="W14" s="19"/>
    </row>
    <row r="15" spans="19:23" ht="21" customHeight="1">
      <c r="S15" s="19"/>
      <c r="T15" s="19"/>
      <c r="U15" s="19"/>
      <c r="V15" s="19"/>
      <c r="W15" s="19"/>
    </row>
    <row r="16" spans="19:21" ht="21" customHeight="1">
      <c r="S16" s="19"/>
      <c r="T16" s="19"/>
      <c r="U16" s="19"/>
    </row>
    <row r="17" spans="20:21" ht="21" customHeight="1">
      <c r="T17" s="19"/>
      <c r="U17" s="19"/>
    </row>
    <row r="18" spans="20:21" ht="21" customHeight="1">
      <c r="T18" s="19"/>
      <c r="U18" s="19"/>
    </row>
  </sheetData>
  <mergeCells count="6">
    <mergeCell ref="T4:T5"/>
    <mergeCell ref="U4:U5"/>
    <mergeCell ref="A4:A5"/>
    <mergeCell ref="E4:E5"/>
    <mergeCell ref="F4:F5"/>
    <mergeCell ref="S4:S5"/>
  </mergeCells>
  <printOptions horizontalCentered="1"/>
  <pageMargins left="0.39370078740157477" right="0.39370078740157477" top="0.39370078740157477" bottom="0.39370078740157477" header="0" footer="0"/>
  <pageSetup fitToHeight="100" fitToWidth="1" horizontalDpi="600" verticalDpi="600" orientation="landscape" paperSize="8" scale="86" r:id="rId1"/>
  <headerFooter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"/>
  <sheetViews>
    <sheetView showGridLines="0" showZeros="0" workbookViewId="0" topLeftCell="D1">
      <selection activeCell="A1" sqref="A1"/>
    </sheetView>
  </sheetViews>
  <sheetFormatPr defaultColWidth="9.16015625" defaultRowHeight="12.75" customHeight="1"/>
  <cols>
    <col min="1" max="3" width="5.16015625" style="0" customWidth="1"/>
    <col min="4" max="4" width="24" style="0" customWidth="1"/>
    <col min="5" max="5" width="22.83203125" style="0" customWidth="1"/>
    <col min="6" max="6" width="22" style="0" customWidth="1"/>
    <col min="7" max="10" width="20" style="0" customWidth="1"/>
    <col min="11" max="11" width="22" style="0" customWidth="1"/>
    <col min="12" max="20" width="20" style="0" customWidth="1"/>
  </cols>
  <sheetData>
    <row r="1" spans="1:21" ht="21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2" t="s">
        <v>100</v>
      </c>
      <c r="U1" s="11"/>
    </row>
    <row r="2" spans="1:21" ht="30.75" customHeight="1">
      <c r="A2" s="21" t="s">
        <v>266</v>
      </c>
      <c r="B2" s="25"/>
      <c r="C2" s="25"/>
      <c r="D2" s="25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1"/>
      <c r="U2" s="11"/>
    </row>
    <row r="3" spans="1:21" ht="21" customHeight="1">
      <c r="A3" s="118" t="s">
        <v>252</v>
      </c>
      <c r="B3" s="19"/>
      <c r="C3" s="19"/>
      <c r="D3" s="19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2" t="s">
        <v>173</v>
      </c>
      <c r="U3" s="11"/>
    </row>
    <row r="4" spans="1:21" ht="21" customHeight="1">
      <c r="A4" s="14" t="s">
        <v>254</v>
      </c>
      <c r="B4" s="14"/>
      <c r="C4" s="14"/>
      <c r="D4" s="161" t="s">
        <v>75</v>
      </c>
      <c r="E4" s="161" t="s">
        <v>76</v>
      </c>
      <c r="F4" s="15" t="s">
        <v>33</v>
      </c>
      <c r="G4" s="15"/>
      <c r="H4" s="15"/>
      <c r="I4" s="15"/>
      <c r="J4" s="15"/>
      <c r="K4" s="15" t="s">
        <v>151</v>
      </c>
      <c r="L4" s="15"/>
      <c r="M4" s="23"/>
      <c r="N4" s="23"/>
      <c r="O4" s="23"/>
      <c r="P4" s="23"/>
      <c r="Q4" s="23"/>
      <c r="R4" s="161" t="s">
        <v>237</v>
      </c>
      <c r="S4" s="161" t="s">
        <v>168</v>
      </c>
      <c r="T4" s="161" t="s">
        <v>50</v>
      </c>
      <c r="U4" s="11"/>
    </row>
    <row r="5" spans="1:21" ht="42.75" customHeight="1">
      <c r="A5" s="38" t="s">
        <v>112</v>
      </c>
      <c r="B5" s="38" t="s">
        <v>185</v>
      </c>
      <c r="C5" s="38" t="s">
        <v>181</v>
      </c>
      <c r="D5" s="161"/>
      <c r="E5" s="161"/>
      <c r="F5" s="36" t="s">
        <v>142</v>
      </c>
      <c r="G5" s="36" t="s">
        <v>141</v>
      </c>
      <c r="H5" s="36" t="s">
        <v>175</v>
      </c>
      <c r="I5" s="24" t="s">
        <v>246</v>
      </c>
      <c r="J5" s="36" t="s">
        <v>63</v>
      </c>
      <c r="K5" s="22" t="s">
        <v>142</v>
      </c>
      <c r="L5" s="24" t="s">
        <v>141</v>
      </c>
      <c r="M5" s="24" t="s">
        <v>175</v>
      </c>
      <c r="N5" s="24" t="s">
        <v>246</v>
      </c>
      <c r="O5" s="22" t="s">
        <v>28</v>
      </c>
      <c r="P5" s="22" t="s">
        <v>63</v>
      </c>
      <c r="Q5" s="22" t="s">
        <v>79</v>
      </c>
      <c r="R5" s="161"/>
      <c r="S5" s="161"/>
      <c r="T5" s="161"/>
      <c r="U5" s="11"/>
    </row>
    <row r="6" spans="1:21" ht="21" customHeight="1">
      <c r="A6" s="18" t="s">
        <v>169</v>
      </c>
      <c r="B6" s="18" t="s">
        <v>169</v>
      </c>
      <c r="C6" s="18" t="s">
        <v>169</v>
      </c>
      <c r="D6" s="18" t="s">
        <v>169</v>
      </c>
      <c r="E6" s="18">
        <v>1</v>
      </c>
      <c r="F6" s="16">
        <v>2</v>
      </c>
      <c r="G6" s="16">
        <v>3</v>
      </c>
      <c r="H6" s="16">
        <v>4</v>
      </c>
      <c r="I6" s="18">
        <v>5</v>
      </c>
      <c r="J6" s="18">
        <v>6</v>
      </c>
      <c r="K6" s="16">
        <v>7</v>
      </c>
      <c r="L6" s="18">
        <v>8</v>
      </c>
      <c r="M6" s="16">
        <v>9</v>
      </c>
      <c r="N6" s="18">
        <v>10</v>
      </c>
      <c r="O6" s="16">
        <v>11</v>
      </c>
      <c r="P6" s="18">
        <v>12</v>
      </c>
      <c r="Q6" s="16">
        <v>13</v>
      </c>
      <c r="R6" s="18">
        <v>14</v>
      </c>
      <c r="S6" s="16">
        <v>15</v>
      </c>
      <c r="T6" s="38">
        <v>16</v>
      </c>
      <c r="U6" s="11"/>
    </row>
    <row r="7" spans="1:21" ht="21" customHeight="1">
      <c r="A7" s="122"/>
      <c r="B7" s="122"/>
      <c r="C7" s="125"/>
      <c r="D7" s="126" t="s">
        <v>76</v>
      </c>
      <c r="E7" s="121">
        <v>18185</v>
      </c>
      <c r="F7" s="128">
        <v>18185</v>
      </c>
      <c r="G7" s="121">
        <v>8299</v>
      </c>
      <c r="H7" s="121">
        <v>6392</v>
      </c>
      <c r="I7" s="121">
        <v>2994</v>
      </c>
      <c r="J7" s="121">
        <v>500</v>
      </c>
      <c r="K7" s="121">
        <v>0</v>
      </c>
      <c r="L7" s="121">
        <v>0</v>
      </c>
      <c r="M7" s="121">
        <v>0</v>
      </c>
      <c r="N7" s="121">
        <v>0</v>
      </c>
      <c r="O7" s="121">
        <v>0</v>
      </c>
      <c r="P7" s="121">
        <v>0</v>
      </c>
      <c r="Q7" s="121">
        <v>0</v>
      </c>
      <c r="R7" s="121">
        <v>0</v>
      </c>
      <c r="S7" s="121">
        <v>0</v>
      </c>
      <c r="T7" s="121">
        <v>0</v>
      </c>
      <c r="U7" s="11"/>
    </row>
    <row r="8" spans="1:21" ht="21" customHeight="1">
      <c r="A8" s="122" t="s">
        <v>269</v>
      </c>
      <c r="B8" s="122"/>
      <c r="C8" s="125"/>
      <c r="D8" s="126" t="s">
        <v>60</v>
      </c>
      <c r="E8" s="121">
        <v>18185</v>
      </c>
      <c r="F8" s="128">
        <v>18185</v>
      </c>
      <c r="G8" s="121">
        <v>8299</v>
      </c>
      <c r="H8" s="121">
        <v>6392</v>
      </c>
      <c r="I8" s="121">
        <v>2994</v>
      </c>
      <c r="J8" s="121">
        <v>500</v>
      </c>
      <c r="K8" s="121">
        <v>0</v>
      </c>
      <c r="L8" s="121">
        <v>0</v>
      </c>
      <c r="M8" s="121">
        <v>0</v>
      </c>
      <c r="N8" s="121">
        <v>0</v>
      </c>
      <c r="O8" s="121">
        <v>0</v>
      </c>
      <c r="P8" s="121">
        <v>0</v>
      </c>
      <c r="Q8" s="121">
        <v>0</v>
      </c>
      <c r="R8" s="121">
        <v>0</v>
      </c>
      <c r="S8" s="121">
        <v>0</v>
      </c>
      <c r="T8" s="121">
        <v>0</v>
      </c>
      <c r="U8" s="11"/>
    </row>
    <row r="9" spans="1:21" ht="21" customHeight="1">
      <c r="A9" s="122"/>
      <c r="B9" s="122" t="s">
        <v>2</v>
      </c>
      <c r="C9" s="125"/>
      <c r="D9" s="126" t="s">
        <v>20</v>
      </c>
      <c r="E9" s="121">
        <v>18185</v>
      </c>
      <c r="F9" s="128">
        <v>18185</v>
      </c>
      <c r="G9" s="121">
        <v>8299</v>
      </c>
      <c r="H9" s="121">
        <v>6392</v>
      </c>
      <c r="I9" s="121">
        <v>2994</v>
      </c>
      <c r="J9" s="121">
        <v>500</v>
      </c>
      <c r="K9" s="121">
        <v>0</v>
      </c>
      <c r="L9" s="121">
        <v>0</v>
      </c>
      <c r="M9" s="121">
        <v>0</v>
      </c>
      <c r="N9" s="121">
        <v>0</v>
      </c>
      <c r="O9" s="121">
        <v>0</v>
      </c>
      <c r="P9" s="121">
        <v>0</v>
      </c>
      <c r="Q9" s="121">
        <v>0</v>
      </c>
      <c r="R9" s="121">
        <v>0</v>
      </c>
      <c r="S9" s="121">
        <v>0</v>
      </c>
      <c r="T9" s="121">
        <v>0</v>
      </c>
      <c r="U9" s="11"/>
    </row>
    <row r="10" spans="1:21" ht="21" customHeight="1">
      <c r="A10" s="122" t="s">
        <v>85</v>
      </c>
      <c r="B10" s="122" t="s">
        <v>171</v>
      </c>
      <c r="C10" s="125" t="s">
        <v>1</v>
      </c>
      <c r="D10" s="126" t="s">
        <v>12</v>
      </c>
      <c r="E10" s="121">
        <v>1800</v>
      </c>
      <c r="F10" s="128">
        <v>1800</v>
      </c>
      <c r="G10" s="121">
        <v>0</v>
      </c>
      <c r="H10" s="121">
        <v>1800</v>
      </c>
      <c r="I10" s="121">
        <v>0</v>
      </c>
      <c r="J10" s="121">
        <v>0</v>
      </c>
      <c r="K10" s="121">
        <v>0</v>
      </c>
      <c r="L10" s="121">
        <v>0</v>
      </c>
      <c r="M10" s="121">
        <v>0</v>
      </c>
      <c r="N10" s="121"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  <c r="T10" s="121">
        <v>0</v>
      </c>
      <c r="U10" s="11"/>
    </row>
    <row r="11" spans="1:21" ht="21" customHeight="1">
      <c r="A11" s="122" t="s">
        <v>85</v>
      </c>
      <c r="B11" s="122" t="s">
        <v>171</v>
      </c>
      <c r="C11" s="125" t="s">
        <v>24</v>
      </c>
      <c r="D11" s="126" t="s">
        <v>131</v>
      </c>
      <c r="E11" s="121">
        <v>16385</v>
      </c>
      <c r="F11" s="128">
        <v>16385</v>
      </c>
      <c r="G11" s="121">
        <v>8299</v>
      </c>
      <c r="H11" s="121">
        <v>4592</v>
      </c>
      <c r="I11" s="121">
        <v>2994</v>
      </c>
      <c r="J11" s="121">
        <v>500</v>
      </c>
      <c r="K11" s="121">
        <v>0</v>
      </c>
      <c r="L11" s="121">
        <v>0</v>
      </c>
      <c r="M11" s="121">
        <v>0</v>
      </c>
      <c r="N11" s="121">
        <v>0</v>
      </c>
      <c r="O11" s="121">
        <v>0</v>
      </c>
      <c r="P11" s="121">
        <v>0</v>
      </c>
      <c r="Q11" s="121">
        <v>0</v>
      </c>
      <c r="R11" s="121">
        <v>0</v>
      </c>
      <c r="S11" s="121">
        <v>0</v>
      </c>
      <c r="T11" s="121">
        <v>0</v>
      </c>
      <c r="U11" s="11"/>
    </row>
    <row r="12" spans="1:21" ht="21" customHeight="1">
      <c r="A12" s="11"/>
      <c r="B12" s="11"/>
      <c r="C12" s="11"/>
      <c r="D12" s="19"/>
      <c r="E12" s="19"/>
      <c r="F12" s="19"/>
      <c r="G12" s="11"/>
      <c r="H12" s="19"/>
      <c r="I12" s="19"/>
      <c r="J12" s="11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1"/>
    </row>
    <row r="13" spans="1:21" ht="21" customHeight="1">
      <c r="A13" s="11"/>
      <c r="B13" s="11"/>
      <c r="C13" s="11"/>
      <c r="D13" s="19"/>
      <c r="E13" s="19"/>
      <c r="F13" s="19"/>
      <c r="G13" s="11"/>
      <c r="H13" s="11"/>
      <c r="I13" s="19"/>
      <c r="J13" s="11"/>
      <c r="K13" s="19"/>
      <c r="L13" s="11"/>
      <c r="M13" s="11"/>
      <c r="N13" s="11"/>
      <c r="O13" s="19"/>
      <c r="P13" s="19"/>
      <c r="Q13" s="19"/>
      <c r="R13" s="19"/>
      <c r="S13" s="19"/>
      <c r="T13" s="19"/>
      <c r="U13" s="19"/>
    </row>
    <row r="14" spans="1:21" ht="21" customHeight="1">
      <c r="A14" s="11"/>
      <c r="B14" s="11"/>
      <c r="C14" s="11"/>
      <c r="D14" s="11"/>
      <c r="E14" s="11"/>
      <c r="F14" s="11"/>
      <c r="G14" s="19"/>
      <c r="H14" s="11"/>
      <c r="I14" s="11"/>
      <c r="J14" s="11"/>
      <c r="K14" s="11"/>
      <c r="L14" s="11"/>
      <c r="M14" s="11"/>
      <c r="N14" s="11"/>
      <c r="O14" s="11"/>
      <c r="P14" s="19"/>
      <c r="Q14" s="19"/>
      <c r="R14" s="19"/>
      <c r="S14" s="19"/>
      <c r="T14" s="19"/>
      <c r="U14" s="19"/>
    </row>
    <row r="15" spans="1:21" ht="21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9"/>
      <c r="R15" s="19"/>
      <c r="S15" s="19"/>
      <c r="T15" s="19"/>
      <c r="U15" s="11"/>
    </row>
    <row r="16" spans="1:21" ht="21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9"/>
      <c r="S16" s="19"/>
      <c r="T16" s="19"/>
      <c r="U16" s="11"/>
    </row>
    <row r="17" spans="1:21" ht="21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9"/>
      <c r="T17" s="19"/>
      <c r="U17" s="11"/>
    </row>
    <row r="18" spans="1:21" ht="21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9"/>
      <c r="T18" s="19"/>
      <c r="U18" s="11"/>
    </row>
  </sheetData>
  <mergeCells count="5">
    <mergeCell ref="S4:S5"/>
    <mergeCell ref="T4:T5"/>
    <mergeCell ref="D4:D5"/>
    <mergeCell ref="E4:E5"/>
    <mergeCell ref="R4:R5"/>
  </mergeCells>
  <printOptions horizontalCentered="1"/>
  <pageMargins left="0.39370078740157477" right="0.39370078740157477" top="0.39370078740157477" bottom="0.39370078740157477" header="0" footer="0"/>
  <pageSetup fitToHeight="100" fitToWidth="1" orientation="landscape" paperSize="8" scale="86" r:id="rId1"/>
  <headerFooter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"/>
  <sheetViews>
    <sheetView showGridLines="0" showZeros="0" workbookViewId="0" topLeftCell="A1">
      <selection activeCell="A1" sqref="A1"/>
    </sheetView>
  </sheetViews>
  <sheetFormatPr defaultColWidth="9.16015625" defaultRowHeight="21" customHeight="1"/>
  <cols>
    <col min="1" max="1" width="8.66015625" style="11" customWidth="1"/>
    <col min="2" max="4" width="5" style="11" customWidth="1"/>
    <col min="5" max="5" width="25.5" style="11" customWidth="1"/>
    <col min="6" max="6" width="19.16015625" style="11" customWidth="1"/>
    <col min="7" max="7" width="28.16015625" style="11" customWidth="1"/>
    <col min="8" max="8" width="24.16015625" style="11" customWidth="1"/>
    <col min="9" max="12" width="20.33203125" style="11" customWidth="1"/>
    <col min="13" max="13" width="18.5" style="11" customWidth="1"/>
    <col min="14" max="20" width="20.33203125" style="11" customWidth="1"/>
    <col min="21" max="29" width="13.5" style="11" customWidth="1"/>
    <col min="30" max="255" width="9.16015625" style="11" customWidth="1"/>
  </cols>
  <sheetData>
    <row r="1" ht="21" customHeight="1">
      <c r="T1" s="12" t="s">
        <v>26</v>
      </c>
    </row>
    <row r="2" spans="1:20" ht="30.75" customHeight="1">
      <c r="A2" s="26" t="s">
        <v>226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21" customHeight="1">
      <c r="A3" s="118" t="s">
        <v>252</v>
      </c>
      <c r="T3" s="12" t="s">
        <v>173</v>
      </c>
    </row>
    <row r="4" spans="1:20" ht="21" customHeight="1">
      <c r="A4" s="161" t="s">
        <v>129</v>
      </c>
      <c r="B4" s="23" t="s">
        <v>277</v>
      </c>
      <c r="C4" s="23"/>
      <c r="D4" s="23"/>
      <c r="E4" s="161" t="s">
        <v>108</v>
      </c>
      <c r="F4" s="161" t="s">
        <v>118</v>
      </c>
      <c r="G4" s="23" t="s">
        <v>22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15"/>
    </row>
    <row r="5" spans="1:20" ht="21" customHeight="1">
      <c r="A5" s="161"/>
      <c r="B5" s="161" t="s">
        <v>112</v>
      </c>
      <c r="C5" s="161" t="s">
        <v>185</v>
      </c>
      <c r="D5" s="161" t="s">
        <v>181</v>
      </c>
      <c r="E5" s="161"/>
      <c r="F5" s="161"/>
      <c r="G5" s="162" t="s">
        <v>76</v>
      </c>
      <c r="H5" s="23" t="s">
        <v>243</v>
      </c>
      <c r="I5" s="23"/>
      <c r="J5" s="23"/>
      <c r="K5" s="23"/>
      <c r="L5" s="23"/>
      <c r="M5" s="23"/>
      <c r="N5" s="162" t="s">
        <v>250</v>
      </c>
      <c r="O5" s="161" t="s">
        <v>122</v>
      </c>
      <c r="P5" s="161" t="s">
        <v>80</v>
      </c>
      <c r="Q5" s="161" t="s">
        <v>43</v>
      </c>
      <c r="R5" s="161" t="s">
        <v>155</v>
      </c>
      <c r="S5" s="161" t="s">
        <v>200</v>
      </c>
      <c r="T5" s="161" t="s">
        <v>73</v>
      </c>
    </row>
    <row r="6" spans="1:20" ht="53.25" customHeight="1">
      <c r="A6" s="161"/>
      <c r="B6" s="161"/>
      <c r="C6" s="161"/>
      <c r="D6" s="161"/>
      <c r="E6" s="161"/>
      <c r="F6" s="161"/>
      <c r="G6" s="162"/>
      <c r="H6" s="22" t="s">
        <v>142</v>
      </c>
      <c r="I6" s="22" t="s">
        <v>91</v>
      </c>
      <c r="J6" s="22" t="s">
        <v>59</v>
      </c>
      <c r="K6" s="22" t="s">
        <v>184</v>
      </c>
      <c r="L6" s="22" t="s">
        <v>234</v>
      </c>
      <c r="M6" s="22" t="s">
        <v>51</v>
      </c>
      <c r="N6" s="162"/>
      <c r="O6" s="161"/>
      <c r="P6" s="161"/>
      <c r="Q6" s="161"/>
      <c r="R6" s="161"/>
      <c r="S6" s="161"/>
      <c r="T6" s="161"/>
    </row>
    <row r="7" spans="1:20" ht="21" customHeight="1">
      <c r="A7" s="18" t="s">
        <v>169</v>
      </c>
      <c r="B7" s="18" t="s">
        <v>169</v>
      </c>
      <c r="C7" s="16" t="s">
        <v>169</v>
      </c>
      <c r="D7" s="18" t="s">
        <v>169</v>
      </c>
      <c r="E7" s="18" t="s">
        <v>169</v>
      </c>
      <c r="F7" s="18" t="s">
        <v>169</v>
      </c>
      <c r="G7" s="18">
        <v>1</v>
      </c>
      <c r="H7" s="18">
        <f aca="true" t="shared" si="0" ref="H7:T7">G7+1</f>
        <v>2</v>
      </c>
      <c r="I7" s="18">
        <f t="shared" si="0"/>
        <v>3</v>
      </c>
      <c r="J7" s="18">
        <f t="shared" si="0"/>
        <v>4</v>
      </c>
      <c r="K7" s="18">
        <f t="shared" si="0"/>
        <v>5</v>
      </c>
      <c r="L7" s="18">
        <f t="shared" si="0"/>
        <v>6</v>
      </c>
      <c r="M7" s="18">
        <f t="shared" si="0"/>
        <v>7</v>
      </c>
      <c r="N7" s="18">
        <f t="shared" si="0"/>
        <v>8</v>
      </c>
      <c r="O7" s="18">
        <f t="shared" si="0"/>
        <v>9</v>
      </c>
      <c r="P7" s="18">
        <f t="shared" si="0"/>
        <v>10</v>
      </c>
      <c r="Q7" s="18">
        <f t="shared" si="0"/>
        <v>11</v>
      </c>
      <c r="R7" s="18">
        <f t="shared" si="0"/>
        <v>12</v>
      </c>
      <c r="S7" s="18">
        <f t="shared" si="0"/>
        <v>13</v>
      </c>
      <c r="T7" s="18">
        <f t="shared" si="0"/>
        <v>14</v>
      </c>
    </row>
    <row r="8" spans="1:21" ht="21" customHeight="1">
      <c r="A8" s="122"/>
      <c r="B8" s="122"/>
      <c r="C8" s="125"/>
      <c r="D8" s="129"/>
      <c r="E8" s="126" t="s">
        <v>76</v>
      </c>
      <c r="F8" s="125"/>
      <c r="G8" s="130">
        <v>18185</v>
      </c>
      <c r="H8" s="121">
        <v>18185</v>
      </c>
      <c r="I8" s="123">
        <v>18185</v>
      </c>
      <c r="J8" s="123">
        <v>0</v>
      </c>
      <c r="K8" s="123">
        <v>0</v>
      </c>
      <c r="L8" s="123">
        <v>0</v>
      </c>
      <c r="M8" s="121">
        <v>0</v>
      </c>
      <c r="N8" s="124">
        <v>0</v>
      </c>
      <c r="O8" s="123">
        <v>0</v>
      </c>
      <c r="P8" s="123">
        <v>0</v>
      </c>
      <c r="Q8" s="123">
        <v>0</v>
      </c>
      <c r="R8" s="123">
        <v>0</v>
      </c>
      <c r="S8" s="123">
        <v>0</v>
      </c>
      <c r="T8" s="121">
        <v>0</v>
      </c>
      <c r="U8" s="19"/>
    </row>
    <row r="9" spans="1:21" ht="21" customHeight="1">
      <c r="A9" s="122"/>
      <c r="B9" s="122"/>
      <c r="C9" s="125"/>
      <c r="D9" s="129"/>
      <c r="E9" s="126"/>
      <c r="F9" s="125"/>
      <c r="G9" s="130">
        <v>18185</v>
      </c>
      <c r="H9" s="121">
        <v>18185</v>
      </c>
      <c r="I9" s="123">
        <v>18185</v>
      </c>
      <c r="J9" s="123">
        <v>0</v>
      </c>
      <c r="K9" s="123">
        <v>0</v>
      </c>
      <c r="L9" s="123">
        <v>0</v>
      </c>
      <c r="M9" s="121">
        <v>0</v>
      </c>
      <c r="N9" s="124">
        <v>0</v>
      </c>
      <c r="O9" s="123">
        <v>0</v>
      </c>
      <c r="P9" s="123">
        <v>0</v>
      </c>
      <c r="Q9" s="123">
        <v>0</v>
      </c>
      <c r="R9" s="123">
        <v>0</v>
      </c>
      <c r="S9" s="123">
        <v>0</v>
      </c>
      <c r="T9" s="121">
        <v>0</v>
      </c>
      <c r="U9" s="19"/>
    </row>
    <row r="10" spans="1:20" ht="21" customHeight="1">
      <c r="A10" s="122" t="s">
        <v>218</v>
      </c>
      <c r="B10" s="122"/>
      <c r="C10" s="125"/>
      <c r="D10" s="129"/>
      <c r="E10" s="126" t="s">
        <v>238</v>
      </c>
      <c r="F10" s="125"/>
      <c r="G10" s="130">
        <v>18185</v>
      </c>
      <c r="H10" s="121">
        <v>18185</v>
      </c>
      <c r="I10" s="123">
        <v>18185</v>
      </c>
      <c r="J10" s="123">
        <v>0</v>
      </c>
      <c r="K10" s="123">
        <v>0</v>
      </c>
      <c r="L10" s="123">
        <v>0</v>
      </c>
      <c r="M10" s="121">
        <v>0</v>
      </c>
      <c r="N10" s="124">
        <v>0</v>
      </c>
      <c r="O10" s="123">
        <v>0</v>
      </c>
      <c r="P10" s="123">
        <v>0</v>
      </c>
      <c r="Q10" s="123">
        <v>0</v>
      </c>
      <c r="R10" s="123">
        <v>0</v>
      </c>
      <c r="S10" s="123">
        <v>0</v>
      </c>
      <c r="T10" s="121">
        <v>0</v>
      </c>
    </row>
    <row r="11" spans="1:20" ht="21" customHeight="1">
      <c r="A11" s="122" t="s">
        <v>110</v>
      </c>
      <c r="B11" s="122" t="s">
        <v>269</v>
      </c>
      <c r="C11" s="125" t="s">
        <v>2</v>
      </c>
      <c r="D11" s="129" t="s">
        <v>1</v>
      </c>
      <c r="E11" s="126" t="s">
        <v>12</v>
      </c>
      <c r="F11" s="125" t="s">
        <v>175</v>
      </c>
      <c r="G11" s="130">
        <v>1800</v>
      </c>
      <c r="H11" s="121">
        <v>1800</v>
      </c>
      <c r="I11" s="123">
        <v>1800</v>
      </c>
      <c r="J11" s="123">
        <v>0</v>
      </c>
      <c r="K11" s="123">
        <v>0</v>
      </c>
      <c r="L11" s="123">
        <v>0</v>
      </c>
      <c r="M11" s="121">
        <v>0</v>
      </c>
      <c r="N11" s="124">
        <v>0</v>
      </c>
      <c r="O11" s="123">
        <v>0</v>
      </c>
      <c r="P11" s="123">
        <v>0</v>
      </c>
      <c r="Q11" s="123">
        <v>0</v>
      </c>
      <c r="R11" s="123">
        <v>0</v>
      </c>
      <c r="S11" s="123">
        <v>0</v>
      </c>
      <c r="T11" s="121">
        <v>0</v>
      </c>
    </row>
    <row r="12" spans="1:20" ht="21" customHeight="1">
      <c r="A12" s="122" t="s">
        <v>110</v>
      </c>
      <c r="B12" s="122" t="s">
        <v>269</v>
      </c>
      <c r="C12" s="125" t="s">
        <v>2</v>
      </c>
      <c r="D12" s="129" t="s">
        <v>24</v>
      </c>
      <c r="E12" s="126" t="s">
        <v>131</v>
      </c>
      <c r="F12" s="125" t="s">
        <v>175</v>
      </c>
      <c r="G12" s="130">
        <v>4592</v>
      </c>
      <c r="H12" s="121">
        <v>4592</v>
      </c>
      <c r="I12" s="123">
        <v>4592</v>
      </c>
      <c r="J12" s="123">
        <v>0</v>
      </c>
      <c r="K12" s="123">
        <v>0</v>
      </c>
      <c r="L12" s="123">
        <v>0</v>
      </c>
      <c r="M12" s="121">
        <v>0</v>
      </c>
      <c r="N12" s="124">
        <v>0</v>
      </c>
      <c r="O12" s="123">
        <v>0</v>
      </c>
      <c r="P12" s="123">
        <v>0</v>
      </c>
      <c r="Q12" s="123">
        <v>0</v>
      </c>
      <c r="R12" s="123">
        <v>0</v>
      </c>
      <c r="S12" s="123">
        <v>0</v>
      </c>
      <c r="T12" s="121">
        <v>0</v>
      </c>
    </row>
    <row r="13" spans="1:20" ht="21" customHeight="1">
      <c r="A13" s="122" t="s">
        <v>110</v>
      </c>
      <c r="B13" s="122" t="s">
        <v>269</v>
      </c>
      <c r="C13" s="125" t="s">
        <v>2</v>
      </c>
      <c r="D13" s="129" t="s">
        <v>24</v>
      </c>
      <c r="E13" s="126" t="s">
        <v>131</v>
      </c>
      <c r="F13" s="125" t="s">
        <v>17</v>
      </c>
      <c r="G13" s="130">
        <v>2994</v>
      </c>
      <c r="H13" s="121">
        <v>2994</v>
      </c>
      <c r="I13" s="123">
        <v>2994</v>
      </c>
      <c r="J13" s="123">
        <v>0</v>
      </c>
      <c r="K13" s="123">
        <v>0</v>
      </c>
      <c r="L13" s="123">
        <v>0</v>
      </c>
      <c r="M13" s="121">
        <v>0</v>
      </c>
      <c r="N13" s="124">
        <v>0</v>
      </c>
      <c r="O13" s="123">
        <v>0</v>
      </c>
      <c r="P13" s="123">
        <v>0</v>
      </c>
      <c r="Q13" s="123">
        <v>0</v>
      </c>
      <c r="R13" s="123">
        <v>0</v>
      </c>
      <c r="S13" s="123">
        <v>0</v>
      </c>
      <c r="T13" s="121">
        <v>0</v>
      </c>
    </row>
    <row r="14" spans="1:20" ht="21" customHeight="1">
      <c r="A14" s="122" t="s">
        <v>110</v>
      </c>
      <c r="B14" s="122" t="s">
        <v>269</v>
      </c>
      <c r="C14" s="125" t="s">
        <v>2</v>
      </c>
      <c r="D14" s="129" t="s">
        <v>24</v>
      </c>
      <c r="E14" s="126" t="s">
        <v>131</v>
      </c>
      <c r="F14" s="125" t="s">
        <v>141</v>
      </c>
      <c r="G14" s="130">
        <v>8299</v>
      </c>
      <c r="H14" s="121">
        <v>8299</v>
      </c>
      <c r="I14" s="123">
        <v>8299</v>
      </c>
      <c r="J14" s="123">
        <v>0</v>
      </c>
      <c r="K14" s="123">
        <v>0</v>
      </c>
      <c r="L14" s="123">
        <v>0</v>
      </c>
      <c r="M14" s="121">
        <v>0</v>
      </c>
      <c r="N14" s="124">
        <v>0</v>
      </c>
      <c r="O14" s="123">
        <v>0</v>
      </c>
      <c r="P14" s="123">
        <v>0</v>
      </c>
      <c r="Q14" s="123">
        <v>0</v>
      </c>
      <c r="R14" s="123">
        <v>0</v>
      </c>
      <c r="S14" s="123">
        <v>0</v>
      </c>
      <c r="T14" s="121">
        <v>0</v>
      </c>
    </row>
    <row r="15" spans="1:20" ht="21" customHeight="1">
      <c r="A15" s="122" t="s">
        <v>110</v>
      </c>
      <c r="B15" s="122" t="s">
        <v>269</v>
      </c>
      <c r="C15" s="125" t="s">
        <v>2</v>
      </c>
      <c r="D15" s="129" t="s">
        <v>24</v>
      </c>
      <c r="E15" s="126" t="s">
        <v>131</v>
      </c>
      <c r="F15" s="125" t="s">
        <v>63</v>
      </c>
      <c r="G15" s="130">
        <v>500</v>
      </c>
      <c r="H15" s="121">
        <v>500</v>
      </c>
      <c r="I15" s="123">
        <v>500</v>
      </c>
      <c r="J15" s="123">
        <v>0</v>
      </c>
      <c r="K15" s="123">
        <v>0</v>
      </c>
      <c r="L15" s="123">
        <v>0</v>
      </c>
      <c r="M15" s="121">
        <v>0</v>
      </c>
      <c r="N15" s="124">
        <v>0</v>
      </c>
      <c r="O15" s="123">
        <v>0</v>
      </c>
      <c r="P15" s="123">
        <v>0</v>
      </c>
      <c r="Q15" s="123">
        <v>0</v>
      </c>
      <c r="R15" s="123">
        <v>0</v>
      </c>
      <c r="S15" s="123">
        <v>0</v>
      </c>
      <c r="T15" s="121">
        <v>0</v>
      </c>
    </row>
  </sheetData>
  <mergeCells count="14">
    <mergeCell ref="S5:S6"/>
    <mergeCell ref="T5:T6"/>
    <mergeCell ref="O5:O6"/>
    <mergeCell ref="P5:P6"/>
    <mergeCell ref="Q5:Q6"/>
    <mergeCell ref="R5:R6"/>
    <mergeCell ref="E4:E6"/>
    <mergeCell ref="F4:F6"/>
    <mergeCell ref="G5:G6"/>
    <mergeCell ref="N5:N6"/>
    <mergeCell ref="A4:A6"/>
    <mergeCell ref="B5:B6"/>
    <mergeCell ref="C5:C6"/>
    <mergeCell ref="D5:D6"/>
  </mergeCells>
  <printOptions horizontalCentered="1"/>
  <pageMargins left="0.39370078740157477" right="0.39370078740157477" top="0.39370078740157477" bottom="0.39370078740157477" header="0" footer="0"/>
  <pageSetup fitToHeight="100" fitToWidth="1" horizontalDpi="600" verticalDpi="600" orientation="landscape" paperSize="8" scale="87" r:id="rId1"/>
  <headerFooter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"/>
  <sheetViews>
    <sheetView showGridLines="0" showZeros="0" workbookViewId="0" topLeftCell="J1">
      <selection activeCell="A1" sqref="A1"/>
    </sheetView>
  </sheetViews>
  <sheetFormatPr defaultColWidth="9.16015625" defaultRowHeight="21" customHeight="1"/>
  <cols>
    <col min="1" max="1" width="11" style="11" customWidth="1"/>
    <col min="2" max="4" width="5" style="11" customWidth="1"/>
    <col min="5" max="5" width="26" style="11" customWidth="1"/>
    <col min="6" max="6" width="25.16015625" style="11" customWidth="1"/>
    <col min="7" max="11" width="20.66015625" style="11" customWidth="1"/>
    <col min="12" max="12" width="11.5" style="11" customWidth="1"/>
    <col min="13" max="13" width="14" style="11" customWidth="1"/>
    <col min="14" max="18" width="20.66015625" style="11" customWidth="1"/>
    <col min="19" max="16384" width="9.16015625" style="11" customWidth="1"/>
  </cols>
  <sheetData>
    <row r="1" ht="21" customHeight="1">
      <c r="R1" s="12" t="s">
        <v>57</v>
      </c>
    </row>
    <row r="2" spans="1:18" ht="30.75" customHeight="1">
      <c r="A2" s="21" t="s">
        <v>211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ht="21" customHeight="1">
      <c r="A3" s="118" t="s">
        <v>252</v>
      </c>
      <c r="R3" s="12" t="s">
        <v>173</v>
      </c>
    </row>
    <row r="4" spans="1:18" ht="21" customHeight="1">
      <c r="A4" s="161" t="s">
        <v>129</v>
      </c>
      <c r="B4" s="23" t="s">
        <v>277</v>
      </c>
      <c r="C4" s="23"/>
      <c r="D4" s="23"/>
      <c r="E4" s="161" t="s">
        <v>108</v>
      </c>
      <c r="F4" s="161" t="s">
        <v>76</v>
      </c>
      <c r="G4" s="15" t="s">
        <v>141</v>
      </c>
      <c r="H4" s="15"/>
      <c r="I4" s="15"/>
      <c r="J4" s="49"/>
      <c r="K4" s="15"/>
      <c r="L4" s="15"/>
      <c r="M4" s="15"/>
      <c r="N4" s="15"/>
      <c r="O4" s="23"/>
      <c r="P4" s="23"/>
      <c r="Q4" s="23"/>
      <c r="R4" s="15"/>
    </row>
    <row r="5" spans="1:18" ht="21" customHeight="1">
      <c r="A5" s="161"/>
      <c r="B5" s="162" t="s">
        <v>112</v>
      </c>
      <c r="C5" s="162" t="s">
        <v>185</v>
      </c>
      <c r="D5" s="162" t="s">
        <v>181</v>
      </c>
      <c r="E5" s="161"/>
      <c r="F5" s="161"/>
      <c r="G5" s="161" t="s">
        <v>236</v>
      </c>
      <c r="H5" s="163" t="s">
        <v>162</v>
      </c>
      <c r="I5" s="163" t="s">
        <v>245</v>
      </c>
      <c r="J5" s="165" t="s">
        <v>138</v>
      </c>
      <c r="K5" s="162" t="s">
        <v>111</v>
      </c>
      <c r="L5" s="161" t="s">
        <v>6</v>
      </c>
      <c r="M5" s="162" t="s">
        <v>32</v>
      </c>
      <c r="N5" s="23" t="s">
        <v>267</v>
      </c>
      <c r="O5" s="23"/>
      <c r="P5" s="23"/>
      <c r="Q5" s="23"/>
      <c r="R5" s="166" t="s">
        <v>265</v>
      </c>
    </row>
    <row r="6" spans="1:18" ht="31.5" customHeight="1">
      <c r="A6" s="161"/>
      <c r="B6" s="162"/>
      <c r="C6" s="162"/>
      <c r="D6" s="162"/>
      <c r="E6" s="161"/>
      <c r="F6" s="161"/>
      <c r="G6" s="161"/>
      <c r="H6" s="164"/>
      <c r="I6" s="164"/>
      <c r="J6" s="161"/>
      <c r="K6" s="162"/>
      <c r="L6" s="161"/>
      <c r="M6" s="162"/>
      <c r="N6" s="36" t="s">
        <v>10</v>
      </c>
      <c r="O6" s="24" t="s">
        <v>160</v>
      </c>
      <c r="P6" s="24" t="s">
        <v>157</v>
      </c>
      <c r="Q6" s="24" t="s">
        <v>202</v>
      </c>
      <c r="R6" s="167"/>
    </row>
    <row r="7" spans="1:18" ht="21" customHeight="1">
      <c r="A7" s="18" t="s">
        <v>169</v>
      </c>
      <c r="B7" s="18" t="s">
        <v>169</v>
      </c>
      <c r="C7" s="18" t="s">
        <v>169</v>
      </c>
      <c r="D7" s="18" t="s">
        <v>169</v>
      </c>
      <c r="E7" s="18" t="s">
        <v>169</v>
      </c>
      <c r="F7" s="95">
        <v>1</v>
      </c>
      <c r="G7" s="95">
        <f aca="true" t="shared" si="0" ref="G7:R7">F7+1</f>
        <v>2</v>
      </c>
      <c r="H7" s="95">
        <f t="shared" si="0"/>
        <v>3</v>
      </c>
      <c r="I7" s="95">
        <f t="shared" si="0"/>
        <v>4</v>
      </c>
      <c r="J7" s="95">
        <f t="shared" si="0"/>
        <v>5</v>
      </c>
      <c r="K7" s="95">
        <f t="shared" si="0"/>
        <v>6</v>
      </c>
      <c r="L7" s="95">
        <f t="shared" si="0"/>
        <v>7</v>
      </c>
      <c r="M7" s="95">
        <f t="shared" si="0"/>
        <v>8</v>
      </c>
      <c r="N7" s="95">
        <f t="shared" si="0"/>
        <v>9</v>
      </c>
      <c r="O7" s="18">
        <f t="shared" si="0"/>
        <v>10</v>
      </c>
      <c r="P7" s="18">
        <f t="shared" si="0"/>
        <v>11</v>
      </c>
      <c r="Q7" s="18">
        <f t="shared" si="0"/>
        <v>12</v>
      </c>
      <c r="R7" s="18">
        <f t="shared" si="0"/>
        <v>13</v>
      </c>
    </row>
    <row r="8" spans="1:19" ht="21" customHeight="1">
      <c r="A8" s="122"/>
      <c r="B8" s="122"/>
      <c r="C8" s="122"/>
      <c r="D8" s="125"/>
      <c r="E8" s="126" t="s">
        <v>76</v>
      </c>
      <c r="F8" s="123">
        <v>8299</v>
      </c>
      <c r="G8" s="123">
        <v>2875</v>
      </c>
      <c r="H8" s="121">
        <v>0</v>
      </c>
      <c r="I8" s="124">
        <v>2928</v>
      </c>
      <c r="J8" s="121">
        <v>0</v>
      </c>
      <c r="K8" s="124">
        <v>0</v>
      </c>
      <c r="L8" s="123">
        <v>1256</v>
      </c>
      <c r="M8" s="121">
        <v>0</v>
      </c>
      <c r="N8" s="124">
        <v>0</v>
      </c>
      <c r="O8" s="123">
        <v>0</v>
      </c>
      <c r="P8" s="123">
        <v>377</v>
      </c>
      <c r="Q8" s="123">
        <v>63</v>
      </c>
      <c r="R8" s="121">
        <v>800</v>
      </c>
      <c r="S8" s="19"/>
    </row>
    <row r="9" spans="1:19" ht="21" customHeight="1">
      <c r="A9" s="122"/>
      <c r="B9" s="122"/>
      <c r="C9" s="122"/>
      <c r="D9" s="125"/>
      <c r="E9" s="126"/>
      <c r="F9" s="123">
        <v>8299</v>
      </c>
      <c r="G9" s="123">
        <v>2875</v>
      </c>
      <c r="H9" s="121">
        <v>0</v>
      </c>
      <c r="I9" s="124">
        <v>2928</v>
      </c>
      <c r="J9" s="121">
        <v>0</v>
      </c>
      <c r="K9" s="124">
        <v>0</v>
      </c>
      <c r="L9" s="123">
        <v>1256</v>
      </c>
      <c r="M9" s="121">
        <v>0</v>
      </c>
      <c r="N9" s="124">
        <v>0</v>
      </c>
      <c r="O9" s="123">
        <v>0</v>
      </c>
      <c r="P9" s="123">
        <v>377</v>
      </c>
      <c r="Q9" s="123">
        <v>63</v>
      </c>
      <c r="R9" s="121">
        <v>800</v>
      </c>
      <c r="S9" s="19"/>
    </row>
    <row r="10" spans="1:19" ht="21" customHeight="1">
      <c r="A10" s="122" t="s">
        <v>218</v>
      </c>
      <c r="B10" s="122"/>
      <c r="C10" s="122"/>
      <c r="D10" s="125"/>
      <c r="E10" s="126" t="s">
        <v>238</v>
      </c>
      <c r="F10" s="123">
        <v>8299</v>
      </c>
      <c r="G10" s="123">
        <v>2875</v>
      </c>
      <c r="H10" s="121">
        <v>0</v>
      </c>
      <c r="I10" s="124">
        <v>2928</v>
      </c>
      <c r="J10" s="121">
        <v>0</v>
      </c>
      <c r="K10" s="124">
        <v>0</v>
      </c>
      <c r="L10" s="123">
        <v>1256</v>
      </c>
      <c r="M10" s="121">
        <v>0</v>
      </c>
      <c r="N10" s="124">
        <v>0</v>
      </c>
      <c r="O10" s="123">
        <v>0</v>
      </c>
      <c r="P10" s="123">
        <v>377</v>
      </c>
      <c r="Q10" s="123">
        <v>63</v>
      </c>
      <c r="R10" s="121">
        <v>800</v>
      </c>
      <c r="S10" s="19"/>
    </row>
    <row r="11" spans="1:19" ht="21" customHeight="1">
      <c r="A11" s="122" t="s">
        <v>110</v>
      </c>
      <c r="B11" s="122" t="s">
        <v>269</v>
      </c>
      <c r="C11" s="122" t="s">
        <v>2</v>
      </c>
      <c r="D11" s="125" t="s">
        <v>24</v>
      </c>
      <c r="E11" s="126" t="s">
        <v>131</v>
      </c>
      <c r="F11" s="123">
        <v>8299</v>
      </c>
      <c r="G11" s="123">
        <v>2875</v>
      </c>
      <c r="H11" s="121">
        <v>0</v>
      </c>
      <c r="I11" s="124">
        <v>2928</v>
      </c>
      <c r="J11" s="121">
        <v>0</v>
      </c>
      <c r="K11" s="124">
        <v>0</v>
      </c>
      <c r="L11" s="123">
        <v>1256</v>
      </c>
      <c r="M11" s="121">
        <v>0</v>
      </c>
      <c r="N11" s="124">
        <v>0</v>
      </c>
      <c r="O11" s="123">
        <v>0</v>
      </c>
      <c r="P11" s="123">
        <v>377</v>
      </c>
      <c r="Q11" s="123">
        <v>63</v>
      </c>
      <c r="R11" s="121">
        <v>800</v>
      </c>
      <c r="S11" s="19"/>
    </row>
    <row r="12" spans="5:18" ht="21" customHeight="1">
      <c r="E12" s="19"/>
      <c r="F12" s="19"/>
      <c r="G12" s="19"/>
      <c r="J12" s="19"/>
      <c r="N12" s="19"/>
      <c r="P12" s="19"/>
      <c r="R12" s="19"/>
    </row>
    <row r="13" spans="5:18" ht="21" customHeight="1">
      <c r="E13" s="19"/>
      <c r="I13" s="19"/>
      <c r="J13" s="19"/>
      <c r="O13" s="19"/>
      <c r="P13" s="19"/>
      <c r="R13" s="19"/>
    </row>
    <row r="14" spans="5:18" ht="21" customHeight="1">
      <c r="E14" s="19"/>
      <c r="F14" s="19"/>
      <c r="N14" s="19"/>
      <c r="O14" s="19"/>
      <c r="P14" s="19"/>
      <c r="R14" s="19"/>
    </row>
    <row r="15" spans="5:15" ht="21" customHeight="1">
      <c r="E15" s="19"/>
      <c r="F15" s="19"/>
      <c r="N15" s="19"/>
      <c r="O15" s="19"/>
    </row>
  </sheetData>
  <mergeCells count="14">
    <mergeCell ref="I5:I6"/>
    <mergeCell ref="J5:J6"/>
    <mergeCell ref="K5:K6"/>
    <mergeCell ref="R5:R6"/>
    <mergeCell ref="M5:M6"/>
    <mergeCell ref="L5:L6"/>
    <mergeCell ref="E4:E6"/>
    <mergeCell ref="F4:F6"/>
    <mergeCell ref="G5:G6"/>
    <mergeCell ref="H5:H6"/>
    <mergeCell ref="A4:A6"/>
    <mergeCell ref="B5:B6"/>
    <mergeCell ref="C5:C6"/>
    <mergeCell ref="D5:D6"/>
  </mergeCells>
  <printOptions horizontalCentered="1"/>
  <pageMargins left="0.39370078740157477" right="0.39370078740157477" top="0.39370078740157477" bottom="0.39370078740157477" header="0" footer="0"/>
  <pageSetup fitToHeight="100" fitToWidth="1" horizontalDpi="600" verticalDpi="600" orientation="landscape" paperSize="8" r:id="rId1"/>
  <headerFooter alignWithMargins="0">
    <oddFooter xml:space="preserve">&amp;C第 &amp;P 页,共 &amp;N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2017-04-07T07:05:46Z</dcterms:modified>
  <cp:category/>
  <cp:version/>
  <cp:contentType/>
  <cp:contentStatus/>
</cp:coreProperties>
</file>